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L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X71" i="199" l="1"/>
  <c r="W71" i="199"/>
  <c r="U71" i="199"/>
  <c r="P71" i="199"/>
  <c r="O71" i="199"/>
  <c r="M71" i="199"/>
  <c r="H71" i="199"/>
  <c r="G71" i="199"/>
  <c r="E71" i="199"/>
  <c r="X52" i="199"/>
  <c r="W52" i="199"/>
  <c r="U52" i="199"/>
  <c r="R52" i="199"/>
  <c r="Q52" i="199"/>
  <c r="J52" i="199"/>
  <c r="I52" i="199"/>
  <c r="H52" i="199"/>
  <c r="G52" i="199"/>
  <c r="J33" i="199"/>
  <c r="R27" i="199"/>
  <c r="M22" i="199"/>
  <c r="E22" i="199"/>
  <c r="V8" i="199"/>
  <c r="N8" i="199"/>
  <c r="V71" i="198"/>
  <c r="O52" i="198"/>
  <c r="G52" i="198"/>
  <c r="X8" i="198"/>
  <c r="S8" i="198"/>
  <c r="K8" i="198"/>
  <c r="H8" i="198"/>
  <c r="C22" i="195"/>
  <c r="O22" i="193"/>
  <c r="G22" i="193"/>
  <c r="K22" i="190"/>
  <c r="B6" i="149"/>
  <c r="B169" i="149"/>
  <c r="B65" i="149"/>
  <c r="B102" i="149"/>
  <c r="B60" i="149"/>
  <c r="B150" i="149"/>
  <c r="B165" i="149"/>
  <c r="B153" i="149"/>
  <c r="B135" i="149"/>
  <c r="B52" i="149"/>
  <c r="B158" i="149"/>
  <c r="B67" i="149"/>
  <c r="B98" i="149"/>
  <c r="B73" i="149"/>
  <c r="B149" i="149"/>
  <c r="B143" i="149"/>
  <c r="B82" i="149"/>
  <c r="B14" i="149"/>
  <c r="B105" i="149"/>
  <c r="B24" i="149"/>
  <c r="B110" i="149"/>
  <c r="B45" i="149"/>
  <c r="B104" i="149"/>
  <c r="B44" i="149"/>
  <c r="B10" i="149"/>
  <c r="B79" i="149"/>
  <c r="B92" i="149"/>
  <c r="B173" i="149"/>
  <c r="B38" i="149"/>
  <c r="B19" i="149"/>
  <c r="B134" i="149"/>
  <c r="B66" i="149"/>
  <c r="B103" i="149"/>
  <c r="B151" i="149"/>
  <c r="B83" i="149"/>
  <c r="B78" i="149"/>
  <c r="B163" i="149"/>
  <c r="B161" i="149"/>
  <c r="B177" i="149"/>
  <c r="B156" i="149"/>
  <c r="B144" i="149"/>
  <c r="B18" i="149"/>
  <c r="B123" i="149"/>
  <c r="B72" i="149"/>
  <c r="B39" i="149"/>
  <c r="B29" i="149"/>
  <c r="B126" i="149"/>
  <c r="B23" i="149"/>
  <c r="B146" i="149"/>
  <c r="B40" i="149"/>
  <c r="B68" i="149"/>
  <c r="B108" i="149"/>
  <c r="B50" i="149"/>
  <c r="B128" i="149"/>
  <c r="B101" i="149"/>
  <c r="B11" i="149"/>
  <c r="B90" i="149"/>
  <c r="B129" i="149"/>
  <c r="B138" i="149"/>
  <c r="B117" i="149"/>
  <c r="B166" i="149"/>
  <c r="B167" i="149"/>
  <c r="B48" i="149"/>
  <c r="B178" i="149"/>
  <c r="B155" i="149"/>
  <c r="B107" i="149"/>
  <c r="B168" i="149"/>
  <c r="B85" i="149"/>
  <c r="B88" i="149"/>
  <c r="B54" i="149"/>
  <c r="B80" i="149"/>
  <c r="B47" i="149"/>
  <c r="B141" i="149"/>
  <c r="B121" i="149"/>
  <c r="B175" i="149"/>
  <c r="B64" i="149"/>
  <c r="B136" i="149"/>
  <c r="B99" i="149"/>
  <c r="B91" i="149"/>
  <c r="B42" i="149"/>
  <c r="B63" i="149"/>
  <c r="B8" i="149"/>
  <c r="B142" i="149"/>
  <c r="B89" i="149"/>
  <c r="B84" i="149"/>
  <c r="B30" i="149"/>
  <c r="B9" i="149"/>
  <c r="B20" i="149"/>
  <c r="B148" i="149"/>
  <c r="B13" i="149"/>
  <c r="B145" i="149"/>
  <c r="B56" i="149"/>
  <c r="B71" i="149"/>
  <c r="B140" i="149"/>
  <c r="B97" i="149"/>
  <c r="B62" i="149"/>
  <c r="B171" i="149"/>
  <c r="B53" i="149"/>
  <c r="B131" i="149"/>
  <c r="B7" i="149"/>
  <c r="B21" i="149"/>
  <c r="B172" i="149"/>
  <c r="B154" i="149"/>
  <c r="B157" i="149"/>
  <c r="B86" i="149"/>
  <c r="B70" i="149"/>
  <c r="B4" i="149"/>
  <c r="B49" i="149"/>
  <c r="B76" i="149"/>
  <c r="B133" i="149"/>
  <c r="B31" i="149"/>
  <c r="B27" i="149"/>
  <c r="B112" i="149"/>
  <c r="B106" i="149"/>
  <c r="B43" i="149"/>
  <c r="B139" i="149"/>
  <c r="B22" i="149"/>
  <c r="B57" i="149"/>
  <c r="B130" i="149"/>
  <c r="B93" i="149"/>
  <c r="B94" i="149"/>
  <c r="B95" i="149"/>
  <c r="B176" i="149"/>
  <c r="B124" i="149"/>
  <c r="B152" i="149"/>
  <c r="B28" i="149"/>
  <c r="B58" i="149"/>
  <c r="B37" i="149"/>
  <c r="B87" i="149"/>
  <c r="B59" i="149"/>
  <c r="B12" i="149"/>
  <c r="B75" i="149"/>
  <c r="B113" i="149"/>
  <c r="B119" i="149"/>
  <c r="B111" i="149"/>
  <c r="B160" i="149"/>
  <c r="B116" i="149"/>
  <c r="B25" i="149"/>
  <c r="B109" i="149"/>
  <c r="B122" i="149"/>
  <c r="B164" i="149"/>
  <c r="B16" i="149"/>
  <c r="B15" i="149"/>
  <c r="B96" i="149"/>
  <c r="B35" i="149"/>
  <c r="B132" i="149"/>
  <c r="B61" i="149"/>
  <c r="B69" i="149"/>
  <c r="B162" i="149"/>
  <c r="B100" i="149"/>
  <c r="B147" i="149"/>
  <c r="B17" i="149"/>
  <c r="B55" i="149"/>
  <c r="B33" i="149"/>
  <c r="B41" i="149"/>
  <c r="B81" i="149"/>
  <c r="B32" i="149"/>
  <c r="B159" i="149"/>
  <c r="B125" i="149"/>
  <c r="B120" i="149"/>
  <c r="B137" i="149"/>
  <c r="B77" i="149"/>
  <c r="B115" i="149"/>
  <c r="B5" i="149"/>
  <c r="B118" i="149"/>
  <c r="B34" i="149"/>
  <c r="B46" i="149"/>
  <c r="B26" i="149"/>
  <c r="B174" i="149"/>
  <c r="B36" i="149"/>
  <c r="B170" i="149"/>
  <c r="B74" i="149"/>
  <c r="B51" i="149"/>
  <c r="B114" i="149"/>
  <c r="B127" i="149"/>
  <c r="E71" i="195" l="1"/>
  <c r="M71" i="195"/>
  <c r="U71" i="195"/>
  <c r="C22" i="199"/>
  <c r="D22" i="198"/>
  <c r="D71" i="198"/>
  <c r="J8" i="194"/>
  <c r="R8" i="194"/>
  <c r="I8" i="195"/>
  <c r="Q8" i="195"/>
  <c r="C4" i="190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T26" i="198" s="1"/>
  <c r="K8" i="199"/>
  <c r="S8" i="199"/>
  <c r="E11" i="199"/>
  <c r="M11" i="199"/>
  <c r="U11" i="199"/>
  <c r="Q11" i="199"/>
  <c r="E17" i="199"/>
  <c r="M17" i="199"/>
  <c r="U17" i="199"/>
  <c r="E27" i="199"/>
  <c r="M27" i="199"/>
  <c r="M26" i="199" s="1"/>
  <c r="U27" i="199"/>
  <c r="U26" i="199" s="1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E26" i="187" s="1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K26" i="191" s="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X27" i="19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T3" i="191" s="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H26" i="193" s="1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P27" i="194"/>
  <c r="X27" i="194"/>
  <c r="I33" i="194"/>
  <c r="Q33" i="194"/>
  <c r="D33" i="194"/>
  <c r="L33" i="194"/>
  <c r="T33" i="194"/>
  <c r="L11" i="198"/>
  <c r="T11" i="198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V26" i="194" s="1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G26" i="197" s="1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E26" i="198" s="1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N26" i="195" s="1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X26" i="198" s="1"/>
  <c r="L27" i="198"/>
  <c r="R71" i="199"/>
  <c r="G26" i="199"/>
  <c r="O26" i="199"/>
  <c r="D33" i="198"/>
  <c r="D17" i="197"/>
  <c r="C52" i="191"/>
  <c r="C33" i="191"/>
  <c r="C27" i="191"/>
  <c r="E43" i="105"/>
  <c r="G26" i="193" l="1"/>
  <c r="F26" i="192"/>
  <c r="J26" i="198"/>
  <c r="X26" i="189"/>
  <c r="M26" i="188"/>
  <c r="X26" i="188"/>
  <c r="V26" i="187"/>
  <c r="G26" i="195"/>
  <c r="U26" i="188"/>
  <c r="V26" i="188"/>
  <c r="X26" i="191"/>
  <c r="H26" i="188"/>
  <c r="W26" i="194"/>
  <c r="O26" i="194"/>
  <c r="I26" i="192"/>
  <c r="D3" i="188"/>
  <c r="S26" i="192"/>
  <c r="S26" i="187"/>
  <c r="I26" i="198"/>
  <c r="H26" i="194"/>
  <c r="N3" i="187"/>
  <c r="C3" i="190"/>
  <c r="L26" i="199"/>
  <c r="T26" i="199"/>
  <c r="H26" i="199"/>
  <c r="E26" i="196"/>
  <c r="R26" i="195"/>
  <c r="I26" i="195"/>
  <c r="V26" i="192"/>
  <c r="R26" i="191"/>
  <c r="M26" i="191"/>
  <c r="W26" i="190"/>
  <c r="O26" i="190"/>
  <c r="S26" i="189"/>
  <c r="J3" i="188"/>
  <c r="Q26" i="187"/>
  <c r="D26" i="197"/>
  <c r="R26" i="190"/>
  <c r="K26" i="199"/>
  <c r="O26" i="197"/>
  <c r="P3" i="188"/>
  <c r="F26" i="198"/>
  <c r="L3" i="191"/>
  <c r="M3" i="187"/>
  <c r="S26" i="199"/>
  <c r="V26" i="198"/>
  <c r="O26" i="188"/>
  <c r="P3" i="191"/>
  <c r="P26" i="191"/>
  <c r="E26" i="192"/>
  <c r="L26" i="194"/>
  <c r="R26" i="198"/>
  <c r="L26" i="189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W3" i="188"/>
  <c r="J3" i="187"/>
  <c r="Q26" i="199"/>
  <c r="L3" i="188"/>
  <c r="F26" i="189"/>
  <c r="V26" i="195"/>
  <c r="U26" i="198"/>
  <c r="L26" i="190"/>
  <c r="Q3" i="187"/>
  <c r="D3" i="191"/>
  <c r="V3" i="187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R3" i="191"/>
  <c r="D26" i="190"/>
  <c r="X26" i="190"/>
  <c r="F26" i="187"/>
  <c r="Q26" i="188"/>
  <c r="U3" i="188"/>
  <c r="U2" i="188" s="1"/>
  <c r="X3" i="188"/>
  <c r="O3" i="188"/>
  <c r="O2" i="188" s="1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E2" i="187" s="1"/>
  <c r="C3" i="188"/>
  <c r="U26" i="190"/>
  <c r="R26" i="188"/>
  <c r="C26" i="188"/>
  <c r="T26" i="191"/>
  <c r="T2" i="191" s="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K2" i="187" l="1"/>
  <c r="H2" i="188"/>
  <c r="J2" i="187"/>
  <c r="X2" i="188"/>
  <c r="M2" i="188"/>
  <c r="C2" i="190"/>
  <c r="N2" i="187"/>
  <c r="Q2" i="187"/>
  <c r="V2" i="188"/>
  <c r="I2" i="187"/>
  <c r="S2" i="187"/>
  <c r="J2" i="188"/>
  <c r="V2" i="187"/>
  <c r="D2" i="188"/>
  <c r="P2" i="188"/>
  <c r="I2" i="188"/>
  <c r="X2" i="191"/>
  <c r="R2" i="191"/>
  <c r="M2" i="187"/>
  <c r="P2" i="191"/>
  <c r="C2" i="192"/>
  <c r="S2" i="191"/>
  <c r="H2" i="191"/>
  <c r="M2" i="191"/>
  <c r="J2" i="191"/>
  <c r="W2" i="188"/>
  <c r="L2" i="191"/>
  <c r="U2" i="187"/>
  <c r="R2" i="187"/>
  <c r="G2" i="188"/>
  <c r="L2" i="188"/>
  <c r="W2" i="187"/>
  <c r="F2" i="188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H26" i="185" s="1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6" l="1"/>
  <c r="W26" i="185"/>
  <c r="O26" i="185"/>
  <c r="V26" i="186"/>
  <c r="K3" i="185"/>
  <c r="U26" i="185"/>
  <c r="K26" i="185"/>
  <c r="K2" i="185" s="1"/>
  <c r="L3" i="186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F2" i="186" s="1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E26" i="186"/>
  <c r="D26" i="185"/>
  <c r="E3" i="185"/>
  <c r="C26" i="186"/>
  <c r="W2" i="185" l="1"/>
  <c r="H2" i="186"/>
  <c r="L2" i="186"/>
  <c r="V2" i="186"/>
  <c r="O2" i="185"/>
  <c r="C2" i="186"/>
  <c r="U2" i="185"/>
  <c r="S2" i="186"/>
  <c r="R2" i="185"/>
  <c r="P2" i="185"/>
  <c r="V2" i="185"/>
  <c r="I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G71" i="165" l="1"/>
  <c r="O71" i="165"/>
  <c r="W71" i="165"/>
  <c r="I8" i="165"/>
  <c r="Q8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M26" i="165" l="1"/>
  <c r="U26" i="165"/>
  <c r="E26" i="165"/>
  <c r="J26" i="163"/>
  <c r="G26" i="163"/>
  <c r="R26" i="163"/>
  <c r="I26" i="165"/>
  <c r="N26" i="165"/>
  <c r="K26" i="165"/>
  <c r="G3" i="165"/>
  <c r="I26" i="163"/>
  <c r="H26" i="163"/>
  <c r="T3" i="165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N2" i="165" s="1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J2" i="163" s="1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G2" i="163" l="1"/>
  <c r="I2" i="165"/>
  <c r="R2" i="163"/>
  <c r="J2" i="165"/>
  <c r="T2" i="165"/>
  <c r="I2" i="163"/>
  <c r="K2" i="165"/>
  <c r="C2" i="165"/>
  <c r="F2" i="163"/>
  <c r="G2" i="165"/>
  <c r="P2" i="163"/>
  <c r="W2" i="165"/>
  <c r="S2" i="163"/>
  <c r="W2" i="163"/>
  <c r="H2" i="163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8" i="30"/>
  <c r="X26" i="39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15" i="45" s="1"/>
  <c r="X34" i="46"/>
  <c r="X42" i="46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60" i="15" l="1"/>
  <c r="X140" i="149"/>
  <c r="X74" i="101"/>
  <c r="X171" i="149"/>
  <c r="X38" i="15"/>
  <c r="X8" i="60"/>
  <c r="X66" i="45"/>
  <c r="X42" i="45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66" i="93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X26" i="104" s="1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I17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2" i="82"/>
  <c r="X2" i="87"/>
  <c r="X76" i="93"/>
  <c r="X2" i="6"/>
  <c r="X2" i="36"/>
  <c r="X69" i="149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7" i="93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2" i="78" l="1"/>
  <c r="H4" i="111"/>
  <c r="E71" i="111"/>
  <c r="X84" i="149"/>
  <c r="X57" i="129"/>
  <c r="M8" i="111"/>
  <c r="X93" i="149"/>
  <c r="X28" i="149"/>
  <c r="U71" i="111"/>
  <c r="X26" i="30"/>
  <c r="X150" i="149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M3" i="111" s="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26" i="9"/>
  <c r="X33" i="11"/>
  <c r="X26" i="11" s="1"/>
  <c r="X34" i="93"/>
  <c r="X9" i="93"/>
  <c r="X46" i="93"/>
  <c r="X3" i="45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30" l="1"/>
  <c r="H3" i="111"/>
  <c r="X17" i="93"/>
  <c r="X2" i="105"/>
  <c r="X2" i="106"/>
  <c r="X2" i="9"/>
  <c r="X2" i="75"/>
  <c r="I3" i="111"/>
  <c r="I2" i="111" s="1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M2" i="111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3" i="15"/>
  <c r="X134" i="149"/>
  <c r="X2" i="116"/>
  <c r="X2" i="16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35" i="149" l="1"/>
  <c r="X117" i="149"/>
  <c r="X108" i="149"/>
  <c r="F2" i="111"/>
  <c r="H2" i="111"/>
  <c r="X2" i="15"/>
  <c r="X76" i="149"/>
  <c r="X13" i="149"/>
  <c r="P2" i="111"/>
  <c r="X19" i="149"/>
  <c r="X133" i="149"/>
  <c r="X20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23" i="149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I22" i="106" l="1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Q2" i="106" s="1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O2" i="106" l="1"/>
  <c r="T2" i="106"/>
  <c r="P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W2" i="104" l="1"/>
  <c r="L2" i="104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P4" i="105" s="1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F8" i="105" s="1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N71" i="105" s="1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I8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P22" i="103" s="1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T17" i="103" s="1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O22" i="103" l="1"/>
  <c r="D11" i="103"/>
  <c r="H17" i="103"/>
  <c r="W4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P26" i="103" l="1"/>
  <c r="T3" i="103"/>
  <c r="H26" i="103"/>
  <c r="H2" i="103" s="1"/>
  <c r="F3" i="103"/>
  <c r="L3" i="103"/>
  <c r="L26" i="103"/>
  <c r="L2" i="103" s="1"/>
  <c r="T26" i="103"/>
  <c r="D26" i="103"/>
  <c r="D2" i="103" s="1"/>
  <c r="M26" i="103"/>
  <c r="M2" i="103" s="1"/>
  <c r="V26" i="103"/>
  <c r="V2" i="103" s="1"/>
  <c r="N3" i="103"/>
  <c r="J26" i="103"/>
  <c r="Q3" i="103"/>
  <c r="I26" i="103"/>
  <c r="I3" i="103"/>
  <c r="I2" i="103" s="1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F2" i="103" s="1"/>
  <c r="W2" i="103"/>
  <c r="T2" i="103" l="1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J26" i="184"/>
  <c r="K3" i="184"/>
  <c r="D3" i="184"/>
  <c r="G26" i="184"/>
  <c r="T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S26" i="184"/>
  <c r="W3" i="184"/>
  <c r="G3" i="184"/>
  <c r="F26" i="184"/>
  <c r="K26" i="184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G2" i="184" l="1"/>
  <c r="D2" i="184"/>
  <c r="K2" i="184"/>
  <c r="I2" i="184"/>
  <c r="T2" i="184"/>
  <c r="V2" i="184"/>
  <c r="S2" i="184"/>
  <c r="Q2" i="184"/>
  <c r="H2" i="184"/>
  <c r="W2" i="184"/>
  <c r="J100" i="149"/>
  <c r="R2" i="184"/>
  <c r="U2" i="184"/>
  <c r="O2" i="184"/>
  <c r="N2" i="184"/>
  <c r="P2" i="184"/>
  <c r="L2" i="184"/>
  <c r="E2" i="184"/>
  <c r="F2" i="184"/>
  <c r="C100" i="149"/>
  <c r="G100" i="149"/>
  <c r="M100" i="149"/>
  <c r="I100" i="149"/>
  <c r="K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V100" i="149" l="1"/>
  <c r="T100" i="149"/>
  <c r="R100" i="149"/>
  <c r="Q100" i="149"/>
  <c r="S100" i="149"/>
  <c r="H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O3" i="174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P22" i="125" s="1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22" i="125" l="1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O2" i="173" l="1"/>
  <c r="E2" i="171"/>
  <c r="I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C3" i="183" s="1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V26" i="183" l="1"/>
  <c r="J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2" i="166" s="1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H177" i="149" l="1"/>
  <c r="N177" i="149"/>
  <c r="P2" i="16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K2" i="167"/>
  <c r="D2" i="167"/>
  <c r="L2" i="167"/>
  <c r="H140" i="149" l="1"/>
  <c r="I142" i="149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Q71" i="117" s="1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E22" i="117"/>
  <c r="D137" i="149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K71" i="46" s="1"/>
  <c r="S72" i="46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R27" i="116" l="1"/>
  <c r="R71" i="16"/>
  <c r="F8" i="46"/>
  <c r="L71" i="46"/>
  <c r="S71" i="46"/>
  <c r="F22" i="4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H26" i="23" s="1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K71" i="30" s="1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L33" i="107"/>
  <c r="L26" i="107" s="1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J27" i="99"/>
  <c r="N27" i="99"/>
  <c r="R27" i="99"/>
  <c r="V27" i="99"/>
  <c r="D33" i="99"/>
  <c r="H33" i="99"/>
  <c r="L33" i="99"/>
  <c r="P33" i="99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P26" i="113" l="1"/>
  <c r="R26" i="81"/>
  <c r="H26" i="107"/>
  <c r="M26" i="59"/>
  <c r="U26" i="112"/>
  <c r="J22" i="94"/>
  <c r="U3" i="112"/>
  <c r="N26" i="95"/>
  <c r="O26" i="76"/>
  <c r="T8" i="94"/>
  <c r="H22" i="94"/>
  <c r="Q2" i="27"/>
  <c r="D8" i="94"/>
  <c r="J26" i="87"/>
  <c r="P26" i="99"/>
  <c r="F26" i="99"/>
  <c r="I26" i="98"/>
  <c r="F26" i="29"/>
  <c r="P71" i="30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P2" i="82" s="1"/>
  <c r="L26" i="92"/>
  <c r="V26" i="95"/>
  <c r="O26" i="58"/>
  <c r="G3" i="59"/>
  <c r="G2" i="59" s="1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I2" i="46" s="1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E2" i="41" s="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W2" i="27" s="1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L2" i="86" s="1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S2" i="39" s="1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K2" i="83" s="1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P2" i="72" s="1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S2" i="87" s="1"/>
  <c r="L3" i="95"/>
  <c r="J3" i="98"/>
  <c r="J2" i="98" s="1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2" i="83" s="1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I2" i="65" s="1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S26" i="58"/>
  <c r="K3" i="59"/>
  <c r="P26" i="55"/>
  <c r="O3" i="62"/>
  <c r="M26" i="64"/>
  <c r="W26" i="70"/>
  <c r="N26" i="91"/>
  <c r="D3" i="112"/>
  <c r="D2" i="112" s="1"/>
  <c r="L3" i="114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G2" i="88" s="1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H2" i="62" s="1"/>
  <c r="V52" i="75"/>
  <c r="F33" i="75"/>
  <c r="F27" i="75"/>
  <c r="F11" i="75"/>
  <c r="N11" i="75"/>
  <c r="V11" i="75"/>
  <c r="Q3" i="86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U26" i="60" s="1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T2" i="76" s="1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3" i="54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W26" i="121"/>
  <c r="C26" i="61"/>
  <c r="S26" i="69"/>
  <c r="L3" i="74"/>
  <c r="L2" i="74" s="1"/>
  <c r="H3" i="78"/>
  <c r="H2" i="78" s="1"/>
  <c r="F26" i="79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M2" i="83" s="1"/>
  <c r="E3" i="92"/>
  <c r="G3" i="57"/>
  <c r="G2" i="57" s="1"/>
  <c r="G3" i="80"/>
  <c r="R3" i="44"/>
  <c r="S3" i="89"/>
  <c r="U3" i="90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N2" i="43" s="1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T2" i="112" s="1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L2" i="63" s="1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T3" i="90"/>
  <c r="H3" i="34"/>
  <c r="H2" i="34" s="1"/>
  <c r="M3" i="92"/>
  <c r="C26" i="100"/>
  <c r="C26" i="89"/>
  <c r="I26" i="108"/>
  <c r="G26" i="12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H2" i="71" s="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29"/>
  <c r="I3" i="70"/>
  <c r="C3" i="99"/>
  <c r="V3" i="10"/>
  <c r="P26" i="40"/>
  <c r="R3" i="99"/>
  <c r="I3" i="81"/>
  <c r="I2" i="81" s="1"/>
  <c r="Q3" i="83"/>
  <c r="Q2" i="83" s="1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V13" i="93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R3" i="86"/>
  <c r="E3" i="87"/>
  <c r="E2" i="87" s="1"/>
  <c r="R3" i="89"/>
  <c r="D3" i="90"/>
  <c r="D2" i="90" s="1"/>
  <c r="P3" i="92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O2" i="62"/>
  <c r="S2" i="68"/>
  <c r="F2" i="88"/>
  <c r="C2" i="3"/>
  <c r="O2" i="5"/>
  <c r="Q2" i="114"/>
  <c r="I2" i="118"/>
  <c r="O2" i="3"/>
  <c r="K2" i="5"/>
  <c r="Q2" i="112"/>
  <c r="E2" i="125"/>
  <c r="C2" i="64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N2" i="64"/>
  <c r="J2" i="65"/>
  <c r="T2" i="66"/>
  <c r="T2" i="3"/>
  <c r="N5" i="149"/>
  <c r="J27" i="149"/>
  <c r="E2" i="23"/>
  <c r="V2" i="26"/>
  <c r="K2" i="33"/>
  <c r="N2" i="53"/>
  <c r="R2" i="55"/>
  <c r="I2" i="26"/>
  <c r="D2" i="32"/>
  <c r="V2" i="37"/>
  <c r="T3" i="42"/>
  <c r="N2" i="42"/>
  <c r="W2" i="54"/>
  <c r="E2" i="57"/>
  <c r="N2" i="59"/>
  <c r="F2" i="63"/>
  <c r="P2" i="64"/>
  <c r="N3" i="66"/>
  <c r="P3" i="67"/>
  <c r="N2" i="67"/>
  <c r="J2" i="69"/>
  <c r="D2" i="70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C2" i="87"/>
  <c r="R2" i="90"/>
  <c r="V2" i="96"/>
  <c r="F2" i="96"/>
  <c r="P2" i="97"/>
  <c r="R2" i="108"/>
  <c r="L2" i="109"/>
  <c r="O2" i="110"/>
  <c r="I2" i="4"/>
  <c r="U26" i="149"/>
  <c r="M26" i="149"/>
  <c r="W27" i="149"/>
  <c r="G27" i="149"/>
  <c r="H2" i="24"/>
  <c r="G2" i="26"/>
  <c r="O2" i="29"/>
  <c r="H2" i="33"/>
  <c r="V2" i="35"/>
  <c r="R42" i="149"/>
  <c r="T2" i="3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K2" i="24"/>
  <c r="F30" i="149"/>
  <c r="L31" i="149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R2" i="65"/>
  <c r="L2" i="66"/>
  <c r="J2" i="67"/>
  <c r="E2" i="80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Q2" i="109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W2" i="42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O3" i="91"/>
  <c r="W3" i="95"/>
  <c r="G3" i="95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Q2" i="97" l="1"/>
  <c r="E2" i="109"/>
  <c r="H2" i="85"/>
  <c r="S2" i="99"/>
  <c r="Q2" i="86"/>
  <c r="Q2" i="121"/>
  <c r="L2" i="54"/>
  <c r="M2" i="61"/>
  <c r="V2" i="115"/>
  <c r="G2" i="58"/>
  <c r="D3" i="75"/>
  <c r="G2" i="96"/>
  <c r="J26" i="60"/>
  <c r="J2" i="115"/>
  <c r="I2" i="76"/>
  <c r="E2" i="16"/>
  <c r="K2" i="76"/>
  <c r="K2" i="16"/>
  <c r="W2" i="108"/>
  <c r="H2" i="46"/>
  <c r="T2" i="44"/>
  <c r="I2" i="6"/>
  <c r="F2" i="79"/>
  <c r="U2" i="109"/>
  <c r="U2" i="95"/>
  <c r="L2" i="82"/>
  <c r="E3" i="75"/>
  <c r="U3" i="30"/>
  <c r="G2" i="92"/>
  <c r="P2" i="107"/>
  <c r="M2" i="96"/>
  <c r="G2" i="121"/>
  <c r="L2" i="114"/>
  <c r="U2" i="54"/>
  <c r="U2" i="90"/>
  <c r="U2" i="53"/>
  <c r="F2" i="46"/>
  <c r="C2" i="63"/>
  <c r="W2" i="82"/>
  <c r="F2" i="121"/>
  <c r="V2" i="70"/>
  <c r="Q2" i="66"/>
  <c r="P2" i="80"/>
  <c r="F2" i="92"/>
  <c r="P2" i="70"/>
  <c r="G2" i="70"/>
  <c r="C2" i="35"/>
  <c r="G2" i="113"/>
  <c r="K2" i="70"/>
  <c r="E2" i="91"/>
  <c r="P2" i="92"/>
  <c r="N2" i="115"/>
  <c r="Q2" i="6"/>
  <c r="N2" i="92"/>
  <c r="M2" i="46"/>
  <c r="L2" i="99"/>
  <c r="M26" i="75"/>
  <c r="T3" i="102"/>
  <c r="L2" i="91"/>
  <c r="M2" i="6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Q55" i="149" s="1"/>
  <c r="J3" i="60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U2" i="75" s="1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P2" i="44"/>
  <c r="T2" i="16"/>
  <c r="P26" i="60"/>
  <c r="S2" i="78"/>
  <c r="R2" i="16"/>
  <c r="M2" i="54"/>
  <c r="M56" i="149" s="1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D54" i="93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K2" i="94" s="1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N2" i="60" s="1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K2" i="99"/>
  <c r="K3" i="30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D54" i="129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R47" i="149"/>
  <c r="J44" i="149"/>
  <c r="E26" i="149"/>
  <c r="D2" i="75"/>
  <c r="U2" i="66"/>
  <c r="E59" i="149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H128" i="149"/>
  <c r="J127" i="149"/>
  <c r="V117" i="149"/>
  <c r="F93" i="149"/>
  <c r="L85" i="149"/>
  <c r="R84" i="149"/>
  <c r="P79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W151" i="149"/>
  <c r="G132" i="149"/>
  <c r="E105" i="149"/>
  <c r="E83" i="149"/>
  <c r="S74" i="149"/>
  <c r="D71" i="149"/>
  <c r="N2" i="66"/>
  <c r="W54" i="149"/>
  <c r="T2" i="42"/>
  <c r="Q2" i="60"/>
  <c r="N55" i="149"/>
  <c r="S47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M164" i="149"/>
  <c r="E134" i="149"/>
  <c r="O127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V2" i="30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K84" i="149"/>
  <c r="C81" i="149"/>
  <c r="O77" i="149"/>
  <c r="L72" i="149"/>
  <c r="T70" i="149"/>
  <c r="K57" i="149"/>
  <c r="P46" i="149"/>
  <c r="L45" i="149"/>
  <c r="P44" i="149"/>
  <c r="R40" i="149"/>
  <c r="G30" i="149"/>
  <c r="P129" i="149"/>
  <c r="L126" i="149"/>
  <c r="J117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F4" i="149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E92" i="149"/>
  <c r="W2" i="91"/>
  <c r="U85" i="149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151" i="149"/>
  <c r="P125" i="149"/>
  <c r="Q102" i="149"/>
  <c r="C99" i="149"/>
  <c r="T117" i="149"/>
  <c r="V98" i="149"/>
  <c r="D90" i="149"/>
  <c r="F87" i="149"/>
  <c r="V78" i="149"/>
  <c r="D77" i="149"/>
  <c r="C65" i="149"/>
  <c r="E65" i="149"/>
  <c r="V164" i="149"/>
  <c r="S131" i="149"/>
  <c r="V2" i="110"/>
  <c r="W99" i="149"/>
  <c r="Q121" i="149"/>
  <c r="S121" i="149"/>
  <c r="F130" i="149"/>
  <c r="H126" i="149"/>
  <c r="M46" i="149"/>
  <c r="Q134" i="149"/>
  <c r="U132" i="149"/>
  <c r="O7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Q85" i="149"/>
  <c r="M81" i="149"/>
  <c r="C80" i="149"/>
  <c r="Q79" i="149"/>
  <c r="I73" i="149"/>
  <c r="F2" i="66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Q125" i="149"/>
  <c r="V113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W48" i="149"/>
  <c r="T44" i="149"/>
  <c r="P128" i="149"/>
  <c r="N117" i="149"/>
  <c r="V97" i="149"/>
  <c r="C88" i="149"/>
  <c r="L2" i="83"/>
  <c r="V82" i="149"/>
  <c r="E2" i="71"/>
  <c r="W2" i="71"/>
  <c r="K2" i="69"/>
  <c r="O69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U59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N130" i="149"/>
  <c r="D127" i="149"/>
  <c r="H86" i="149"/>
  <c r="V85" i="149"/>
  <c r="M72" i="149"/>
  <c r="Q70" i="149"/>
  <c r="R164" i="149"/>
  <c r="Q139" i="149"/>
  <c r="I117" i="149"/>
  <c r="E108" i="149"/>
  <c r="V132" i="149"/>
  <c r="E62" i="149"/>
  <c r="E164" i="149"/>
  <c r="O132" i="149"/>
  <c r="O105" i="149"/>
  <c r="K7" i="149"/>
  <c r="D113" i="149"/>
  <c r="L99" i="149"/>
  <c r="H87" i="149"/>
  <c r="P83" i="149"/>
  <c r="P75" i="149"/>
  <c r="R75" i="149"/>
  <c r="G129" i="149"/>
  <c r="N87" i="149"/>
  <c r="D83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V60" i="149"/>
  <c r="O58" i="149"/>
  <c r="U55" i="149"/>
  <c r="Q52" i="149"/>
  <c r="F47" i="149"/>
  <c r="J3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92" i="149"/>
  <c r="I2" i="88"/>
  <c r="W82" i="149"/>
  <c r="G81" i="149"/>
  <c r="S2" i="72"/>
  <c r="T63" i="149"/>
  <c r="E58" i="149"/>
  <c r="W56" i="149"/>
  <c r="W49" i="149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R102" i="149"/>
  <c r="D98" i="149"/>
  <c r="F91" i="149"/>
  <c r="W88" i="149"/>
  <c r="J86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G5" i="149"/>
  <c r="L101" i="149"/>
  <c r="F96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O5" i="149"/>
  <c r="T101" i="149"/>
  <c r="I70" i="149"/>
  <c r="M68" i="149"/>
  <c r="O68" i="149"/>
  <c r="M40" i="149"/>
  <c r="I139" i="149"/>
  <c r="K139" i="149"/>
  <c r="Q128" i="149"/>
  <c r="K99" i="149"/>
  <c r="M99" i="149"/>
  <c r="E5" i="149"/>
  <c r="L117" i="149"/>
  <c r="F89" i="149"/>
  <c r="I64" i="149"/>
  <c r="H2" i="94" l="1"/>
  <c r="W2" i="60"/>
  <c r="R86" i="149"/>
  <c r="J101" i="149"/>
  <c r="P77" i="149"/>
  <c r="T62" i="149"/>
  <c r="Q99" i="149"/>
  <c r="G93" i="149"/>
  <c r="J2" i="60"/>
  <c r="E39" i="149"/>
  <c r="L128" i="149"/>
  <c r="D2" i="94"/>
  <c r="M2" i="75"/>
  <c r="Q64" i="149"/>
  <c r="E84" i="149"/>
  <c r="K62" i="149"/>
  <c r="L129" i="149"/>
  <c r="C129" i="149"/>
  <c r="P2" i="60"/>
  <c r="P2" i="75"/>
  <c r="K2" i="30"/>
  <c r="D81" i="149"/>
  <c r="P59" i="149"/>
  <c r="O43" i="149"/>
  <c r="V58" i="149"/>
  <c r="W65" i="149"/>
  <c r="R131" i="149"/>
  <c r="O85" i="149"/>
  <c r="R130" i="149"/>
  <c r="C66" i="149"/>
  <c r="P93" i="149"/>
  <c r="K90" i="149"/>
  <c r="V93" i="149"/>
  <c r="R62" i="149"/>
  <c r="Q8" i="149"/>
  <c r="Q62" i="149"/>
  <c r="C79" i="149"/>
  <c r="N93" i="149"/>
  <c r="L2" i="94"/>
  <c r="W98" i="149"/>
  <c r="C71" i="149"/>
  <c r="P85" i="149"/>
  <c r="M85" i="149"/>
  <c r="P2" i="102"/>
  <c r="T2" i="102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M76" i="149"/>
  <c r="P132" i="149"/>
  <c r="L57" i="149"/>
  <c r="R69" i="149"/>
  <c r="C128" i="149"/>
  <c r="M65" i="149"/>
  <c r="U35" i="149"/>
  <c r="C4" i="149"/>
  <c r="D95" i="149"/>
  <c r="H4" i="149"/>
  <c r="F76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N61" i="149"/>
  <c r="T76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K95" i="149"/>
  <c r="V3" i="7"/>
  <c r="J3" i="9"/>
  <c r="V125" i="149"/>
  <c r="E71" i="149"/>
  <c r="J85" i="149"/>
  <c r="D2" i="30"/>
  <c r="G2" i="7"/>
  <c r="U76" i="149"/>
  <c r="C2" i="7"/>
  <c r="M69" i="149"/>
  <c r="O92" i="149"/>
  <c r="M67" i="149"/>
  <c r="H132" i="149"/>
  <c r="V26" i="7"/>
  <c r="P51" i="149"/>
  <c r="L2" i="7"/>
  <c r="T2" i="7"/>
  <c r="S4" i="149"/>
  <c r="W130" i="149"/>
  <c r="J51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O128" i="149"/>
  <c r="I3" i="9"/>
  <c r="N51" i="149"/>
  <c r="D76" i="149"/>
  <c r="V3" i="11"/>
  <c r="J4" i="149"/>
  <c r="Q2" i="7"/>
  <c r="J35" i="149" l="1"/>
  <c r="M61" i="149"/>
  <c r="V95" i="149"/>
  <c r="J95" i="149"/>
  <c r="P76" i="149"/>
  <c r="K35" i="149"/>
  <c r="S95" i="149"/>
  <c r="P104" i="149"/>
  <c r="D61" i="149"/>
  <c r="K76" i="149"/>
  <c r="L95" i="149"/>
  <c r="O76" i="149"/>
  <c r="T104" i="149"/>
  <c r="R3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T2" i="159" l="1"/>
  <c r="Q2" i="159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U51" i="12" s="1"/>
  <c r="W66" i="8"/>
  <c r="W52" i="160"/>
  <c r="U52" i="161"/>
  <c r="V51" i="12"/>
  <c r="V51" i="11"/>
  <c r="V51" i="93" s="1"/>
  <c r="V51" i="9"/>
  <c r="V66" i="8"/>
  <c r="V52" i="160"/>
  <c r="U51" i="9" l="1"/>
  <c r="U51" i="11"/>
  <c r="U51" i="93" s="1"/>
  <c r="U66" i="8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S7" i="124"/>
  <c r="S7" i="123" s="1"/>
  <c r="S7" i="101" s="1"/>
  <c r="S7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H3" i="203" s="1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U3" i="203" s="1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T3" i="203" s="1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M3" i="203" s="1"/>
  <c r="R4" i="203"/>
  <c r="R3" i="203" s="1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D3" i="203"/>
  <c r="W11" i="201"/>
  <c r="W12" i="124"/>
  <c r="V4" i="201"/>
  <c r="V3" i="201" s="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X3" i="201" l="1"/>
  <c r="Q3" i="203"/>
  <c r="G3" i="201"/>
  <c r="J3" i="203"/>
  <c r="K3" i="203"/>
  <c r="J3" i="201"/>
  <c r="P3" i="201"/>
  <c r="O3" i="203"/>
  <c r="U3" i="201"/>
  <c r="K3" i="201"/>
  <c r="L22" i="124"/>
  <c r="R3" i="201"/>
  <c r="W3" i="201"/>
  <c r="L3" i="201"/>
  <c r="N3" i="201"/>
  <c r="E3" i="201"/>
  <c r="M3" i="201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U26" i="203" s="1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Q26" i="203" s="1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K26" i="201" l="1"/>
  <c r="M155" i="149"/>
  <c r="X26" i="201"/>
  <c r="D26" i="203"/>
  <c r="L3" i="124"/>
  <c r="I155" i="149"/>
  <c r="I26" i="203"/>
  <c r="L155" i="149"/>
  <c r="X155" i="149"/>
  <c r="N2" i="204"/>
  <c r="L2" i="204"/>
  <c r="E155" i="149"/>
  <c r="R2" i="204"/>
  <c r="O26" i="201"/>
  <c r="P26" i="203"/>
  <c r="G3" i="124"/>
  <c r="R3" i="124"/>
  <c r="H33" i="124"/>
  <c r="H155" i="149"/>
  <c r="N26" i="201"/>
  <c r="K2" i="204"/>
  <c r="P2" i="204"/>
  <c r="W26" i="201"/>
  <c r="Q155" i="149"/>
  <c r="N3" i="124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6" i="124" s="1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S17" i="124"/>
  <c r="S18" i="123"/>
  <c r="L27" i="124"/>
  <c r="L28" i="123"/>
  <c r="T11" i="123"/>
  <c r="T12" i="101"/>
  <c r="R11" i="123"/>
  <c r="R3" i="123" s="1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H26" i="124" l="1"/>
  <c r="O2" i="204"/>
  <c r="K3" i="123"/>
  <c r="L3" i="123"/>
  <c r="E2" i="204"/>
  <c r="R157" i="149"/>
  <c r="D2" i="204"/>
  <c r="W26" i="124"/>
  <c r="L157" i="149"/>
  <c r="F2" i="204"/>
  <c r="K157" i="149"/>
  <c r="J26" i="203"/>
  <c r="X26" i="124"/>
  <c r="R26" i="124"/>
  <c r="M26" i="124"/>
  <c r="P157" i="149"/>
  <c r="Q26" i="124"/>
  <c r="O3" i="123"/>
  <c r="P26" i="124"/>
  <c r="F26" i="124"/>
  <c r="L26" i="124"/>
  <c r="P3" i="123"/>
  <c r="M157" i="149"/>
  <c r="C75" i="124"/>
  <c r="C75" i="123" s="1"/>
  <c r="C75" i="101" s="1"/>
  <c r="C75" i="129" s="1"/>
  <c r="J3" i="123"/>
  <c r="F157" i="149"/>
  <c r="D26" i="124"/>
  <c r="Q3" i="123"/>
  <c r="H3" i="123"/>
  <c r="I26" i="124"/>
  <c r="S26" i="124"/>
  <c r="J26" i="201"/>
  <c r="G3" i="123"/>
  <c r="C71" i="204"/>
  <c r="O157" i="149"/>
  <c r="D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4" i="124"/>
  <c r="C44" i="123" s="1"/>
  <c r="C44" i="101" s="1"/>
  <c r="C44" i="129" s="1"/>
  <c r="C40" i="124"/>
  <c r="C40" i="123" s="1"/>
  <c r="C40" i="101" s="1"/>
  <c r="C40" i="129" s="1"/>
  <c r="C31" i="124"/>
  <c r="C31" i="123" s="1"/>
  <c r="C31" i="101" s="1"/>
  <c r="C31" i="129" s="1"/>
  <c r="C45" i="124"/>
  <c r="C45" i="123" s="1"/>
  <c r="C45" i="101" s="1"/>
  <c r="C45" i="129" s="1"/>
  <c r="C37" i="124"/>
  <c r="C37" i="123" s="1"/>
  <c r="C37" i="101" s="1"/>
  <c r="C37" i="129" s="1"/>
  <c r="C32" i="124"/>
  <c r="C32" i="123" s="1"/>
  <c r="C32" i="101" s="1"/>
  <c r="C32" i="129" s="1"/>
  <c r="C46" i="124"/>
  <c r="C46" i="123" s="1"/>
  <c r="C46" i="101" s="1"/>
  <c r="C46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26" i="123" s="1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6" i="123" s="1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E157" i="149" l="1"/>
  <c r="H3" i="101"/>
  <c r="V26" i="123"/>
  <c r="F26" i="123"/>
  <c r="I3" i="129"/>
  <c r="U3" i="101"/>
  <c r="L3" i="101"/>
  <c r="Q26" i="123"/>
  <c r="N26" i="123"/>
  <c r="D26" i="123"/>
  <c r="S26" i="123"/>
  <c r="I3" i="101"/>
  <c r="H3" i="129"/>
  <c r="F3" i="101"/>
  <c r="L3" i="129"/>
  <c r="F3" i="129"/>
  <c r="U3" i="129"/>
  <c r="N3" i="101"/>
  <c r="P26" i="123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26" i="129" s="1"/>
  <c r="I33" i="101"/>
  <c r="S34" i="129"/>
  <c r="S33" i="129" s="1"/>
  <c r="S33" i="101"/>
  <c r="V26" i="101" l="1"/>
  <c r="V26" i="129"/>
  <c r="U26" i="101"/>
  <c r="Q26" i="101"/>
  <c r="D26" i="101"/>
  <c r="S26" i="129"/>
  <c r="X26" i="129"/>
  <c r="S26" i="101"/>
  <c r="U26" i="129"/>
  <c r="Q26" i="129"/>
  <c r="F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J26" i="129" l="1"/>
  <c r="C3" i="124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N156" i="149"/>
  <c r="M71" i="101"/>
  <c r="M72" i="129"/>
  <c r="M71" i="129" s="1"/>
  <c r="N52" i="124"/>
  <c r="N59" i="123"/>
  <c r="N71" i="124"/>
  <c r="N72" i="123"/>
  <c r="M59" i="129"/>
  <c r="M52" i="129" s="1"/>
  <c r="M52" i="101"/>
  <c r="N71" i="123" l="1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59" i="124"/>
  <c r="S52" i="123"/>
  <c r="S59" i="101"/>
  <c r="S156" i="149"/>
  <c r="S71" i="123"/>
  <c r="S72" i="101"/>
  <c r="T156" i="149" l="1"/>
  <c r="U71" i="203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156" i="149"/>
  <c r="W59" i="123"/>
  <c r="W52" i="124"/>
  <c r="W71" i="124"/>
  <c r="W72" i="123"/>
  <c r="X52" i="201"/>
  <c r="W52" i="123" l="1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6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<sst xmlns="http://schemas.openxmlformats.org/spreadsheetml/2006/main" count="26791" uniqueCount="489">
  <si>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</si>
  <si>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</si>
  <si>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</si>
  <si>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</si>
  <si>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</si>
  <si>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</si>
  <si>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</si>
  <si>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</si>
  <si>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</si>
  <si>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</si>
  <si>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</si>
  <si>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</si>
  <si>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</si>
  <si>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</si>
  <si>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</si>
  <si>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</si>
  <si>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</si>
  <si>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</si>
  <si>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</si>
  <si>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</si>
  <si>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</si>
  <si>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</si>
  <si>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</si>
  <si>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</si>
  <si>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</si>
  <si>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</si>
  <si>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</si>
  <si>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</si>
  <si>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</si>
  <si>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</si>
  <si>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</si>
  <si>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</si>
  <si>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</si>
  <si>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</si>
  <si>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</si>
  <si>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</si>
  <si>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</si>
  <si>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</si>
  <si>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</si>
  <si>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</si>
  <si>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</si>
  <si>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</si>
  <si>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</si>
  <si>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</si>
  <si>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</si>
  <si>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</si>
  <si>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</si>
  <si>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</si>
  <si>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</si>
  <si>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</si>
  <si>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</si>
  <si>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</si>
  <si>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</si>
  <si>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</si>
  <si>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</si>
  <si>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</si>
  <si>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</si>
  <si>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</si>
  <si>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</si>
  <si>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</si>
  <si>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</si>
  <si>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</si>
  <si>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</si>
  <si>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</si>
  <si>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</si>
  <si>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</si>
  <si>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</si>
  <si>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</si>
  <si>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</si>
  <si>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</si>
  <si>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</si>
  <si>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</si>
  <si>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</si>
  <si>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</si>
  <si>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</si>
  <si>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</si>
  <si>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</si>
  <si>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</si>
  <si>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</si>
  <si>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</si>
  <si>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</si>
  <si>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</si>
  <si>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</si>
  <si>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</si>
  <si>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</si>
  <si>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</si>
  <si>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</si>
  <si>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</si>
  <si>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</si>
  <si>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</si>
  <si>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</si>
  <si>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</si>
  <si>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</si>
  <si>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</si>
  <si>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</si>
  <si>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</si>
  <si>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</si>
  <si>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</si>
  <si>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</si>
  <si>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</si>
  <si>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</si>
  <si>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</si>
  <si>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</si>
  <si>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</si>
  <si>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</si>
  <si>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</si>
  <si>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</si>
  <si>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</si>
  <si>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</si>
  <si>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</si>
  <si>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</si>
  <si>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</si>
  <si>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</si>
  <si>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</si>
  <si>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</si>
  <si>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</si>
  <si>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</si>
  <si>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</si>
  <si>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</si>
  <si>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</si>
  <si>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</si>
  <si>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</si>
  <si>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</si>
  <si>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</si>
  <si>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</si>
  <si>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</si>
  <si>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</si>
  <si>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</si>
  <si>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</si>
  <si>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</si>
  <si>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</si>
  <si>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</si>
  <si>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</si>
  <si>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</si>
  <si>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</si>
  <si>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</si>
  <si>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</si>
  <si>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</si>
  <si>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</si>
  <si>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</si>
  <si>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</si>
  <si>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</si>
  <si>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</si>
  <si>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</si>
  <si>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</si>
  <si>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</si>
  <si>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</si>
  <si>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</si>
  <si>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</si>
  <si>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</si>
  <si>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</si>
  <si>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</si>
  <si>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</si>
  <si>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</si>
  <si>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</si>
  <si>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</si>
  <si>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</si>
  <si>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</si>
  <si>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</si>
  <si>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</si>
  <si>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</si>
  <si>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</si>
  <si>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</si>
  <si>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</si>
  <si>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</si>
  <si>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</si>
  <si>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</si>
  <si>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</si>
  <si>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</si>
  <si>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</si>
  <si>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</si>
  <si>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</si>
  <si>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</si>
  <si>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</si>
  <si>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</si>
  <si>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</si>
  <si>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</si>
  <si>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</si>
  <si>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</si>
  <si>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</si>
  <si>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</si>
  <si>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</si>
  <si>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</si>
  <si>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</si>
  <si>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</si>
  <si>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</si>
  <si>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</si>
  <si>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</si>
  <si>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</si>
  <si>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</si>
  <si>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</si>
  <si>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</si>
  <si>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</si>
  <si>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</si>
  <si>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</si>
  <si>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</si>
  <si>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</si>
  <si>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</si>
  <si>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</si>
  <si>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</si>
  <si>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</si>
  <si>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</si>
  <si>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</si>
  <si>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</si>
  <si>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</si>
  <si>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</si>
  <si>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</si>
  <si>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</si>
  <si>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</si>
  <si>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</si>
  <si>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</si>
  <si>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</si>
  <si>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</si>
  <si>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</si>
  <si>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</si>
  <si>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</si>
  <si>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</si>
  <si>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</si>
  <si>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</si>
  <si>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</si>
  <si>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</si>
  <si>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</si>
  <si>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</si>
  <si>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</si>
  <si>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</si>
  <si>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</si>
  <si>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</si>
  <si>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</si>
  <si>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</si>
  <si>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</si>
  <si>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</si>
  <si>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</si>
  <si>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</si>
  <si>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</si>
  <si>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</si>
  <si>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</si>
  <si>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</si>
  <si>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</si>
  <si>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</si>
  <si>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</si>
  <si>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</si>
  <si>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</si>
  <si>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</si>
  <si>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</si>
  <si>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</si>
  <si>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</si>
  <si>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</si>
  <si>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</si>
  <si>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</si>
  <si>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</si>
  <si>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</si>
  <si>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</si>
  <si>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</si>
  <si>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</si>
  <si>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</si>
  <si>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</si>
  <si>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</si>
  <si>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</si>
  <si>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</si>
  <si>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</si>
  <si>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</si>
  <si>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</si>
  <si>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</si>
  <si>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</si>
  <si>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</si>
  <si>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</si>
  <si>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</si>
  <si>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</si>
  <si>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</si>
  <si>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</si>
  <si>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</si>
  <si>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</si>
  <si>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</si>
  <si>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</si>
  <si>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</si>
  <si>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</si>
  <si>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</si>
  <si>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</si>
  <si>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</si>
  <si>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</si>
  <si>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</si>
  <si>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</si>
  <si>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</si>
  <si>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</si>
  <si>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</si>
  <si>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</si>
  <si>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</si>
  <si>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</si>
  <si>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</si>
  <si>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</si>
  <si>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</si>
  <si>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</si>
  <si>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</si>
  <si>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</si>
  <si>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</si>
  <si>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</si>
  <si>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</si>
  <si>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</si>
  <si>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</si>
  <si>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</si>
  <si>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</si>
  <si>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</si>
  <si>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</si>
  <si>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</si>
  <si>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</si>
  <si>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</si>
  <si>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</si>
  <si>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</si>
  <si>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</si>
  <si>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</si>
  <si>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</si>
  <si>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</si>
  <si>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</si>
  <si>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</si>
  <si>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</si>
  <si>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</si>
  <si>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</si>
  <si>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</si>
  <si>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</si>
  <si>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</si>
  <si>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</si>
  <si>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</si>
  <si>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</si>
  <si>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</si>
  <si>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</si>
  <si>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</si>
  <si>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</si>
  <si>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</si>
  <si>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</si>
  <si>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</si>
  <si>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</si>
  <si>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</si>
  <si>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</si>
  <si>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</si>
  <si>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</si>
  <si>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</si>
  <si>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</si>
  <si>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</si>
  <si>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</si>
  <si>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</si>
  <si>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</si>
  <si>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</si>
  <si>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</si>
  <si>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</si>
  <si>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</si>
  <si>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</si>
  <si>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</si>
  <si>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</si>
  <si>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</si>
  <si>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</si>
  <si>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</si>
  <si>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</si>
  <si>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</si>
  <si>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</si>
  <si>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</si>
  <si>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</si>
  <si>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</si>
  <si>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</si>
  <si>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</si>
  <si>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</si>
  <si>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</si>
  <si>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</si>
  <si>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</si>
  <si>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</si>
  <si>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</si>
  <si>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</si>
  <si>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</si>
  <si>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</si>
  <si>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</si>
  <si>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</si>
  <si>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</si>
  <si>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</si>
  <si>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</si>
  <si>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</si>
  <si>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</si>
  <si>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</si>
  <si>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</si>
  <si>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</si>
  <si>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</si>
  <si>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</si>
  <si>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</si>
  <si>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</si>
  <si>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</si>
  <si>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</si>
  <si>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</si>
  <si>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</si>
  <si>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</si>
  <si>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</si>
  <si>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</si>
  <si>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</si>
  <si>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</si>
  <si>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</si>
  <si>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</si>
  <si>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</si>
  <si>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</si>
  <si>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</si>
  <si>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</si>
  <si>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</si>
  <si>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</si>
  <si>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</si>
  <si>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</si>
  <si>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</si>
  <si>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</si>
  <si>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</si>
  <si>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</si>
  <si>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</si>
  <si>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</si>
  <si>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</si>
  <si>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</si>
  <si>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</si>
  <si>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</si>
  <si>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</si>
  <si>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</si>
  <si>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</si>
  <si>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</si>
  <si>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</si>
  <si>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</si>
  <si>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</si>
  <si>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</si>
  <si>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</si>
  <si>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</si>
  <si>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</si>
  <si>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</si>
  <si>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</si>
  <si>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</si>
  <si>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</si>
  <si>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</si>
  <si>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</si>
  <si>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</si>
  <si>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</si>
  <si>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</si>
  <si>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</si>
  <si>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</si>
  <si>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</si>
  <si>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</si>
  <si>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</si>
  <si>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</si>
  <si>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</si>
  <si>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</si>
  <si>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</si>
  <si>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</si>
  <si>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</si>
  <si>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</si>
  <si>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</si>
  <si>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</si>
  <si>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</si>
  <si>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</si>
  <si>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</si>
  <si>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</si>
  <si>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</si>
  <si>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</si>
  <si>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</si>
  <si>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</si>
  <si>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</si>
  <si>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</si>
  <si>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</si>
  <si>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</si>
  <si>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</si>
  <si>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</si>
  <si>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</si>
  <si>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</si>
  <si>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</si>
  <si>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</si>
  <si>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</si>
  <si>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</si>
  <si>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</si>
  <si>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</si>
  <si>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</si>
  <si>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</si>
  <si>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</si>
  <si>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</si>
  <si>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</si>
  <si>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</si>
  <si>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</si>
  <si>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</si>
  <si>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</si>
  <si>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</si>
  <si>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</si>
  <si>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</si>
  <si>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</si>
  <si>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</si>
  <si>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</si>
  <si>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</si>
  <si>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</si>
  <si>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</si>
  <si>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</si>
  <si>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</si>
  <si>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Greece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</si>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</sst>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45432.78429398148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10043.731556319861</v>
      </c>
      <c r="D4" s="8">
        <f>PPRD!D$2</f>
        <v>10023.448409286328</v>
      </c>
      <c r="E4" s="8">
        <f>PPRD!E$2</f>
        <v>10292.03766122098</v>
      </c>
      <c r="F4" s="8">
        <f>PPRD!F$2</f>
        <v>9973.1531384350819</v>
      </c>
      <c r="G4" s="8">
        <f>PPRD!G$2</f>
        <v>10368.432158211521</v>
      </c>
      <c r="H4" s="8">
        <f>PPRD!H$2</f>
        <v>10377.655975924334</v>
      </c>
      <c r="I4" s="8">
        <f>PPRD!I$2</f>
        <v>10133.084952708514</v>
      </c>
      <c r="J4" s="8">
        <f>PPRD!J$2</f>
        <v>10199.894067067929</v>
      </c>
      <c r="K4" s="8">
        <f>PPRD!K$2</f>
        <v>9904.9440240756649</v>
      </c>
      <c r="L4" s="8">
        <f>PPRD!L$2</f>
        <v>10130.175064488392</v>
      </c>
      <c r="M4" s="8">
        <f>PPRD!M$2</f>
        <v>9493.6621668099724</v>
      </c>
      <c r="N4" s="8">
        <f>PPRD!N$2</f>
        <v>9679.1238177128125</v>
      </c>
      <c r="O4" s="8">
        <f>PPRD!O$2</f>
        <v>10476.280739466894</v>
      </c>
      <c r="P4" s="8">
        <f>PPRD!P$2</f>
        <v>9365.6705932932073</v>
      </c>
      <c r="Q4" s="8">
        <f>PPRD!Q$2</f>
        <v>8859.6287188306105</v>
      </c>
      <c r="R4" s="8">
        <f>PPRD!R$2</f>
        <v>8529.6997420464322</v>
      </c>
      <c r="S4" s="8">
        <f>PPRD!S$2</f>
        <v>6771.5656061908849</v>
      </c>
      <c r="T4" s="8">
        <f>PPRD!T$2</f>
        <v>7490.5245055889936</v>
      </c>
      <c r="U4" s="8">
        <f>PPRD!U$2</f>
        <v>7534.699570077385</v>
      </c>
      <c r="V4" s="8">
        <f>PPRD!V$2</f>
        <v>6369.0833190025787</v>
      </c>
      <c r="W4" s="8">
        <f>PPRD!W$2</f>
        <v>4950.0521926053307</v>
      </c>
      <c r="X4" s="8">
        <f>PPRD!X$2</f>
        <v>5192.9596732588134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0</v>
      </c>
      <c r="E5" s="10">
        <f>RCV_RCY!E$2</f>
        <v>135.09122957867581</v>
      </c>
      <c r="F5" s="10">
        <f>RCV_RCY!F$2</f>
        <v>83.949527085124672</v>
      </c>
      <c r="G5" s="10">
        <f>RCV_RCY!G$2</f>
        <v>0</v>
      </c>
      <c r="H5" s="10">
        <f>RCV_RCY!H$2</f>
        <v>0</v>
      </c>
      <c r="I5" s="10">
        <f>RCV_RCY!I$2</f>
        <v>0</v>
      </c>
      <c r="J5" s="10">
        <f>RCV_RCY!J$2</f>
        <v>0</v>
      </c>
      <c r="K5" s="10">
        <f>RCV_RCY!K$2</f>
        <v>0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24.07566638005159</v>
      </c>
      <c r="R5" s="10">
        <f>RCV_RCY!R$2</f>
        <v>15.584694754944115</v>
      </c>
      <c r="S5" s="10">
        <f>RCV_RCY!S$2</f>
        <v>39.409544282029223</v>
      </c>
      <c r="T5" s="10">
        <f>RCV_RCY!T$2</f>
        <v>10.930524505588993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13.70507308684437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26081.070765262255</v>
      </c>
      <c r="D6" s="10">
        <f>IMP!D$2</f>
        <v>26177.742648323307</v>
      </c>
      <c r="E6" s="10">
        <f>IMP!E$2</f>
        <v>27427.805932932064</v>
      </c>
      <c r="F6" s="10">
        <f>IMP!F$2</f>
        <v>28550.977042132414</v>
      </c>
      <c r="G6" s="10">
        <f>IMP!G$2</f>
        <v>30385.537231298367</v>
      </c>
      <c r="H6" s="10">
        <f>IMP!H$2</f>
        <v>29297.434995700776</v>
      </c>
      <c r="I6" s="10">
        <f>IMP!I$2</f>
        <v>31800.592433361991</v>
      </c>
      <c r="J6" s="10">
        <f>IMP!J$2</f>
        <v>32097.321754084271</v>
      </c>
      <c r="K6" s="10">
        <f>IMP!K$2</f>
        <v>32851.833447979356</v>
      </c>
      <c r="L6" s="10">
        <f>IMP!L$2</f>
        <v>31300.83731728288</v>
      </c>
      <c r="M6" s="10">
        <f>IMP!M$2</f>
        <v>31133.567153912292</v>
      </c>
      <c r="N6" s="10">
        <f>IMP!N$2</f>
        <v>29596.628288907988</v>
      </c>
      <c r="O6" s="10">
        <f>IMP!O$2</f>
        <v>32338.629148753225</v>
      </c>
      <c r="P6" s="10">
        <f>IMP!P$2</f>
        <v>30791.075838349097</v>
      </c>
      <c r="Q6" s="10">
        <f>IMP!Q$2</f>
        <v>32648.105846947543</v>
      </c>
      <c r="R6" s="10">
        <f>IMP!R$2</f>
        <v>34853.896216680994</v>
      </c>
      <c r="S6" s="10">
        <f>IMP!S$2</f>
        <v>36953.232588134146</v>
      </c>
      <c r="T6" s="10">
        <f>IMP!T$2</f>
        <v>38367.618658641441</v>
      </c>
      <c r="U6" s="10">
        <f>IMP!U$2</f>
        <v>38951.758813413588</v>
      </c>
      <c r="V6" s="10">
        <f>IMP!V$2</f>
        <v>37996.174548581257</v>
      </c>
      <c r="W6" s="10">
        <f>IMP!W$2</f>
        <v>37185.902665520203</v>
      </c>
      <c r="X6" s="10">
        <f>IMP!X$2</f>
        <v>38757.776182287183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4328.3509028374892</v>
      </c>
      <c r="D7" s="10">
        <f>EXP!D$2</f>
        <v>4074.1448839208933</v>
      </c>
      <c r="E7" s="10">
        <f>EXP!E$2</f>
        <v>4416.5981943250208</v>
      </c>
      <c r="F7" s="10">
        <f>EXP!F$2</f>
        <v>6246.458469475494</v>
      </c>
      <c r="G7" s="10">
        <f>EXP!G$2</f>
        <v>5964.0071367153914</v>
      </c>
      <c r="H7" s="10">
        <f>EXP!H$2</f>
        <v>6157.0640584694756</v>
      </c>
      <c r="I7" s="10">
        <f>EXP!I$2</f>
        <v>7314.4665520206354</v>
      </c>
      <c r="J7" s="10">
        <f>EXP!J$2</f>
        <v>7733.8742046431644</v>
      </c>
      <c r="K7" s="10">
        <f>EXP!K$2</f>
        <v>7689.5487532244206</v>
      </c>
      <c r="L7" s="10">
        <f>EXP!L$2</f>
        <v>9120.3574376612196</v>
      </c>
      <c r="M7" s="10">
        <f>EXP!M$2</f>
        <v>9833.6968185726546</v>
      </c>
      <c r="N7" s="10">
        <f>EXP!N$2</f>
        <v>10006.150730868445</v>
      </c>
      <c r="O7" s="10">
        <f>EXP!O$2</f>
        <v>12894.223903697331</v>
      </c>
      <c r="P7" s="10">
        <f>EXP!P$2</f>
        <v>14619.099656061904</v>
      </c>
      <c r="Q7" s="10">
        <f>EXP!Q$2</f>
        <v>15722.033619948406</v>
      </c>
      <c r="R7" s="10">
        <f>EXP!R$2</f>
        <v>16473.049011177987</v>
      </c>
      <c r="S7" s="10">
        <f>EXP!S$2</f>
        <v>18452.772141014622</v>
      </c>
      <c r="T7" s="10">
        <f>EXP!T$2</f>
        <v>19457.282459157352</v>
      </c>
      <c r="U7" s="10">
        <f>EXP!U$2</f>
        <v>20558.253826311266</v>
      </c>
      <c r="V7" s="10">
        <f>EXP!V$2</f>
        <v>18675.666122098013</v>
      </c>
      <c r="W7" s="10">
        <f>EXP!W$2</f>
        <v>19213.3203783319</v>
      </c>
      <c r="X7" s="10">
        <f>EXP!X$2</f>
        <v>21542.142906276873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-296.05253654342215</v>
      </c>
      <c r="D8" s="10">
        <f>STK_CHG!D$2</f>
        <v>143.4880481513328</v>
      </c>
      <c r="E8" s="10">
        <f>STK_CHG!E$2</f>
        <v>-1057.0716251074807</v>
      </c>
      <c r="F8" s="10">
        <f>STK_CHG!F$2</f>
        <v>885.09742046431631</v>
      </c>
      <c r="G8" s="10">
        <f>STK_CHG!G$2</f>
        <v>-992.61685296646601</v>
      </c>
      <c r="H8" s="10">
        <f>STK_CHG!H$2</f>
        <v>410.37678417884774</v>
      </c>
      <c r="I8" s="10">
        <f>STK_CHG!I$2</f>
        <v>-333.8505588993981</v>
      </c>
      <c r="J8" s="10">
        <f>STK_CHG!J$2</f>
        <v>-179.96311263972484</v>
      </c>
      <c r="K8" s="10">
        <f>STK_CHG!K$2</f>
        <v>-558.36603611349949</v>
      </c>
      <c r="L8" s="10">
        <f>STK_CHG!L$2</f>
        <v>627.11719690455698</v>
      </c>
      <c r="M8" s="10">
        <f>STK_CHG!M$2</f>
        <v>262.98787618228715</v>
      </c>
      <c r="N8" s="10">
        <f>STK_CHG!N$2</f>
        <v>1019.9890799656062</v>
      </c>
      <c r="O8" s="10">
        <f>STK_CHG!O$2</f>
        <v>-409.90773860705065</v>
      </c>
      <c r="P8" s="10">
        <f>STK_CHG!P$2</f>
        <v>651.77652622527933</v>
      </c>
      <c r="Q8" s="10">
        <f>STK_CHG!Q$2</f>
        <v>49.361049011177947</v>
      </c>
      <c r="R8" s="10">
        <f>STK_CHG!R$2</f>
        <v>-1054.716423043852</v>
      </c>
      <c r="S8" s="10">
        <f>STK_CHG!S$2</f>
        <v>62.709200343938051</v>
      </c>
      <c r="T8" s="10">
        <f>STK_CHG!T$2</f>
        <v>116.97317282889081</v>
      </c>
      <c r="U8" s="10">
        <f>STK_CHG!U$2</f>
        <v>94.882803095442782</v>
      </c>
      <c r="V8" s="10">
        <f>STK_CHG!V$2</f>
        <v>382.85580395528802</v>
      </c>
      <c r="W8" s="10">
        <f>STK_CHG!W$2</f>
        <v>-847.27566638005146</v>
      </c>
      <c r="X8" s="10">
        <f>STK_CHG!X$2</f>
        <v>899.03473774720544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31500.398882201203</v>
      </c>
      <c r="D9" s="10">
        <f>GAE!D$2</f>
        <v>32270.534221840066</v>
      </c>
      <c r="E9" s="10">
        <f>GAE!E$2</f>
        <v>32381.265004299221</v>
      </c>
      <c r="F9" s="10">
        <f>GAE!F$2</f>
        <v>33246.718658641439</v>
      </c>
      <c r="G9" s="10">
        <f>GAE!G$2</f>
        <v>33797.345399828038</v>
      </c>
      <c r="H9" s="10">
        <f>GAE!H$2</f>
        <v>33928.403697334485</v>
      </c>
      <c r="I9" s="10">
        <f>GAE!I$2</f>
        <v>34285.360275150473</v>
      </c>
      <c r="J9" s="10">
        <f>GAE!J$2</f>
        <v>34383.378503869295</v>
      </c>
      <c r="K9" s="10">
        <f>GAE!K$2</f>
        <v>34508.862682717103</v>
      </c>
      <c r="L9" s="10">
        <f>GAE!L$2</f>
        <v>32937.772141014611</v>
      </c>
      <c r="M9" s="10">
        <f>GAE!M$2</f>
        <v>31056.520378331901</v>
      </c>
      <c r="N9" s="10">
        <f>GAE!N$2</f>
        <v>30289.590455717964</v>
      </c>
      <c r="O9" s="10">
        <f>GAE!O$2</f>
        <v>29510.778245915739</v>
      </c>
      <c r="P9" s="10">
        <f>GAE!P$2</f>
        <v>26189.423301805677</v>
      </c>
      <c r="Q9" s="10">
        <f>GAE!Q$2</f>
        <v>25859.137661220975</v>
      </c>
      <c r="R9" s="10">
        <f>GAE!R$2</f>
        <v>25871.41521926054</v>
      </c>
      <c r="S9" s="10">
        <f>GAE!S$2</f>
        <v>25374.144797936377</v>
      </c>
      <c r="T9" s="10">
        <f>GAE!T$2</f>
        <v>26528.764402407574</v>
      </c>
      <c r="U9" s="10">
        <f>GAE!U$2</f>
        <v>26023.087360275138</v>
      </c>
      <c r="V9" s="10">
        <f>GAE!V$2</f>
        <v>26072.447549441105</v>
      </c>
      <c r="W9" s="10">
        <f>GAE!W$2</f>
        <v>22075.358813413586</v>
      </c>
      <c r="X9" s="10">
        <f>GAE!X$2</f>
        <v>23321.332760103171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3603.1527085124676</v>
      </c>
      <c r="D10" s="10">
        <f>INTMARB!D$2</f>
        <v>3496.154600171968</v>
      </c>
      <c r="E10" s="10">
        <f>INTMARB!E$2</f>
        <v>3142.8871883061047</v>
      </c>
      <c r="F10" s="10">
        <f>INTMARB!F$2</f>
        <v>3212.0570077386074</v>
      </c>
      <c r="G10" s="10">
        <f>INTMARB!G$2</f>
        <v>3244.2390369733448</v>
      </c>
      <c r="H10" s="10">
        <f>INTMARB!H$2</f>
        <v>2869.3369733447976</v>
      </c>
      <c r="I10" s="10">
        <f>INTMARB!I$2</f>
        <v>3096.9571797076524</v>
      </c>
      <c r="J10" s="10">
        <f>INTMARB!J$2</f>
        <v>3227.7252794496981</v>
      </c>
      <c r="K10" s="10">
        <f>INTMARB!K$2</f>
        <v>3087.5084264832321</v>
      </c>
      <c r="L10" s="10">
        <f>INTMARB!L$2</f>
        <v>2598.3758383490976</v>
      </c>
      <c r="M10" s="10">
        <f>INTMARB!M$2</f>
        <v>2710.0507308684437</v>
      </c>
      <c r="N10" s="10">
        <f>INTMARB!N$2</f>
        <v>2752.3073086844365</v>
      </c>
      <c r="O10" s="10">
        <f>INTMARB!O$2</f>
        <v>2248.5525365434228</v>
      </c>
      <c r="P10" s="10">
        <f>INTMARB!P$2</f>
        <v>2120.6314703353391</v>
      </c>
      <c r="Q10" s="10">
        <f>INTMARB!Q$2</f>
        <v>1864.9183147033534</v>
      </c>
      <c r="R10" s="10">
        <f>INTMARB!R$2</f>
        <v>1783.0563198624243</v>
      </c>
      <c r="S10" s="10">
        <f>INTMARB!S$2</f>
        <v>1719.1983662940672</v>
      </c>
      <c r="T10" s="10">
        <f>INTMARB!T$2</f>
        <v>2134.2343078245913</v>
      </c>
      <c r="U10" s="10">
        <f>INTMARB!U$2</f>
        <v>2185.1139294926907</v>
      </c>
      <c r="V10" s="10">
        <f>INTMARB!V$2</f>
        <v>2518.2967325881336</v>
      </c>
      <c r="W10" s="10">
        <f>INTMARB!W$2</f>
        <v>1626.8252794496993</v>
      </c>
      <c r="X10" s="10">
        <f>INTMARB!X$2</f>
        <v>1810.7943250214964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1929.9969958515412</v>
      </c>
      <c r="D11" s="13">
        <f>INTMARB_IN!D$2</f>
        <v>1610.7760488624515</v>
      </c>
      <c r="E11" s="13">
        <f>INTMARB_IN!E$2</f>
        <v>1375.4498769002687</v>
      </c>
      <c r="F11" s="13">
        <f>INTMARB_IN!F$2</f>
        <v>1466.2646651502698</v>
      </c>
      <c r="G11" s="13">
        <f>INTMARB_IN!G$2</f>
        <v>1421.9207330186709</v>
      </c>
      <c r="H11" s="13">
        <f>INTMARB_IN!H$2</f>
        <v>1234.1318658947202</v>
      </c>
      <c r="I11" s="13">
        <f>INTMARB_IN!I$2</f>
        <v>1269.4436429653019</v>
      </c>
      <c r="J11" s="13">
        <f>INTMARB_IN!J$2</f>
        <v>1404.4409410049861</v>
      </c>
      <c r="K11" s="13">
        <f>INTMARB_IN!K$2</f>
        <v>1418.33460890794</v>
      </c>
      <c r="L11" s="13">
        <f>INTMARB_IN!L$2</f>
        <v>1214.2785203714081</v>
      </c>
      <c r="M11" s="13">
        <f>INTMARB_IN!M$2</f>
        <v>1209.6779959550554</v>
      </c>
      <c r="N11" s="13">
        <f>INTMARB_IN!N$2</f>
        <v>1166.060938398678</v>
      </c>
      <c r="O11" s="13">
        <f>INTMARB_IN!O$2</f>
        <v>915.53704041245203</v>
      </c>
      <c r="P11" s="13">
        <f>INTMARB_IN!P$2</f>
        <v>821.15289805029306</v>
      </c>
      <c r="Q11" s="13">
        <f>INTMARB_IN!Q$2</f>
        <v>699.43335848889205</v>
      </c>
      <c r="R11" s="13">
        <f>INTMARB_IN!R$2</f>
        <v>685.35317264320031</v>
      </c>
      <c r="S11" s="13">
        <f>INTMARB_IN!S$2</f>
        <v>631.85563682420218</v>
      </c>
      <c r="T11" s="13">
        <f>INTMARB_IN!T$2</f>
        <v>797.69705178716117</v>
      </c>
      <c r="U11" s="13">
        <f>INTMARB_IN!U$2</f>
        <v>817.52552719526102</v>
      </c>
      <c r="V11" s="13">
        <f>INTMARB_IN!V$2</f>
        <v>962.04543310310214</v>
      </c>
      <c r="W11" s="13">
        <f>INTMARB_IN!W$2</f>
        <v>555.69419995982037</v>
      </c>
      <c r="X11" s="13">
        <f>INTMARB_IN!X$2</f>
        <v>624.31128315472017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1673.1557126609262</v>
      </c>
      <c r="D12" s="13">
        <f>INTMARB_EX!D$2</f>
        <v>1885.3785513095163</v>
      </c>
      <c r="E12" s="13">
        <f>INTMARB_EX!E$2</f>
        <v>1767.4373114058358</v>
      </c>
      <c r="F12" s="13">
        <f>INTMARB_EX!F$2</f>
        <v>1745.7923425883373</v>
      </c>
      <c r="G12" s="13">
        <f>INTMARB_EX!G$2</f>
        <v>1822.3183039546739</v>
      </c>
      <c r="H12" s="13">
        <f>INTMARB_EX!H$2</f>
        <v>1635.2051074500769</v>
      </c>
      <c r="I12" s="13">
        <f>INTMARB_EX!I$2</f>
        <v>1827.5135367423509</v>
      </c>
      <c r="J12" s="13">
        <f>INTMARB_EX!J$2</f>
        <v>1823.2843384447121</v>
      </c>
      <c r="K12" s="13">
        <f>INTMARB_EX!K$2</f>
        <v>1669.1738175752921</v>
      </c>
      <c r="L12" s="13">
        <f>INTMARB_EX!L$2</f>
        <v>1384.0973179776893</v>
      </c>
      <c r="M12" s="13">
        <f>INTMARB_EX!M$2</f>
        <v>1500.3727349133885</v>
      </c>
      <c r="N12" s="13">
        <f>INTMARB_EX!N$2</f>
        <v>1586.2463702857583</v>
      </c>
      <c r="O12" s="13">
        <f>INTMARB_EX!O$2</f>
        <v>1333.0154961309704</v>
      </c>
      <c r="P12" s="13">
        <f>INTMARB_EX!P$2</f>
        <v>1299.4785722850461</v>
      </c>
      <c r="Q12" s="13">
        <f>INTMARB_EX!Q$2</f>
        <v>1165.4849562144614</v>
      </c>
      <c r="R12" s="13">
        <f>INTMARB_EX!R$2</f>
        <v>1097.7031472192239</v>
      </c>
      <c r="S12" s="13">
        <f>INTMARB_EX!S$2</f>
        <v>1087.3427294698652</v>
      </c>
      <c r="T12" s="13">
        <f>INTMARB_EX!T$2</f>
        <v>1336.5372560374303</v>
      </c>
      <c r="U12" s="13">
        <f>INTMARB_EX!U$2</f>
        <v>1367.5884022974292</v>
      </c>
      <c r="V12" s="13">
        <f>INTMARB_EX!V$2</f>
        <v>1556.2512994850317</v>
      </c>
      <c r="W12" s="13">
        <f>INTMARB_EX!W$2</f>
        <v>1071.1310794898791</v>
      </c>
      <c r="X12" s="13">
        <f>INTMARB_EX!X$2</f>
        <v>1186.4830418667764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27897.246173688734</v>
      </c>
      <c r="D13" s="10">
        <f>GIC!D$2</f>
        <v>28774.379621668097</v>
      </c>
      <c r="E13" s="10">
        <f>GIC!E$2</f>
        <v>29238.377815993121</v>
      </c>
      <c r="F13" s="10">
        <f>GIC!F$2</f>
        <v>30034.661650902843</v>
      </c>
      <c r="G13" s="10">
        <f>GIC!G$2</f>
        <v>30553.106362854691</v>
      </c>
      <c r="H13" s="10">
        <f>GIC!H$2</f>
        <v>31059.066723989683</v>
      </c>
      <c r="I13" s="10">
        <f>GIC!I$2</f>
        <v>31188.403095442816</v>
      </c>
      <c r="J13" s="10">
        <f>GIC!J$2</f>
        <v>31155.653224419599</v>
      </c>
      <c r="K13" s="10">
        <f>GIC!K$2</f>
        <v>31421.354256233873</v>
      </c>
      <c r="L13" s="10">
        <f>GIC!L$2</f>
        <v>30339.396302665518</v>
      </c>
      <c r="M13" s="10">
        <f>GIC!M$2</f>
        <v>28346.469647463458</v>
      </c>
      <c r="N13" s="10">
        <f>GIC!N$2</f>
        <v>27537.28314703353</v>
      </c>
      <c r="O13" s="10">
        <f>GIC!O$2</f>
        <v>27262.225709372316</v>
      </c>
      <c r="P13" s="10">
        <f>GIC!P$2</f>
        <v>24068.791831470338</v>
      </c>
      <c r="Q13" s="10">
        <f>GIC!Q$2</f>
        <v>23994.219346517624</v>
      </c>
      <c r="R13" s="10">
        <f>GIC!R$2</f>
        <v>24088.35889939811</v>
      </c>
      <c r="S13" s="10">
        <f>GIC!S$2</f>
        <v>23654.946431642307</v>
      </c>
      <c r="T13" s="10">
        <f>GIC!T$2</f>
        <v>24394.53009458298</v>
      </c>
      <c r="U13" s="10">
        <f>GIC!U$2</f>
        <v>23837.973430782451</v>
      </c>
      <c r="V13" s="10">
        <f>GIC!V$2</f>
        <v>23554.150816852969</v>
      </c>
      <c r="W13" s="10">
        <f>GIC!W$2</f>
        <v>20448.533533963888</v>
      </c>
      <c r="X13" s="10">
        <f>GIC!X$2</f>
        <v>21510.538435081671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835.2751504729149</v>
      </c>
      <c r="D14" s="10">
        <f>INTAVI!D$2</f>
        <v>776.28976784178815</v>
      </c>
      <c r="E14" s="10">
        <f>INTAVI!E$2</f>
        <v>776.28976784178838</v>
      </c>
      <c r="F14" s="10">
        <f>INTAVI!F$2</f>
        <v>801.56921754084306</v>
      </c>
      <c r="G14" s="10">
        <f>INTAVI!G$2</f>
        <v>825.79535683576944</v>
      </c>
      <c r="H14" s="10">
        <f>INTAVI!H$2</f>
        <v>797.35597592433351</v>
      </c>
      <c r="I14" s="10">
        <f>INTAVI!I$2</f>
        <v>956.40584694754932</v>
      </c>
      <c r="J14" s="10">
        <f>INTAVI!J$2</f>
        <v>977.47205503009457</v>
      </c>
      <c r="K14" s="10">
        <f>INTAVI!K$2</f>
        <v>1016.4445399828031</v>
      </c>
      <c r="L14" s="10">
        <f>INTAVI!L$2</f>
        <v>852.44101461736864</v>
      </c>
      <c r="M14" s="10">
        <f>INTAVI!M$2</f>
        <v>681.95279449699035</v>
      </c>
      <c r="N14" s="10">
        <f>INTAVI!N$2</f>
        <v>739.46689595872738</v>
      </c>
      <c r="O14" s="10">
        <f>INTAVI!O$2</f>
        <v>658.33095442820286</v>
      </c>
      <c r="P14" s="10">
        <f>INTAVI!P$2</f>
        <v>673.7365434221839</v>
      </c>
      <c r="Q14" s="10">
        <f>INTAVI!Q$2</f>
        <v>777.46723989681846</v>
      </c>
      <c r="R14" s="10">
        <f>INTAVI!R$2</f>
        <v>823.68392089423901</v>
      </c>
      <c r="S14" s="10">
        <f>INTAVI!S$2</f>
        <v>879.14393809114358</v>
      </c>
      <c r="T14" s="10">
        <f>INTAVI!T$2</f>
        <v>986.55735167669798</v>
      </c>
      <c r="U14" s="10">
        <f>INTAVI!U$2</f>
        <v>1089.3576096302666</v>
      </c>
      <c r="V14" s="10">
        <f>INTAVI!V$2</f>
        <v>1130.6249355116079</v>
      </c>
      <c r="W14" s="10">
        <f>INTAVI!W$2</f>
        <v>355.41779879621674</v>
      </c>
      <c r="X14" s="10">
        <f>INTAVI!X$2</f>
        <v>696.47128116938961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675.46313229858458</v>
      </c>
      <c r="D15" s="13">
        <f>INTAVI_PA_IN!D$2</f>
        <v>624.80819635887929</v>
      </c>
      <c r="E15" s="13">
        <f>INTAVI_PA_IN!E$2</f>
        <v>625.14106544995911</v>
      </c>
      <c r="F15" s="13">
        <f>INTAVI_PA_IN!F$2</f>
        <v>648.3469994642079</v>
      </c>
      <c r="G15" s="13">
        <f>INTAVI_PA_IN!G$2</f>
        <v>659.15656168055261</v>
      </c>
      <c r="H15" s="13">
        <f>INTAVI_PA_IN!H$2</f>
        <v>635.19995629967184</v>
      </c>
      <c r="I15" s="13">
        <f>INTAVI_PA_IN!I$2</f>
        <v>763.86658818324031</v>
      </c>
      <c r="J15" s="13">
        <f>INTAVI_PA_IN!J$2</f>
        <v>784.24137698849847</v>
      </c>
      <c r="K15" s="13">
        <f>INTAVI_PA_IN!K$2</f>
        <v>809.67637086266984</v>
      </c>
      <c r="L15" s="13">
        <f>INTAVI_PA_IN!L$2</f>
        <v>672.96930565558171</v>
      </c>
      <c r="M15" s="13">
        <f>INTAVI_PA_IN!M$2</f>
        <v>535.22404876114797</v>
      </c>
      <c r="N15" s="13">
        <f>INTAVI_PA_IN!N$2</f>
        <v>581.27714464754945</v>
      </c>
      <c r="O15" s="13">
        <f>INTAVI_PA_IN!O$2</f>
        <v>515.30617469602953</v>
      </c>
      <c r="P15" s="13">
        <f>INTAVI_PA_IN!P$2</f>
        <v>527.85164639423272</v>
      </c>
      <c r="Q15" s="13">
        <f>INTAVI_PA_IN!Q$2</f>
        <v>616.95399721312128</v>
      </c>
      <c r="R15" s="13">
        <f>INTAVI_PA_IN!R$2</f>
        <v>656.04274742062785</v>
      </c>
      <c r="S15" s="13">
        <f>INTAVI_PA_IN!S$2</f>
        <v>709.12140808427819</v>
      </c>
      <c r="T15" s="13">
        <f>INTAVI_PA_IN!T$2</f>
        <v>802.81286442145552</v>
      </c>
      <c r="U15" s="13">
        <f>INTAVI_PA_IN!U$2</f>
        <v>885.82560246557125</v>
      </c>
      <c r="V15" s="13">
        <f>INTAVI_PA_IN!V$2</f>
        <v>914.90462266375664</v>
      </c>
      <c r="W15" s="13">
        <f>INTAVI_PA_IN!W$2</f>
        <v>262.21849514834838</v>
      </c>
      <c r="X15" s="13">
        <f>INTAVI_PA_IN!X$2</f>
        <v>541.14507651942949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141.98051442706782</v>
      </c>
      <c r="D16" s="13">
        <f>INTAVI_PA_EX!D$2</f>
        <v>131.33459560768836</v>
      </c>
      <c r="E16" s="13">
        <f>INTAVI_PA_EX!E$2</f>
        <v>131.40085662067858</v>
      </c>
      <c r="F16" s="13">
        <f>INTAVI_PA_EX!F$2</f>
        <v>136.27514982215484</v>
      </c>
      <c r="G16" s="13">
        <f>INTAVI_PA_EX!G$2</f>
        <v>154.13268703644781</v>
      </c>
      <c r="H16" s="13">
        <f>INTAVI_PA_EX!H$2</f>
        <v>149.90579965056617</v>
      </c>
      <c r="I16" s="13">
        <f>INTAVI_PA_EX!I$2</f>
        <v>175.9444872353007</v>
      </c>
      <c r="J16" s="13">
        <f>INTAVI_PA_EX!J$2</f>
        <v>178.38452153841763</v>
      </c>
      <c r="K16" s="13">
        <f>INTAVI_PA_EX!K$2</f>
        <v>190.49423238249139</v>
      </c>
      <c r="L16" s="13">
        <f>INTAVI_PA_EX!L$2</f>
        <v>166.99875156388538</v>
      </c>
      <c r="M16" s="13">
        <f>INTAVI_PA_EX!M$2</f>
        <v>137.0869903350272</v>
      </c>
      <c r="N16" s="13">
        <f>INTAVI_PA_EX!N$2</f>
        <v>148.18202962573119</v>
      </c>
      <c r="O16" s="13">
        <f>INTAVI_PA_EX!O$2</f>
        <v>134.12231119071436</v>
      </c>
      <c r="P16" s="13">
        <f>INTAVI_PA_EX!P$2</f>
        <v>137.45509878857865</v>
      </c>
      <c r="Q16" s="13">
        <f>INTAVI_PA_EX!Q$2</f>
        <v>153.44512448677898</v>
      </c>
      <c r="R16" s="13">
        <f>INTAVI_PA_EX!R$2</f>
        <v>160.85555310688346</v>
      </c>
      <c r="S16" s="13">
        <f>INTAVI_PA_EX!S$2</f>
        <v>163.39015851933243</v>
      </c>
      <c r="T16" s="13">
        <f>INTAVI_PA_EX!T$2</f>
        <v>176.94332391072297</v>
      </c>
      <c r="U16" s="13">
        <f>INTAVI_PA_EX!U$2</f>
        <v>194.32768445484464</v>
      </c>
      <c r="V16" s="13">
        <f>INTAVI_PA_EX!V$2</f>
        <v>206.66545642450635</v>
      </c>
      <c r="W16" s="13">
        <f>INTAVI_PA_EX!W$2</f>
        <v>86.12664675903936</v>
      </c>
      <c r="X16" s="13">
        <f>INTAVI_PA_EX!X$2</f>
        <v>145.87253537440276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16.13549727196159</v>
      </c>
      <c r="D17" s="13">
        <f>INTAVI_FR_IN!D$2</f>
        <v>18.512271431419983</v>
      </c>
      <c r="E17" s="13">
        <f>INTAVI_FR_IN!E$2</f>
        <v>18.090973248328613</v>
      </c>
      <c r="F17" s="13">
        <f>INTAVI_FR_IN!F$2</f>
        <v>15.12346315498708</v>
      </c>
      <c r="G17" s="13">
        <f>INTAVI_FR_IN!G$2</f>
        <v>11.186300446606644</v>
      </c>
      <c r="H17" s="13">
        <f>INTAVI_FR_IN!H$2</f>
        <v>10.943605384386085</v>
      </c>
      <c r="I17" s="13">
        <f>INTAVI_FR_IN!I$2</f>
        <v>15.206490755093238</v>
      </c>
      <c r="J17" s="13">
        <f>INTAVI_FR_IN!J$2</f>
        <v>13.676436196090743</v>
      </c>
      <c r="K17" s="13">
        <f>INTAVI_FR_IN!K$2</f>
        <v>15.013309625977342</v>
      </c>
      <c r="L17" s="13">
        <f>INTAVI_FR_IN!L$2</f>
        <v>11.476033586283764</v>
      </c>
      <c r="M17" s="13">
        <f>INTAVI_FR_IN!M$2</f>
        <v>9.1211748999423818</v>
      </c>
      <c r="N17" s="13">
        <f>INTAVI_FR_IN!N$2</f>
        <v>9.3867513820714645</v>
      </c>
      <c r="O17" s="13">
        <f>INTAVI_FR_IN!O$2</f>
        <v>8.2965782070519101</v>
      </c>
      <c r="P17" s="13">
        <f>INTAVI_FR_IN!P$2</f>
        <v>7.9616786042632031</v>
      </c>
      <c r="Q17" s="13">
        <f>INTAVI_FR_IN!Q$2</f>
        <v>6.6909623306064914</v>
      </c>
      <c r="R17" s="13">
        <f>INTAVI_FR_IN!R$2</f>
        <v>6.2592182240328968</v>
      </c>
      <c r="S17" s="13">
        <f>INTAVI_FR_IN!S$2</f>
        <v>6.1478307283853075</v>
      </c>
      <c r="T17" s="13">
        <f>INTAVI_FR_IN!T$2</f>
        <v>6.2269456075544261</v>
      </c>
      <c r="U17" s="13">
        <f>INTAVI_FR_IN!U$2</f>
        <v>8.2553334042562518</v>
      </c>
      <c r="V17" s="13">
        <f>INTAVI_FR_IN!V$2</f>
        <v>7.9271003156268849</v>
      </c>
      <c r="W17" s="13">
        <f>INTAVI_FR_IN!W$2</f>
        <v>5.9979704564004468</v>
      </c>
      <c r="X17" s="13">
        <f>INTAVI_FR_IN!X$2</f>
        <v>7.3470930973468986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1.6960064753009401</v>
      </c>
      <c r="D18" s="13">
        <f>INTAVI_FR_EX!D$2</f>
        <v>1.6347044438005254</v>
      </c>
      <c r="E18" s="13">
        <f>INTAVI_FR_EX!E$2</f>
        <v>1.6568725228220167</v>
      </c>
      <c r="F18" s="13">
        <f>INTAVI_FR_EX!F$2</f>
        <v>1.8236050994931596</v>
      </c>
      <c r="G18" s="13">
        <f>INTAVI_FR_EX!G$2</f>
        <v>1.3198076721623442</v>
      </c>
      <c r="H18" s="13">
        <f>INTAVI_FR_EX!H$2</f>
        <v>1.3066145897093595</v>
      </c>
      <c r="I18" s="13">
        <f>INTAVI_FR_EX!I$2</f>
        <v>1.388280773915086</v>
      </c>
      <c r="J18" s="13">
        <f>INTAVI_FR_EX!J$2</f>
        <v>1.1697203070877173</v>
      </c>
      <c r="K18" s="13">
        <f>INTAVI_FR_EX!K$2</f>
        <v>1.2606271116646064</v>
      </c>
      <c r="L18" s="13">
        <f>INTAVI_FR_EX!L$2</f>
        <v>0.99692381161790278</v>
      </c>
      <c r="M18" s="13">
        <f>INTAVI_FR_EX!M$2</f>
        <v>0.52058050087277774</v>
      </c>
      <c r="N18" s="13">
        <f>INTAVI_FR_EX!N$2</f>
        <v>0.62097030337531467</v>
      </c>
      <c r="O18" s="13">
        <f>INTAVI_FR_EX!O$2</f>
        <v>0.60589033440714113</v>
      </c>
      <c r="P18" s="13">
        <f>INTAVI_FR_EX!P$2</f>
        <v>0.46811963510936716</v>
      </c>
      <c r="Q18" s="13">
        <f>INTAVI_FR_EX!Q$2</f>
        <v>0.37715586631174097</v>
      </c>
      <c r="R18" s="13">
        <f>INTAVI_FR_EX!R$2</f>
        <v>0.52640214269477104</v>
      </c>
      <c r="S18" s="13">
        <f>INTAVI_FR_EX!S$2</f>
        <v>0.48454075914764311</v>
      </c>
      <c r="T18" s="13">
        <f>INTAVI_FR_EX!T$2</f>
        <v>0.5742177369650413</v>
      </c>
      <c r="U18" s="13">
        <f>INTAVI_FR_EX!U$2</f>
        <v>0.94898930559427086</v>
      </c>
      <c r="V18" s="13">
        <f>INTAVI_FR_EX!V$2</f>
        <v>1.1277561077181031</v>
      </c>
      <c r="W18" s="13">
        <f>INTAVI_FR_EX!W$2</f>
        <v>1.0746864324284731</v>
      </c>
      <c r="X18" s="13">
        <f>INTAVI_FR_EX!X$2</f>
        <v>2.1065761782103105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27061.971023215818</v>
      </c>
      <c r="D19" s="10">
        <f>NRGSUP!D$2</f>
        <v>27998.08985382631</v>
      </c>
      <c r="E19" s="10">
        <f>NRGSUP!E$2</f>
        <v>28462.088048151327</v>
      </c>
      <c r="F19" s="10">
        <f>NRGSUP!F$2</f>
        <v>29233.092433362002</v>
      </c>
      <c r="G19" s="10">
        <f>NRGSUP!G$2</f>
        <v>29727.311006018921</v>
      </c>
      <c r="H19" s="10">
        <f>NRGSUP!H$2</f>
        <v>30261.710748065347</v>
      </c>
      <c r="I19" s="10">
        <f>NRGSUP!I$2</f>
        <v>30231.997248495267</v>
      </c>
      <c r="J19" s="10">
        <f>NRGSUP!J$2</f>
        <v>30178.181169389507</v>
      </c>
      <c r="K19" s="10">
        <f>NRGSUP!K$2</f>
        <v>30404.90971625107</v>
      </c>
      <c r="L19" s="10">
        <f>NRGSUP!L$2</f>
        <v>29486.95528804815</v>
      </c>
      <c r="M19" s="10">
        <f>NRGSUP!M$2</f>
        <v>27664.516852966466</v>
      </c>
      <c r="N19" s="10">
        <f>NRGSUP!N$2</f>
        <v>26797.816251074804</v>
      </c>
      <c r="O19" s="10">
        <f>NRGSUP!O$2</f>
        <v>26603.894754944115</v>
      </c>
      <c r="P19" s="10">
        <f>NRGSUP!P$2</f>
        <v>23395.055288048155</v>
      </c>
      <c r="Q19" s="10">
        <f>NRGSUP!Q$2</f>
        <v>23216.752106620806</v>
      </c>
      <c r="R19" s="10">
        <f>NRGSUP!R$2</f>
        <v>23264.67497850387</v>
      </c>
      <c r="S19" s="10">
        <f>NRGSUP!S$2</f>
        <v>22775.802493551168</v>
      </c>
      <c r="T19" s="10">
        <f>NRGSUP!T$2</f>
        <v>23407.972742906284</v>
      </c>
      <c r="U19" s="10">
        <f>NRGSUP!U$2</f>
        <v>22748.615821152183</v>
      </c>
      <c r="V19" s="10">
        <f>NRGSUP!V$2</f>
        <v>22423.525881341364</v>
      </c>
      <c r="W19" s="10">
        <f>NRGSUP!W$2</f>
        <v>20093.11573516767</v>
      </c>
      <c r="X19" s="10">
        <f>NRGSUP!X$2</f>
        <v>20814.067153912289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27897.246173688734</v>
      </c>
      <c r="D20" s="10">
        <f>'GIC2020-2030'!D$2</f>
        <v>28774.379621668097</v>
      </c>
      <c r="E20" s="10">
        <f>'GIC2020-2030'!E$2</f>
        <v>29238.377815993121</v>
      </c>
      <c r="F20" s="10">
        <f>'GIC2020-2030'!F$2</f>
        <v>30034.661650902843</v>
      </c>
      <c r="G20" s="10">
        <f>'GIC2020-2030'!G$2</f>
        <v>30553.106362854691</v>
      </c>
      <c r="H20" s="10">
        <f>'GIC2020-2030'!H$2</f>
        <v>31059.066723989683</v>
      </c>
      <c r="I20" s="10">
        <f>'GIC2020-2030'!I$2</f>
        <v>31188.403095442816</v>
      </c>
      <c r="J20" s="10">
        <f>'GIC2020-2030'!J$2</f>
        <v>31155.653224419599</v>
      </c>
      <c r="K20" s="10">
        <f>'GIC2020-2030'!K$2</f>
        <v>31421.354256233873</v>
      </c>
      <c r="L20" s="10">
        <f>'GIC2020-2030'!L$2</f>
        <v>30339.396302665518</v>
      </c>
      <c r="M20" s="10">
        <f>'GIC2020-2030'!M$2</f>
        <v>28346.469647463458</v>
      </c>
      <c r="N20" s="10">
        <f>'GIC2020-2030'!N$2</f>
        <v>27537.28314703353</v>
      </c>
      <c r="O20" s="10">
        <f>'GIC2020-2030'!O$2</f>
        <v>27262.225709372316</v>
      </c>
      <c r="P20" s="10">
        <f>'GIC2020-2030'!P$2</f>
        <v>24068.791831470338</v>
      </c>
      <c r="Q20" s="10">
        <f>'GIC2020-2030'!Q$2</f>
        <v>23994.219346517624</v>
      </c>
      <c r="R20" s="10">
        <f>'GIC2020-2030'!R$2</f>
        <v>24088.35889939811</v>
      </c>
      <c r="S20" s="10">
        <f>'GIC2020-2030'!S$2</f>
        <v>23654.946431642307</v>
      </c>
      <c r="T20" s="10">
        <f>'GIC2020-2030'!T$2</f>
        <v>24104.597764402413</v>
      </c>
      <c r="U20" s="10">
        <f>'GIC2020-2030'!U$2</f>
        <v>23514.217798796206</v>
      </c>
      <c r="V20" s="10">
        <f>'GIC2020-2030'!V$2</f>
        <v>23210.284350816855</v>
      </c>
      <c r="W20" s="10">
        <f>'GIC2020-2030'!W$2</f>
        <v>20061.818142734308</v>
      </c>
      <c r="X20" s="10">
        <f>'GIC2020-2030'!X$2</f>
        <v>21070.923989681844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27167.429664660358</v>
      </c>
      <c r="D21" s="10">
        <f>'PEC2020-2030'!D$2</f>
        <v>28064.785124677554</v>
      </c>
      <c r="E21" s="10">
        <f>'PEC2020-2030'!E$2</f>
        <v>28477.230438521066</v>
      </c>
      <c r="F21" s="10">
        <f>'PEC2020-2030'!F$2</f>
        <v>29205.883147033539</v>
      </c>
      <c r="G21" s="10">
        <f>'PEC2020-2030'!G$2</f>
        <v>29662.432588134139</v>
      </c>
      <c r="H21" s="10">
        <f>'PEC2020-2030'!H$2</f>
        <v>30291.419432502153</v>
      </c>
      <c r="I21" s="10">
        <f>'PEC2020-2030'!I$2</f>
        <v>30273.521926053305</v>
      </c>
      <c r="J21" s="10">
        <f>'PEC2020-2030'!J$2</f>
        <v>30308.668271711085</v>
      </c>
      <c r="K21" s="10">
        <f>'PEC2020-2030'!K$2</f>
        <v>30475.475666380047</v>
      </c>
      <c r="L21" s="10">
        <f>'PEC2020-2030'!L$2</f>
        <v>29433.101805674978</v>
      </c>
      <c r="M21" s="10">
        <f>'PEC2020-2030'!M$2</f>
        <v>27238.257437661225</v>
      </c>
      <c r="N21" s="10">
        <f>'PEC2020-2030'!N$2</f>
        <v>26654.49578675838</v>
      </c>
      <c r="O21" s="10">
        <f>'PEC2020-2030'!O$2</f>
        <v>26537.123731728294</v>
      </c>
      <c r="P21" s="10">
        <f>'PEC2020-2030'!P$2</f>
        <v>23418.30756663801</v>
      </c>
      <c r="Q21" s="10">
        <f>'PEC2020-2030'!Q$2</f>
        <v>23289.040240756662</v>
      </c>
      <c r="R21" s="10">
        <f>'PEC2020-2030'!R$2</f>
        <v>23388.516079105764</v>
      </c>
      <c r="S21" s="10">
        <f>'PEC2020-2030'!S$2</f>
        <v>23062.200171969049</v>
      </c>
      <c r="T21" s="10">
        <f>'PEC2020-2030'!T$2</f>
        <v>23235.471109200349</v>
      </c>
      <c r="U21" s="10">
        <f>'PEC2020-2030'!U$2</f>
        <v>22608.319346517615</v>
      </c>
      <c r="V21" s="10">
        <f>'PEC2020-2030'!V$2</f>
        <v>22288.847635425627</v>
      </c>
      <c r="W21" s="10">
        <f>'PEC2020-2030'!W$2</f>
        <v>19241.052794496991</v>
      </c>
      <c r="X21" s="10">
        <f>'PEC2020-2030'!X$2</f>
        <v>20334.145571797064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18749.39707652622</v>
      </c>
      <c r="D22" s="10">
        <f>'FEC2020-2030'!D$2</f>
        <v>19355.430954428197</v>
      </c>
      <c r="E22" s="10">
        <f>'FEC2020-2030'!E$2</f>
        <v>19711.864230438518</v>
      </c>
      <c r="F22" s="10">
        <f>'FEC2020-2030'!F$2</f>
        <v>20755.40825451419</v>
      </c>
      <c r="G22" s="10">
        <f>'FEC2020-2030'!G$2</f>
        <v>20532.631384350818</v>
      </c>
      <c r="H22" s="10">
        <f>'FEC2020-2030'!H$2</f>
        <v>21022.403267411864</v>
      </c>
      <c r="I22" s="10">
        <f>'FEC2020-2030'!I$2</f>
        <v>21628.355460017192</v>
      </c>
      <c r="J22" s="10">
        <f>'FEC2020-2030'!J$2</f>
        <v>22098.376096302662</v>
      </c>
      <c r="K22" s="10">
        <f>'FEC2020-2030'!K$2</f>
        <v>21435.765606190886</v>
      </c>
      <c r="L22" s="10">
        <f>'FEC2020-2030'!L$2</f>
        <v>20584.62321582115</v>
      </c>
      <c r="M22" s="10">
        <f>'FEC2020-2030'!M$2</f>
        <v>19055.751934651758</v>
      </c>
      <c r="N22" s="10">
        <f>'FEC2020-2030'!N$2</f>
        <v>18924.798882201201</v>
      </c>
      <c r="O22" s="10">
        <f>'FEC2020-2030'!O$2</f>
        <v>17061.316423043856</v>
      </c>
      <c r="P22" s="10">
        <f>'FEC2020-2030'!P$2</f>
        <v>15342.073344797938</v>
      </c>
      <c r="Q22" s="10">
        <f>'FEC2020-2030'!Q$2</f>
        <v>15581.578675838351</v>
      </c>
      <c r="R22" s="10">
        <f>'FEC2020-2030'!R$2</f>
        <v>16564.705245055891</v>
      </c>
      <c r="S22" s="10">
        <f>'FEC2020-2030'!S$2</f>
        <v>16747.093723129834</v>
      </c>
      <c r="T22" s="10">
        <f>'FEC2020-2030'!T$2</f>
        <v>16405.805588993975</v>
      </c>
      <c r="U22" s="10">
        <f>'FEC2020-2030'!U$2</f>
        <v>15907.617454858122</v>
      </c>
      <c r="V22" s="10">
        <f>'FEC2020-2030'!V$2</f>
        <v>16173.922699914016</v>
      </c>
      <c r="W22" s="10">
        <f>'FEC2020-2030'!W$2</f>
        <v>14438.990025795358</v>
      </c>
      <c r="X22" s="10">
        <f>'FEC2020-2030'!X$2</f>
        <v>15168.925967325878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35801.444969905417</v>
      </c>
      <c r="D23" s="10">
        <f>TI_E!D$2</f>
        <v>35148.222184006867</v>
      </c>
      <c r="E23" s="10">
        <f>TI_E!E$2</f>
        <v>34995.608770421321</v>
      </c>
      <c r="F23" s="10">
        <f>TI_E!F$2</f>
        <v>36319.092605331047</v>
      </c>
      <c r="G23" s="10">
        <f>TI_E!G$2</f>
        <v>35150.228632846083</v>
      </c>
      <c r="H23" s="10">
        <f>TI_E!H$2</f>
        <v>35614.594153052443</v>
      </c>
      <c r="I23" s="10">
        <f>TI_E!I$2</f>
        <v>35875.404815133275</v>
      </c>
      <c r="J23" s="10">
        <f>TI_E!J$2</f>
        <v>37736.922957867573</v>
      </c>
      <c r="K23" s="10">
        <f>TI_E!K$2</f>
        <v>37054.712897678422</v>
      </c>
      <c r="L23" s="10">
        <f>TI_E!L$2</f>
        <v>35656.463284608762</v>
      </c>
      <c r="M23" s="10">
        <f>TI_E!M$2</f>
        <v>35306.991917454849</v>
      </c>
      <c r="N23" s="10">
        <f>TI_E!N$2</f>
        <v>32272.678159931209</v>
      </c>
      <c r="O23" s="10">
        <f>TI_E!O$2</f>
        <v>38488.529836629401</v>
      </c>
      <c r="P23" s="10">
        <f>TI_E!P$2</f>
        <v>36376.428288907999</v>
      </c>
      <c r="Q23" s="10">
        <f>TI_E!Q$2</f>
        <v>39536.409286328453</v>
      </c>
      <c r="R23" s="10">
        <f>TI_E!R$2</f>
        <v>40120.956147893383</v>
      </c>
      <c r="S23" s="10">
        <f>TI_E!S$2</f>
        <v>41622.133877901964</v>
      </c>
      <c r="T23" s="10">
        <f>TI_E!T$2</f>
        <v>44592.77936371453</v>
      </c>
      <c r="U23" s="10">
        <f>TI_E!U$2</f>
        <v>45806.965520206359</v>
      </c>
      <c r="V23" s="10">
        <f>TI_E!V$2</f>
        <v>41775.123215821157</v>
      </c>
      <c r="W23" s="10">
        <f>TI_E!W$2</f>
        <v>40422.364402407555</v>
      </c>
      <c r="X23" s="10">
        <f>TI_E!X$2</f>
        <v>42813.359157351675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11991.352966466035</v>
      </c>
      <c r="D24" s="13">
        <f>TI_EHG_E!D$2</f>
        <v>12085.027601031816</v>
      </c>
      <c r="E24" s="13">
        <f>TI_EHG_E!E$2</f>
        <v>12162.468529664658</v>
      </c>
      <c r="F24" s="13">
        <f>TI_EHG_E!F$2</f>
        <v>12645.829750644883</v>
      </c>
      <c r="G24" s="13">
        <f>TI_EHG_E!G$2</f>
        <v>12863.740928632846</v>
      </c>
      <c r="H24" s="13">
        <f>TI_EHG_E!H$2</f>
        <v>13064.915821152192</v>
      </c>
      <c r="I24" s="13">
        <f>TI_EHG_E!I$2</f>
        <v>12787.37042132416</v>
      </c>
      <c r="J24" s="13">
        <f>TI_EHG_E!J$2</f>
        <v>13578.812725709373</v>
      </c>
      <c r="K24" s="13">
        <f>TI_EHG_E!K$2</f>
        <v>13475.430266552021</v>
      </c>
      <c r="L24" s="13">
        <f>TI_EHG_E!L$2</f>
        <v>12722.484952708512</v>
      </c>
      <c r="M24" s="13">
        <f>TI_EHG_E!M$2</f>
        <v>12106.806964746347</v>
      </c>
      <c r="N24" s="13">
        <f>TI_EHG_E!N$2</f>
        <v>12320.947893379192</v>
      </c>
      <c r="O24" s="13">
        <f>TI_EHG_E!O$2</f>
        <v>12546.501633705931</v>
      </c>
      <c r="P24" s="13">
        <f>TI_EHG_E!P$2</f>
        <v>11380.2864144454</v>
      </c>
      <c r="Q24" s="13">
        <f>TI_EHG_E!Q$2</f>
        <v>10267.916680997419</v>
      </c>
      <c r="R24" s="13">
        <f>TI_EHG_E!R$2</f>
        <v>9589.6535683576931</v>
      </c>
      <c r="S24" s="13">
        <f>TI_EHG_E!S$2</f>
        <v>9070.7098022355967</v>
      </c>
      <c r="T24" s="13">
        <f>TI_EHG_E!T$2</f>
        <v>10075.345141874463</v>
      </c>
      <c r="U24" s="13">
        <f>TI_EHG_E!U$2</f>
        <v>9920.3723129836617</v>
      </c>
      <c r="V24" s="13">
        <f>TI_EHG_E!V$2</f>
        <v>8817.1512467755801</v>
      </c>
      <c r="W24" s="13">
        <f>TI_EHG_E!W$2</f>
        <v>7654.9102321582113</v>
      </c>
      <c r="X24" s="13">
        <f>TI_EHG_E!X$2</f>
        <v>8388.9178847807379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11224.857093723129</v>
      </c>
      <c r="D25" s="16">
        <f>TI_EHG_E_E!D$2</f>
        <v>11304.228202923474</v>
      </c>
      <c r="E25" s="16">
        <f>TI_EHG_E_E!E$2</f>
        <v>11370.578933791916</v>
      </c>
      <c r="F25" s="16">
        <f>TI_EHG_E_E!F$2</f>
        <v>11167.518916595012</v>
      </c>
      <c r="G25" s="16">
        <f>TI_EHG_E_E!G$2</f>
        <v>11426.409544282029</v>
      </c>
      <c r="H25" s="16">
        <f>TI_EHG_E_E!H$2</f>
        <v>11154.524963916154</v>
      </c>
      <c r="I25" s="16">
        <f>TI_EHG_E_E!I$2</f>
        <v>10695.267983001126</v>
      </c>
      <c r="J25" s="16">
        <f>TI_EHG_E_E!J$2</f>
        <v>11587.211778346717</v>
      </c>
      <c r="K25" s="16">
        <f>TI_EHG_E_E!K$2</f>
        <v>11005.52182509975</v>
      </c>
      <c r="L25" s="16">
        <f>TI_EHG_E_E!L$2</f>
        <v>10496.463905572315</v>
      </c>
      <c r="M25" s="16">
        <f>TI_EHG_E_E!M$2</f>
        <v>9566.558441787065</v>
      </c>
      <c r="N25" s="16">
        <f>TI_EHG_E_E!N$2</f>
        <v>9576.163986346417</v>
      </c>
      <c r="O25" s="16">
        <f>TI_EHG_E_E!O$2</f>
        <v>9611.5221445559328</v>
      </c>
      <c r="P25" s="16">
        <f>TI_EHG_E_E!P$2</f>
        <v>8509.1016136286507</v>
      </c>
      <c r="Q25" s="16">
        <f>TI_EHG_E_E!Q$2</f>
        <v>6886.2772124114408</v>
      </c>
      <c r="R25" s="16">
        <f>TI_EHG_E_E!R$2</f>
        <v>6936.7542696102691</v>
      </c>
      <c r="S25" s="16">
        <f>TI_EHG_E_E!S$2</f>
        <v>6506.2286047635962</v>
      </c>
      <c r="T25" s="16">
        <f>TI_EHG_E_E!T$2</f>
        <v>7728.7605332645653</v>
      </c>
      <c r="U25" s="16">
        <f>TI_EHG_E_E!U$2</f>
        <v>7629.3086274796451</v>
      </c>
      <c r="V25" s="16">
        <f>TI_EHG_E_E!V$2</f>
        <v>6569.8644122304649</v>
      </c>
      <c r="W25" s="16">
        <f>TI_EHG_E_E!W$2</f>
        <v>5842.5806576343111</v>
      </c>
      <c r="X25" s="16">
        <f>TI_EHG_E_E!X$2</f>
        <v>6909.6611264158055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715.16311263972477</v>
      </c>
      <c r="D26" s="16">
        <f>TI_EHG_CHP_E!D$2</f>
        <v>703.67128116938954</v>
      </c>
      <c r="E26" s="16">
        <f>TI_EHG_CHP_E!E$2</f>
        <v>710.54823731728266</v>
      </c>
      <c r="F26" s="16">
        <f>TI_EHG_CHP_E!F$2</f>
        <v>1408.921324161651</v>
      </c>
      <c r="G26" s="16">
        <f>TI_EHG_CHP_E!G$2</f>
        <v>1372.1551160791062</v>
      </c>
      <c r="H26" s="16">
        <f>TI_EHG_CHP_E!H$2</f>
        <v>1838.0778735730967</v>
      </c>
      <c r="I26" s="16">
        <f>TI_EHG_CHP_E!I$2</f>
        <v>2017.2099189765161</v>
      </c>
      <c r="J26" s="16">
        <f>TI_EHG_CHP_E!J$2</f>
        <v>1895.1263127968762</v>
      </c>
      <c r="K26" s="16">
        <f>TI_EHG_CHP_E!K$2</f>
        <v>2367.0709522003367</v>
      </c>
      <c r="L26" s="16">
        <f>TI_EHG_CHP_E!L$2</f>
        <v>2192.7450368180553</v>
      </c>
      <c r="M26" s="16">
        <f>TI_EHG_CHP_E!M$2</f>
        <v>2537.1530801389881</v>
      </c>
      <c r="N26" s="16">
        <f>TI_EHG_CHP_E!N$2</f>
        <v>2712.1097883741318</v>
      </c>
      <c r="O26" s="16">
        <f>TI_EHG_CHP_E!O$2</f>
        <v>2911.8496525205915</v>
      </c>
      <c r="P26" s="16">
        <f>TI_EHG_CHP_E!P$2</f>
        <v>2866.5416365863089</v>
      </c>
      <c r="Q26" s="16">
        <f>TI_EHG_CHP_E!Q$2</f>
        <v>3365.5603628250169</v>
      </c>
      <c r="R26" s="16">
        <f>TI_EHG_CHP_E!R$2</f>
        <v>2646.5364440612689</v>
      </c>
      <c r="S26" s="16">
        <f>TI_EHG_CHP_E!S$2</f>
        <v>2561.7296927428501</v>
      </c>
      <c r="T26" s="16">
        <f>TI_EHG_CHP_E!T$2</f>
        <v>2337.1263111034477</v>
      </c>
      <c r="U26" s="16">
        <f>TI_EHG_CHP_E!U$2</f>
        <v>2289.0427052804571</v>
      </c>
      <c r="V26" s="16">
        <f>TI_EHG_CHP_E!V$2</f>
        <v>2240.9858887153646</v>
      </c>
      <c r="W26" s="16">
        <f>TI_EHG_CHP_E!W$2</f>
        <v>1800.4617327354233</v>
      </c>
      <c r="X26" s="16">
        <f>TI_EHG_CHP_E!X$2</f>
        <v>1472.1189251749081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0</v>
      </c>
      <c r="D27" s="16">
        <f>TI_EHG_H_E!D$2</f>
        <v>0</v>
      </c>
      <c r="E27" s="16">
        <f>TI_EHG_H_E!E$2</f>
        <v>0</v>
      </c>
      <c r="F27" s="16">
        <f>TI_EHG_H_E!F$2</f>
        <v>0</v>
      </c>
      <c r="G27" s="16">
        <f>TI_EHG_H_E!G$2</f>
        <v>0</v>
      </c>
      <c r="H27" s="16">
        <f>TI_EHG_H_E!H$2</f>
        <v>0</v>
      </c>
      <c r="I27" s="16">
        <f>TI_EHG_H_E!I$2</f>
        <v>0</v>
      </c>
      <c r="J27" s="16">
        <f>TI_EHG_H_E!J$2</f>
        <v>0</v>
      </c>
      <c r="K27" s="16">
        <f>TI_EHG_H_E!K$2</f>
        <v>0</v>
      </c>
      <c r="L27" s="16">
        <f>TI_EHG_H_E!L$2</f>
        <v>0</v>
      </c>
      <c r="M27" s="16">
        <f>TI_EHG_H_E!M$2</f>
        <v>0</v>
      </c>
      <c r="N27" s="16">
        <f>TI_EHG_H_E!N$2</f>
        <v>0</v>
      </c>
      <c r="O27" s="16">
        <f>TI_EHG_H_E!O$2</f>
        <v>0</v>
      </c>
      <c r="P27" s="16">
        <f>TI_EHG_H_E!P$2</f>
        <v>0</v>
      </c>
      <c r="Q27" s="16">
        <f>TI_EHG_H_E!Q$2</f>
        <v>0</v>
      </c>
      <c r="R27" s="16">
        <f>TI_EHG_H_E!R$2</f>
        <v>0</v>
      </c>
      <c r="S27" s="16">
        <f>TI_EHG_H_E!S$2</f>
        <v>0</v>
      </c>
      <c r="T27" s="16">
        <f>TI_EHG_H_E!T$2</f>
        <v>0</v>
      </c>
      <c r="U27" s="16">
        <f>TI_EHG_H_E!U$2</f>
        <v>0</v>
      </c>
      <c r="V27" s="16">
        <f>TI_EHG_H_E!V$2</f>
        <v>0</v>
      </c>
      <c r="W27" s="16">
        <f>TI_EHG_H_E!W$2</f>
        <v>0</v>
      </c>
      <c r="X27" s="16">
        <f>TI_EHG_H_E!X$2</f>
        <v>1.1177987962166811E-3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51.332760103181421</v>
      </c>
      <c r="D30" s="16">
        <f>TI_EHG_EPS!D$2</f>
        <v>77.128116938950981</v>
      </c>
      <c r="E30" s="16">
        <f>TI_EHG_EPS!E$2</f>
        <v>81.341358555460005</v>
      </c>
      <c r="F30" s="16">
        <f>TI_EHG_EPS!F$2</f>
        <v>69.389509888220118</v>
      </c>
      <c r="G30" s="16">
        <f>TI_EHG_EPS!G$2</f>
        <v>65.176268271711081</v>
      </c>
      <c r="H30" s="16">
        <f>TI_EHG_EPS!H$2</f>
        <v>72.312983662940667</v>
      </c>
      <c r="I30" s="16">
        <f>TI_EHG_EPS!I$2</f>
        <v>74.892519346517616</v>
      </c>
      <c r="J30" s="16">
        <f>TI_EHG_EPS!J$2</f>
        <v>96.47463456577816</v>
      </c>
      <c r="K30" s="16">
        <f>TI_EHG_EPS!K$2</f>
        <v>102.8374892519346</v>
      </c>
      <c r="L30" s="16">
        <f>TI_EHG_EPS!L$2</f>
        <v>33.276010318142731</v>
      </c>
      <c r="M30" s="16">
        <f>TI_EHG_EPS!M$2</f>
        <v>3.0954428202923472</v>
      </c>
      <c r="N30" s="16">
        <f>TI_EHG_EPS!N$2</f>
        <v>32.67411865864144</v>
      </c>
      <c r="O30" s="16">
        <f>TI_EHG_EPS!O$2</f>
        <v>23.1298366294067</v>
      </c>
      <c r="P30" s="16">
        <f>TI_EHG_EPS!P$2</f>
        <v>4.6431642304385203</v>
      </c>
      <c r="Q30" s="16">
        <f>TI_EHG_EPS!Q$2</f>
        <v>16.079105760963021</v>
      </c>
      <c r="R30" s="16">
        <f>TI_EHG_EPS!R$2</f>
        <v>6.3628546861564912</v>
      </c>
      <c r="S30" s="16">
        <f>TI_EHG_EPS!S$2</f>
        <v>2.7515047291487531</v>
      </c>
      <c r="T30" s="16">
        <f>TI_EHG_EPS!T$2</f>
        <v>9.4582975064488384</v>
      </c>
      <c r="U30" s="16">
        <f>TI_EHG_EPS!U$2</f>
        <v>2.0209802235597589</v>
      </c>
      <c r="V30" s="16">
        <f>TI_EHG_EPS!V$2</f>
        <v>6.3009458297506447</v>
      </c>
      <c r="W30" s="16">
        <f>TI_EHG_EPS!W$2</f>
        <v>11.867841788478071</v>
      </c>
      <c r="X30" s="16">
        <f>TI_EHG_EPS!X$2</f>
        <v>7.1367153912295782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0</v>
      </c>
      <c r="D32" s="13">
        <f>TI_CO_E!D$2</f>
        <v>0</v>
      </c>
      <c r="E32" s="13">
        <f>TI_CO_E!E$2</f>
        <v>0</v>
      </c>
      <c r="F32" s="13">
        <f>TI_CO_E!F$2</f>
        <v>0</v>
      </c>
      <c r="G32" s="13">
        <f>TI_CO_E!G$2</f>
        <v>0</v>
      </c>
      <c r="H32" s="13">
        <f>TI_CO_E!H$2</f>
        <v>0</v>
      </c>
      <c r="I32" s="13">
        <f>TI_CO_E!I$2</f>
        <v>0</v>
      </c>
      <c r="J32" s="13">
        <f>TI_CO_E!J$2</f>
        <v>0</v>
      </c>
      <c r="K32" s="13">
        <f>TI_CO_E!K$2</f>
        <v>0</v>
      </c>
      <c r="L32" s="13">
        <f>TI_CO_E!L$2</f>
        <v>0</v>
      </c>
      <c r="M32" s="13">
        <f>TI_CO_E!M$2</f>
        <v>0</v>
      </c>
      <c r="N32" s="13">
        <f>TI_CO_E!N$2</f>
        <v>0</v>
      </c>
      <c r="O32" s="13">
        <f>TI_CO_E!O$2</f>
        <v>0</v>
      </c>
      <c r="P32" s="13">
        <f>TI_CO_E!P$2</f>
        <v>0</v>
      </c>
      <c r="Q32" s="13">
        <f>TI_CO_E!Q$2</f>
        <v>0</v>
      </c>
      <c r="R32" s="13">
        <f>TI_CO_E!R$2</f>
        <v>0</v>
      </c>
      <c r="S32" s="13">
        <f>TI_CO_E!S$2</f>
        <v>0</v>
      </c>
      <c r="T32" s="13">
        <f>TI_CO_E!T$2</f>
        <v>0</v>
      </c>
      <c r="U32" s="13">
        <f>TI_CO_E!U$2</f>
        <v>1.5391229578675839E-2</v>
      </c>
      <c r="V32" s="13">
        <f>TI_CO_E!V$2</f>
        <v>2.3043852106620809E-2</v>
      </c>
      <c r="W32" s="13">
        <f>TI_CO_E!W$2</f>
        <v>2.9664660361134989E-2</v>
      </c>
      <c r="X32" s="13">
        <f>TI_CO_E!X$2</f>
        <v>1.1006018916595009E-2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0</v>
      </c>
      <c r="D33" s="13">
        <f>TI_BF_E!D$2</f>
        <v>0</v>
      </c>
      <c r="E33" s="13">
        <f>TI_BF_E!E$2</f>
        <v>0</v>
      </c>
      <c r="F33" s="13">
        <f>TI_BF_E!F$2</f>
        <v>0</v>
      </c>
      <c r="G33" s="13">
        <f>TI_BF_E!G$2</f>
        <v>0</v>
      </c>
      <c r="H33" s="13">
        <f>TI_BF_E!H$2</f>
        <v>0</v>
      </c>
      <c r="I33" s="13">
        <f>TI_BF_E!I$2</f>
        <v>0</v>
      </c>
      <c r="J33" s="13">
        <f>TI_BF_E!J$2</f>
        <v>0</v>
      </c>
      <c r="K33" s="13">
        <f>TI_BF_E!K$2</f>
        <v>0</v>
      </c>
      <c r="L33" s="13">
        <f>TI_BF_E!L$2</f>
        <v>0</v>
      </c>
      <c r="M33" s="13">
        <f>TI_BF_E!M$2</f>
        <v>0</v>
      </c>
      <c r="N33" s="13">
        <f>TI_BF_E!N$2</f>
        <v>0</v>
      </c>
      <c r="O33" s="13">
        <f>TI_BF_E!O$2</f>
        <v>0</v>
      </c>
      <c r="P33" s="13">
        <f>TI_BF_E!P$2</f>
        <v>0</v>
      </c>
      <c r="Q33" s="13">
        <f>TI_BF_E!Q$2</f>
        <v>0</v>
      </c>
      <c r="R33" s="13">
        <f>TI_BF_E!R$2</f>
        <v>0</v>
      </c>
      <c r="S33" s="13">
        <f>TI_BF_E!S$2</f>
        <v>0</v>
      </c>
      <c r="T33" s="13">
        <f>TI_BF_E!T$2</f>
        <v>0.45778159931212375</v>
      </c>
      <c r="U33" s="13">
        <f>TI_BF_E!U$2</f>
        <v>0.16199484092863281</v>
      </c>
      <c r="V33" s="13">
        <f>TI_BF_E!V$2</f>
        <v>0.11599312123817712</v>
      </c>
      <c r="W33" s="13">
        <f>TI_BF_E!W$2</f>
        <v>2.003439380911436E-2</v>
      </c>
      <c r="X33" s="13">
        <f>TI_BF_E!X$2</f>
        <v>0.1165950128976784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0.3548581255374032</v>
      </c>
      <c r="U34" s="13">
        <f>TI_GW_E!U$2</f>
        <v>0.25159071367153912</v>
      </c>
      <c r="V34" s="13">
        <f>TI_GW_E!V$2</f>
        <v>0.37609630266552013</v>
      </c>
      <c r="W34" s="13">
        <f>TI_GW_E!W$2</f>
        <v>0.36577815993121238</v>
      </c>
      <c r="X34" s="13">
        <f>TI_GW_E!X$2</f>
        <v>0.40361134995700776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23779.721152192607</v>
      </c>
      <c r="D35" s="13">
        <f>TI_RPI_E!D$2</f>
        <v>23029.674032674113</v>
      </c>
      <c r="E35" s="13">
        <f>TI_RPI_E!E$2</f>
        <v>22791.123559759242</v>
      </c>
      <c r="F35" s="13">
        <f>TI_RPI_E!F$2</f>
        <v>23622.724247635433</v>
      </c>
      <c r="G35" s="13">
        <f>TI_RPI_E!G$2</f>
        <v>22232.059501289768</v>
      </c>
      <c r="H35" s="13">
        <f>TI_RPI_E!H$2</f>
        <v>22498.632158211523</v>
      </c>
      <c r="I35" s="13">
        <f>TI_RPI_E!I$2</f>
        <v>23008.535081685292</v>
      </c>
      <c r="J35" s="13">
        <f>TI_RPI_E!J$2</f>
        <v>24045.55417024935</v>
      </c>
      <c r="K35" s="13">
        <f>TI_RPI_E!K$2</f>
        <v>23503.652966466041</v>
      </c>
      <c r="L35" s="13">
        <f>TI_RPI_E!L$2</f>
        <v>22854.101547721413</v>
      </c>
      <c r="M35" s="13">
        <f>TI_RPI_E!M$2</f>
        <v>23070.415649183142</v>
      </c>
      <c r="N35" s="13">
        <f>TI_RPI_E!N$2</f>
        <v>19842.17979363714</v>
      </c>
      <c r="O35" s="13">
        <f>TI_RPI_E!O$2</f>
        <v>25810.25313843508</v>
      </c>
      <c r="P35" s="13">
        <f>TI_RPI_E!P$2</f>
        <v>24845.935511607913</v>
      </c>
      <c r="Q35" s="13">
        <f>TI_RPI_E!Q$2</f>
        <v>29105.874892519347</v>
      </c>
      <c r="R35" s="13">
        <f>TI_RPI_E!R$2</f>
        <v>30360.520636285466</v>
      </c>
      <c r="S35" s="13">
        <f>TI_RPI_E!S$2</f>
        <v>32374.458813413585</v>
      </c>
      <c r="T35" s="13">
        <f>TI_RPI_E!T$2</f>
        <v>34337.75580395529</v>
      </c>
      <c r="U35" s="13">
        <f>TI_RPI_E!U$2</f>
        <v>35710.498882201202</v>
      </c>
      <c r="V35" s="13">
        <f>TI_RPI_E!V$2</f>
        <v>32742.52209802236</v>
      </c>
      <c r="W35" s="13">
        <f>TI_RPI_E!W$2</f>
        <v>32504.006018916585</v>
      </c>
      <c r="X35" s="13">
        <f>TI_RPI_E!X$2</f>
        <v>34151.600171969047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22013.009200343939</v>
      </c>
      <c r="D36" s="16">
        <f>TI_RPI_RI_E!D$2</f>
        <v>21297.74987102321</v>
      </c>
      <c r="E36" s="16">
        <f>TI_RPI_RI_E!E$2</f>
        <v>21232.654084264832</v>
      </c>
      <c r="F36" s="16">
        <f>TI_RPI_RI_E!F$2</f>
        <v>21896.916938950995</v>
      </c>
      <c r="G36" s="16">
        <f>TI_RPI_RI_E!G$2</f>
        <v>20766.054514187446</v>
      </c>
      <c r="H36" s="16">
        <f>TI_RPI_RI_E!H$2</f>
        <v>21034.542562338782</v>
      </c>
      <c r="I36" s="16">
        <f>TI_RPI_RI_E!I$2</f>
        <v>22019.851676698188</v>
      </c>
      <c r="J36" s="16">
        <f>TI_RPI_RI_E!J$2</f>
        <v>22909.33069647463</v>
      </c>
      <c r="K36" s="16">
        <f>TI_RPI_RI_E!K$2</f>
        <v>21621.09587274291</v>
      </c>
      <c r="L36" s="16">
        <f>TI_RPI_RI_E!L$2</f>
        <v>21187.477901977647</v>
      </c>
      <c r="M36" s="16">
        <f>TI_RPI_RI_E!M$2</f>
        <v>21888.988306104897</v>
      </c>
      <c r="N36" s="16">
        <f>TI_RPI_RI_E!N$2</f>
        <v>19065.295356835766</v>
      </c>
      <c r="O36" s="16">
        <f>TI_RPI_RI_E!O$2</f>
        <v>23558.796044711951</v>
      </c>
      <c r="P36" s="16">
        <f>TI_RPI_RI_E!P$2</f>
        <v>23889.668185726572</v>
      </c>
      <c r="Q36" s="16">
        <f>TI_RPI_RI_E!Q$2</f>
        <v>27172.221496130696</v>
      </c>
      <c r="R36" s="16">
        <f>TI_RPI_RI_E!R$2</f>
        <v>28085.881255374032</v>
      </c>
      <c r="S36" s="16">
        <f>TI_RPI_RI_E!S$2</f>
        <v>29785.015649183148</v>
      </c>
      <c r="T36" s="16">
        <f>TI_RPI_RI_E!T$2</f>
        <v>31307.475924333623</v>
      </c>
      <c r="U36" s="16">
        <f>TI_RPI_RI_E!U$2</f>
        <v>32302.317970765263</v>
      </c>
      <c r="V36" s="16">
        <f>TI_RPI_RI_E!V$2</f>
        <v>29692.362682717114</v>
      </c>
      <c r="W36" s="16">
        <f>TI_RPI_RI_E!W$2</f>
        <v>28964.49957007738</v>
      </c>
      <c r="X36" s="16">
        <f>TI_RPI_RI_E!X$2</f>
        <v>30729.687360275151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0</v>
      </c>
      <c r="I37" s="16">
        <f>TI_RPI_BPI_E!I$2</f>
        <v>0</v>
      </c>
      <c r="J37" s="16">
        <f>TI_RPI_BPI_E!J$2</f>
        <v>0</v>
      </c>
      <c r="K37" s="16">
        <f>TI_RPI_BPI_E!K$2</f>
        <v>0</v>
      </c>
      <c r="L37" s="16">
        <f>TI_RPI_BPI_E!L$2</f>
        <v>0</v>
      </c>
      <c r="M37" s="16">
        <f>TI_RPI_BPI_E!M$2</f>
        <v>0</v>
      </c>
      <c r="N37" s="16">
        <f>TI_RPI_BPI_E!N$2</f>
        <v>0</v>
      </c>
      <c r="O37" s="16">
        <f>TI_RPI_BPI_E!O$2</f>
        <v>0</v>
      </c>
      <c r="P37" s="16">
        <f>TI_RPI_BPI_E!P$2</f>
        <v>0</v>
      </c>
      <c r="Q37" s="16">
        <f>TI_RPI_BPI_E!Q$2</f>
        <v>0</v>
      </c>
      <c r="R37" s="16">
        <f>TI_RPI_BPI_E!R$2</f>
        <v>0</v>
      </c>
      <c r="S37" s="16">
        <f>TI_RPI_BPI_E!S$2</f>
        <v>0</v>
      </c>
      <c r="T37" s="16">
        <f>TI_RPI_BPI_E!T$2</f>
        <v>0</v>
      </c>
      <c r="U37" s="16">
        <f>TI_RPI_BPI_E!U$2</f>
        <v>0</v>
      </c>
      <c r="V37" s="16">
        <f>TI_RPI_BPI_E!V$2</f>
        <v>0</v>
      </c>
      <c r="W37" s="16">
        <f>TI_RPI_BPI_E!W$2</f>
        <v>0</v>
      </c>
      <c r="X37" s="16">
        <f>TI_RPI_BPI_E!X$2</f>
        <v>0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1694.0359415305245</v>
      </c>
      <c r="D38" s="16">
        <f>TI_RPI_PT_E!D$2</f>
        <v>1408.868357695615</v>
      </c>
      <c r="E38" s="16">
        <f>TI_RPI_PT_E!E$2</f>
        <v>1228.7092863284611</v>
      </c>
      <c r="F38" s="16">
        <f>TI_RPI_PT_E!F$2</f>
        <v>1458.1733447979366</v>
      </c>
      <c r="G38" s="16">
        <f>TI_RPI_PT_E!G$2</f>
        <v>1142.0989681857266</v>
      </c>
      <c r="H38" s="16">
        <f>TI_RPI_PT_E!H$2</f>
        <v>1161.9638005159072</v>
      </c>
      <c r="I38" s="16">
        <f>TI_RPI_PT_E!I$2</f>
        <v>833.02519346517624</v>
      </c>
      <c r="J38" s="16">
        <f>TI_RPI_PT_E!J$2</f>
        <v>996.33370593293205</v>
      </c>
      <c r="K38" s="16">
        <f>TI_RPI_PT_E!K$2</f>
        <v>1574.6106620808253</v>
      </c>
      <c r="L38" s="16">
        <f>TI_RPI_PT_E!L$2</f>
        <v>1555.0109200343936</v>
      </c>
      <c r="M38" s="16">
        <f>TI_RPI_PT_E!M$2</f>
        <v>750.54935511607914</v>
      </c>
      <c r="N38" s="16">
        <f>TI_RPI_PT_E!N$2</f>
        <v>757.96784178847804</v>
      </c>
      <c r="O38" s="16">
        <f>TI_RPI_PT_E!O$2</f>
        <v>1496.5845227858983</v>
      </c>
      <c r="P38" s="16">
        <f>TI_RPI_PT_E!P$2</f>
        <v>368.32424763542559</v>
      </c>
      <c r="Q38" s="16">
        <f>TI_RPI_PT_E!Q$2</f>
        <v>1754.7004299226137</v>
      </c>
      <c r="R38" s="16">
        <f>TI_RPI_PT_E!R$2</f>
        <v>2001.1846087704212</v>
      </c>
      <c r="S38" s="16">
        <f>TI_RPI_PT_E!S$2</f>
        <v>2155.3024075666381</v>
      </c>
      <c r="T38" s="16">
        <f>TI_RPI_PT_E!T$2</f>
        <v>2054.5284608770421</v>
      </c>
      <c r="U38" s="16">
        <f>TI_RPI_PT_E!U$2</f>
        <v>2290.1186586414442</v>
      </c>
      <c r="V38" s="16">
        <f>TI_RPI_PT_E!V$2</f>
        <v>2258.5426483233018</v>
      </c>
      <c r="W38" s="16">
        <f>TI_RPI_PT_E!W$2</f>
        <v>1952.7608770421323</v>
      </c>
      <c r="X38" s="16">
        <f>TI_RPI_PT_E!X$2</f>
        <v>2109.1794496990542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72.67601031814273</v>
      </c>
      <c r="D39" s="16">
        <f>TI_RPI_IT_E!D$2</f>
        <v>323.05580395528801</v>
      </c>
      <c r="E39" s="16">
        <f>TI_RPI_IT_E!E$2</f>
        <v>329.76018916595007</v>
      </c>
      <c r="F39" s="16">
        <f>TI_RPI_IT_E!F$2</f>
        <v>267.63396388650045</v>
      </c>
      <c r="G39" s="16">
        <f>TI_RPI_IT_E!G$2</f>
        <v>323.90601891659497</v>
      </c>
      <c r="H39" s="16">
        <f>TI_RPI_IT_E!H$2</f>
        <v>302.12579535683574</v>
      </c>
      <c r="I39" s="16">
        <f>TI_RPI_IT_E!I$2</f>
        <v>155.65821152192603</v>
      </c>
      <c r="J39" s="16">
        <f>TI_RPI_IT_E!J$2</f>
        <v>139.88976784178845</v>
      </c>
      <c r="K39" s="16">
        <f>TI_RPI_IT_E!K$2</f>
        <v>307.94643164230428</v>
      </c>
      <c r="L39" s="16">
        <f>TI_RPI_IT_E!L$2</f>
        <v>111.6127257093723</v>
      </c>
      <c r="M39" s="16">
        <f>TI_RPI_IT_E!M$2</f>
        <v>430.8779879621668</v>
      </c>
      <c r="N39" s="16">
        <f>TI_RPI_IT_E!N$2</f>
        <v>18.91659501289768</v>
      </c>
      <c r="O39" s="16">
        <f>TI_RPI_IT_E!O$2</f>
        <v>754.87257093723133</v>
      </c>
      <c r="P39" s="16">
        <f>TI_RPI_IT_E!P$2</f>
        <v>587.94307824591556</v>
      </c>
      <c r="Q39" s="16">
        <f>TI_RPI_IT_E!Q$2</f>
        <v>178.95296646603609</v>
      </c>
      <c r="R39" s="16">
        <f>TI_RPI_IT_E!R$2</f>
        <v>273.45477214101459</v>
      </c>
      <c r="S39" s="16">
        <f>TI_RPI_IT_E!S$2</f>
        <v>434.14075666380057</v>
      </c>
      <c r="T39" s="16">
        <f>TI_RPI_IT_E!T$2</f>
        <v>975.75141874462599</v>
      </c>
      <c r="U39" s="16">
        <f>TI_RPI_IT_E!U$2</f>
        <v>1118.0622527944965</v>
      </c>
      <c r="V39" s="16">
        <f>TI_RPI_IT_E!V$2</f>
        <v>791.61676698194321</v>
      </c>
      <c r="W39" s="16">
        <f>TI_RPI_IT_E!W$2</f>
        <v>1586.7455717970763</v>
      </c>
      <c r="X39" s="16">
        <f>TI_RPI_IT_E!X$2</f>
        <v>1312.7333619948411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0</v>
      </c>
      <c r="D40" s="16">
        <f>TI_RPI_DU_E!D$2</f>
        <v>0</v>
      </c>
      <c r="E40" s="16">
        <f>TI_RPI_DU_E!E$2</f>
        <v>0</v>
      </c>
      <c r="F40" s="16">
        <f>TI_RPI_DU_E!F$2</f>
        <v>0</v>
      </c>
      <c r="G40" s="16">
        <f>TI_RPI_DU_E!G$2</f>
        <v>0</v>
      </c>
      <c r="H40" s="16">
        <f>TI_RPI_DU_E!H$2</f>
        <v>0</v>
      </c>
      <c r="I40" s="16">
        <f>TI_RPI_DU_E!I$2</f>
        <v>0</v>
      </c>
      <c r="J40" s="16">
        <f>TI_RPI_DU_E!J$2</f>
        <v>0</v>
      </c>
      <c r="K40" s="16">
        <f>TI_RPI_DU_E!K$2</f>
        <v>0</v>
      </c>
      <c r="L40" s="16">
        <f>TI_RPI_DU_E!L$2</f>
        <v>0</v>
      </c>
      <c r="M40" s="16">
        <f>TI_RPI_DU_E!M$2</f>
        <v>0</v>
      </c>
      <c r="N40" s="16">
        <f>TI_RPI_DU_E!N$2</f>
        <v>0</v>
      </c>
      <c r="O40" s="16">
        <f>TI_RPI_DU_E!O$2</f>
        <v>0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0</v>
      </c>
      <c r="V40" s="16">
        <f>TI_RPI_DU_E!V$2</f>
        <v>0</v>
      </c>
      <c r="W40" s="16">
        <f>TI_RPI_DU_E!W$2</f>
        <v>0</v>
      </c>
      <c r="X40" s="16">
        <f>TI_RPI_DU_E!X$2</f>
        <v>0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0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0</v>
      </c>
      <c r="Q41" s="16">
        <f>TI_RPI_PII_E!Q$2</f>
        <v>0</v>
      </c>
      <c r="R41" s="16">
        <f>TI_RPI_PII_E!R$2</f>
        <v>0</v>
      </c>
      <c r="S41" s="16">
        <f>TI_RPI_PII_E!S$2</f>
        <v>0</v>
      </c>
      <c r="T41" s="16">
        <f>TI_RPI_PII_E!T$2</f>
        <v>0</v>
      </c>
      <c r="U41" s="16">
        <f>TI_RPI_PII_E!U$2</f>
        <v>0</v>
      </c>
      <c r="V41" s="16">
        <f>TI_RPI_PII_E!V$2</f>
        <v>0</v>
      </c>
      <c r="W41" s="16">
        <f>TI_RPI_PII_E!W$2</f>
        <v>0</v>
      </c>
      <c r="X41" s="16">
        <f>TI_RPI_PII_E!X$2</f>
        <v>0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30.37085124677558</v>
      </c>
      <c r="D43" s="13">
        <f>TI_BKBPB_E!D$2</f>
        <v>33.520550300945828</v>
      </c>
      <c r="E43" s="13">
        <f>TI_BKBPB_E!E$2</f>
        <v>42.016680997420458</v>
      </c>
      <c r="F43" s="13">
        <f>TI_BKBPB_E!F$2</f>
        <v>50.538607050730867</v>
      </c>
      <c r="G43" s="13">
        <f>TI_BKBPB_E!G$2</f>
        <v>54.428202923473769</v>
      </c>
      <c r="H43" s="13">
        <f>TI_BKBPB_E!H$2</f>
        <v>51.046173688736033</v>
      </c>
      <c r="I43" s="13">
        <f>TI_BKBPB_E!I$2</f>
        <v>33.545399828030952</v>
      </c>
      <c r="J43" s="13">
        <f>TI_BKBPB_E!J$2</f>
        <v>23.785124677558041</v>
      </c>
      <c r="K43" s="13">
        <f>TI_BKBPB_E!K$2</f>
        <v>4.824247635425623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0</v>
      </c>
      <c r="X45" s="13">
        <f>TI_BNG_E!X$2</f>
        <v>0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0</v>
      </c>
      <c r="I46" s="13">
        <f>TI_LBB_E!I$2</f>
        <v>45.953912295786751</v>
      </c>
      <c r="J46" s="13">
        <f>TI_LBB_E!J$2</f>
        <v>85.068787618228711</v>
      </c>
      <c r="K46" s="13">
        <f>TI_LBB_E!K$2</f>
        <v>68.942390369733445</v>
      </c>
      <c r="L46" s="13">
        <f>TI_LBB_E!L$2</f>
        <v>78.013757523645737</v>
      </c>
      <c r="M46" s="13">
        <f>TI_LBB_E!M$2</f>
        <v>127.9062768701634</v>
      </c>
      <c r="N46" s="13">
        <f>TI_LBB_E!N$2</f>
        <v>106.1349957007738</v>
      </c>
      <c r="O46" s="13">
        <f>TI_LBB_E!O$2</f>
        <v>128.8134135855546</v>
      </c>
      <c r="P46" s="13">
        <f>TI_LBB_E!P$2</f>
        <v>143.32760103181431</v>
      </c>
      <c r="Q46" s="13">
        <f>TI_LBB_E!Q$2</f>
        <v>159.6560619088564</v>
      </c>
      <c r="R46" s="13">
        <f>TI_LBB_E!R$2</f>
        <v>167.82029234737749</v>
      </c>
      <c r="S46" s="13">
        <f>TI_LBB_E!S$2</f>
        <v>173.2631126397248</v>
      </c>
      <c r="T46" s="13">
        <f>TI_LBB_E!T$2</f>
        <v>176.9696474634566</v>
      </c>
      <c r="U46" s="13">
        <f>TI_LBB_E!U$2</f>
        <v>172.73267411865871</v>
      </c>
      <c r="V46" s="13">
        <f>TI_LBB_E!V$2</f>
        <v>211.75090283748921</v>
      </c>
      <c r="W46" s="13">
        <f>TI_LBB_E!W$2</f>
        <v>261.2094582975065</v>
      </c>
      <c r="X46" s="13">
        <f>TI_LBB_E!X$2</f>
        <v>270.2283748925193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3.702149613069647</v>
      </c>
      <c r="K47" s="13">
        <f>TI_CPP_E!K$2</f>
        <v>1.863026655202064</v>
      </c>
      <c r="L47" s="13">
        <f>TI_CPP_E!L$2</f>
        <v>1.863026655202064</v>
      </c>
      <c r="M47" s="13">
        <f>TI_CPP_E!M$2</f>
        <v>1.863026655202064</v>
      </c>
      <c r="N47" s="13">
        <f>TI_CPP_E!N$2</f>
        <v>3.415477214101462</v>
      </c>
      <c r="O47" s="13">
        <f>TI_CPP_E!O$2</f>
        <v>2.9616509028374889</v>
      </c>
      <c r="P47" s="13">
        <f>TI_CPP_E!P$2</f>
        <v>5.9233877901977641</v>
      </c>
      <c r="Q47" s="13">
        <f>TI_CPP_E!Q$2</f>
        <v>2.9616509028374889</v>
      </c>
      <c r="R47" s="13">
        <f>TI_CPP_E!R$2</f>
        <v>2.9616509028374889</v>
      </c>
      <c r="S47" s="13">
        <f>TI_CPP_E!S$2</f>
        <v>2.937833190025795</v>
      </c>
      <c r="T47" s="13">
        <f>TI_CPP_E!T$2</f>
        <v>1.5525365434221841</v>
      </c>
      <c r="U47" s="13">
        <f>TI_CPP_E!U$2</f>
        <v>2.6511607910576092</v>
      </c>
      <c r="V47" s="13">
        <f>TI_CPP_E!V$2</f>
        <v>2.9616509028374889</v>
      </c>
      <c r="W47" s="13">
        <f>TI_CPP_E!W$2</f>
        <v>1.4603611349957011</v>
      </c>
      <c r="X47" s="13">
        <f>TI_CPP_E!X$2</f>
        <v>1.7770421324161649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0.95537403267411869</v>
      </c>
      <c r="Q49" s="13">
        <f>TI_NSP_E!Q$2</f>
        <v>0</v>
      </c>
      <c r="R49" s="13">
        <f>TI_NSP_E!R$2</f>
        <v>0</v>
      </c>
      <c r="S49" s="13">
        <f>TI_NSP_E!S$2</f>
        <v>0.76431642304385194</v>
      </c>
      <c r="T49" s="13">
        <f>TI_NSP_E!T$2</f>
        <v>0.34359415305245045</v>
      </c>
      <c r="U49" s="13">
        <f>TI_NSP_E!U$2</f>
        <v>0.28151332760103176</v>
      </c>
      <c r="V49" s="13">
        <f>TI_NSP_E!V$2</f>
        <v>0.22218400687876178</v>
      </c>
      <c r="W49" s="13">
        <f>TI_NSP_E!W$2</f>
        <v>0.3628546861564918</v>
      </c>
      <c r="X49" s="13">
        <f>TI_NSP_E!X$2</f>
        <v>0.30447119518486665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29127.460963026657</v>
      </c>
      <c r="D50" s="10">
        <f>TO!D$2</f>
        <v>28312.192777300086</v>
      </c>
      <c r="E50" s="10">
        <f>TO!E$2</f>
        <v>28055.803525365434</v>
      </c>
      <c r="F50" s="10">
        <f>TO!F$2</f>
        <v>29384.688048151333</v>
      </c>
      <c r="G50" s="10">
        <f>TO!G$2</f>
        <v>28031.172914875322</v>
      </c>
      <c r="H50" s="10">
        <f>TO!H$2</f>
        <v>28378.658297506452</v>
      </c>
      <c r="I50" s="10">
        <f>TO!I$2</f>
        <v>29021.997248495267</v>
      </c>
      <c r="J50" s="10">
        <f>TO!J$2</f>
        <v>30236.464058469472</v>
      </c>
      <c r="K50" s="10">
        <f>TO!K$2</f>
        <v>29763.204213241617</v>
      </c>
      <c r="L50" s="10">
        <f>TO!L$2</f>
        <v>28545.79165950129</v>
      </c>
      <c r="M50" s="10">
        <f>TO!M$2</f>
        <v>28759.407824591573</v>
      </c>
      <c r="N50" s="10">
        <f>TO!N$2</f>
        <v>25516.449097162509</v>
      </c>
      <c r="O50" s="10">
        <f>TO!O$2</f>
        <v>31738.055116079104</v>
      </c>
      <c r="P50" s="10">
        <f>TO!P$2</f>
        <v>30311.413843508166</v>
      </c>
      <c r="Q50" s="10">
        <f>TO!Q$2</f>
        <v>34211.69664660361</v>
      </c>
      <c r="R50" s="10">
        <f>TO!R$2</f>
        <v>35615.076182287172</v>
      </c>
      <c r="S50" s="10">
        <f>TO!S$2</f>
        <v>37998.255803955282</v>
      </c>
      <c r="T50" s="10">
        <f>TO!T$2</f>
        <v>40045.284092863287</v>
      </c>
      <c r="U50" s="10">
        <f>TO!U$2</f>
        <v>41319.955631986231</v>
      </c>
      <c r="V50" s="10">
        <f>TO!V$2</f>
        <v>37846.390111779874</v>
      </c>
      <c r="W50" s="10">
        <f>TO!W$2</f>
        <v>37046.098538263112</v>
      </c>
      <c r="X50" s="10">
        <f>TO!X$2</f>
        <v>39249.575580395533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4657.7051590713663</v>
      </c>
      <c r="D51" s="13">
        <f>TO_EHG!D$2</f>
        <v>4645.8011177987964</v>
      </c>
      <c r="E51" s="13">
        <f>TO_EHG!E$2</f>
        <v>4722.9817712811691</v>
      </c>
      <c r="F51" s="13">
        <f>TO_EHG!F$2</f>
        <v>5073.6982803095434</v>
      </c>
      <c r="G51" s="13">
        <f>TO_EHG!G$2</f>
        <v>5146.2169389509872</v>
      </c>
      <c r="H51" s="13">
        <f>TO_EHG!H$2</f>
        <v>5209.7424763542558</v>
      </c>
      <c r="I51" s="13">
        <f>TO_EHG!I$2</f>
        <v>5283.0793637145289</v>
      </c>
      <c r="J51" s="13">
        <f>TO_EHG!J$2</f>
        <v>5501.2331900257959</v>
      </c>
      <c r="K51" s="13">
        <f>TO_EHG!K$2</f>
        <v>5525.3790197764411</v>
      </c>
      <c r="L51" s="13">
        <f>TO_EHG!L$2</f>
        <v>5323.2839208942387</v>
      </c>
      <c r="M51" s="13">
        <f>TO_EHG!M$2</f>
        <v>4982.2944110060189</v>
      </c>
      <c r="N51" s="13">
        <f>TO_EHG!N$2</f>
        <v>5164.5088564058451</v>
      </c>
      <c r="O51" s="13">
        <f>TO_EHG!O$2</f>
        <v>5286.6558899398105</v>
      </c>
      <c r="P51" s="13">
        <f>TO_EHG!P$2</f>
        <v>4955.7447119518474</v>
      </c>
      <c r="Q51" s="13">
        <f>TO_EHG!Q$2</f>
        <v>4389.4344797936374</v>
      </c>
      <c r="R51" s="13">
        <f>TO_EHG!R$2</f>
        <v>4510.3860705073075</v>
      </c>
      <c r="S51" s="13">
        <f>TO_EHG!S$2</f>
        <v>4731.7895958727431</v>
      </c>
      <c r="T51" s="13">
        <f>TO_EHG!T$2</f>
        <v>4803.081083404988</v>
      </c>
      <c r="U51" s="13">
        <f>TO_EHG!U$2</f>
        <v>4631.5368013757507</v>
      </c>
      <c r="V51" s="13">
        <f>TO_EHG!V$2</f>
        <v>4233.6975064488379</v>
      </c>
      <c r="W51" s="13">
        <f>TO_EHG!W$2</f>
        <v>4201.4459157351666</v>
      </c>
      <c r="X51" s="13">
        <f>TO_EHG!X$2</f>
        <v>4751.7277730008618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4315.0224413986089</v>
      </c>
      <c r="D52" s="16">
        <f>TO_EHG_E!D$2</f>
        <v>4287.5656129747204</v>
      </c>
      <c r="E52" s="16">
        <f>TO_EHG_E!E$2</f>
        <v>4371.5138029583477</v>
      </c>
      <c r="F52" s="16">
        <f>TO_EHG_E!F$2</f>
        <v>4435.7177800284207</v>
      </c>
      <c r="G52" s="16">
        <f>TO_EHG_E!G$2</f>
        <v>4552.0681823966033</v>
      </c>
      <c r="H52" s="16">
        <f>TO_EHG_E!H$2</f>
        <v>4426.8169580731692</v>
      </c>
      <c r="I52" s="16">
        <f>TO_EHG_E!I$2</f>
        <v>4447.9873790569791</v>
      </c>
      <c r="J52" s="16">
        <f>TO_EHG_E!J$2</f>
        <v>4711.9117953746318</v>
      </c>
      <c r="K52" s="16">
        <f>TO_EHG_E!K$2</f>
        <v>4553.1273131656671</v>
      </c>
      <c r="L52" s="16">
        <f>TO_EHG_E!L$2</f>
        <v>4447.0679136083563</v>
      </c>
      <c r="M52" s="16">
        <f>TO_EHG_E!M$2</f>
        <v>4023.3994036454897</v>
      </c>
      <c r="N52" s="16">
        <f>TO_EHG_E!N$2</f>
        <v>4122.5746273947943</v>
      </c>
      <c r="O52" s="16">
        <f>TO_EHG_E!O$2</f>
        <v>4240.5006575579864</v>
      </c>
      <c r="P52" s="16">
        <f>TO_EHG_E!P$2</f>
        <v>3967.4442820292338</v>
      </c>
      <c r="Q52" s="16">
        <f>TO_EHG_E!Q$2</f>
        <v>3307.9737364699545</v>
      </c>
      <c r="R52" s="16">
        <f>TO_EHG_E!R$2</f>
        <v>3590.4917772791391</v>
      </c>
      <c r="S52" s="16">
        <f>TO_EHG_E!S$2</f>
        <v>3860.226626255358</v>
      </c>
      <c r="T52" s="16">
        <f>TO_EHG_E!T$2</f>
        <v>3924.5141961368672</v>
      </c>
      <c r="U52" s="16">
        <f>TO_EHG_E!U$2</f>
        <v>3808.1114091897739</v>
      </c>
      <c r="V52" s="16">
        <f>TO_EHG_E!V$2</f>
        <v>3444.7813741734872</v>
      </c>
      <c r="W52" s="16">
        <f>TO_EHG_E!W$2</f>
        <v>3536.8024260098282</v>
      </c>
      <c r="X52" s="16">
        <f>TO_EHG_E!X$2</f>
        <v>4207.8798561765261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306.74118714825227</v>
      </c>
      <c r="D53" s="16">
        <f>TO_EHG_CHP!D$2</f>
        <v>304.23722451453187</v>
      </c>
      <c r="E53" s="16">
        <f>TO_EHG_CHP!E$2</f>
        <v>294.46022971577116</v>
      </c>
      <c r="F53" s="16">
        <f>TO_EHG_CHP!F$2</f>
        <v>589.31326038430461</v>
      </c>
      <c r="G53" s="16">
        <f>TO_EHG_CHP!G$2</f>
        <v>548.31315896195122</v>
      </c>
      <c r="H53" s="16">
        <f>TO_EHG_CHP!H$2</f>
        <v>731.91726376689928</v>
      </c>
      <c r="I53" s="16">
        <f>TO_EHG_CHP!I$2</f>
        <v>782.6414257581522</v>
      </c>
      <c r="J53" s="16">
        <f>TO_EHG_CHP!J$2</f>
        <v>721.82354426423399</v>
      </c>
      <c r="K53" s="16">
        <f>TO_EHG_CHP!K$2</f>
        <v>900.28266103897613</v>
      </c>
      <c r="L53" s="16">
        <f>TO_EHG_CHP!L$2</f>
        <v>853.15341055329498</v>
      </c>
      <c r="M53" s="16">
        <f>TO_EHG_CHP!M$2</f>
        <v>956.87617675003901</v>
      </c>
      <c r="N53" s="16">
        <f>TO_EHG_CHP!N$2</f>
        <v>1019.229757815866</v>
      </c>
      <c r="O53" s="16">
        <f>TO_EHG_CHP!O$2</f>
        <v>1029.1196347893915</v>
      </c>
      <c r="P53" s="16">
        <f>TO_EHG_CHP!P$2</f>
        <v>985.12192605331029</v>
      </c>
      <c r="Q53" s="16">
        <f>TO_EHG_CHP!Q$2</f>
        <v>1070.3818955162883</v>
      </c>
      <c r="R53" s="16">
        <f>TO_EHG_CHP!R$2</f>
        <v>915.412263993431</v>
      </c>
      <c r="S53" s="16">
        <f>TO_EHG_CHP!S$2</f>
        <v>869.63218715822757</v>
      </c>
      <c r="T53" s="16">
        <f>TO_EHG_CHP!T$2</f>
        <v>871.92380902220452</v>
      </c>
      <c r="U53" s="16">
        <f>TO_EHG_CHP!U$2</f>
        <v>822.01068883258051</v>
      </c>
      <c r="V53" s="16">
        <f>TO_EHG_CHP!V$2</f>
        <v>784.50538421000317</v>
      </c>
      <c r="W53" s="16">
        <f>TO_EHG_CHP!W$2</f>
        <v>656.3360090718561</v>
      </c>
      <c r="X53" s="16">
        <f>TO_EHG_CHP!X$2</f>
        <v>538.86081450275412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0</v>
      </c>
      <c r="D54" s="16">
        <f>TO_EHG_H!D$2</f>
        <v>0</v>
      </c>
      <c r="E54" s="16">
        <f>TO_EHG_H!E$2</f>
        <v>0</v>
      </c>
      <c r="F54" s="16">
        <f>TO_EHG_H!F$2</f>
        <v>0</v>
      </c>
      <c r="G54" s="16">
        <f>TO_EHG_H!G$2</f>
        <v>0</v>
      </c>
      <c r="H54" s="16">
        <f>TO_EHG_H!H$2</f>
        <v>0</v>
      </c>
      <c r="I54" s="16">
        <f>TO_EHG_H!I$2</f>
        <v>0</v>
      </c>
      <c r="J54" s="16">
        <f>TO_EHG_H!J$2</f>
        <v>0</v>
      </c>
      <c r="K54" s="16">
        <f>TO_EHG_H!K$2</f>
        <v>0</v>
      </c>
      <c r="L54" s="16">
        <f>TO_EHG_H!L$2</f>
        <v>0</v>
      </c>
      <c r="M54" s="16">
        <f>TO_EHG_H!M$2</f>
        <v>0</v>
      </c>
      <c r="N54" s="16">
        <f>TO_EHG_H!N$2</f>
        <v>0</v>
      </c>
      <c r="O54" s="16">
        <f>TO_EHG_H!O$2</f>
        <v>0</v>
      </c>
      <c r="P54" s="16">
        <f>TO_EHG_H!P$2</f>
        <v>0</v>
      </c>
      <c r="Q54" s="16">
        <f>TO_EHG_H!Q$2</f>
        <v>0</v>
      </c>
      <c r="R54" s="16">
        <f>TO_EHG_H!R$2</f>
        <v>0</v>
      </c>
      <c r="S54" s="16">
        <f>TO_EHG_H!S$2</f>
        <v>0</v>
      </c>
      <c r="T54" s="16">
        <f>TO_EHG_H!T$2</f>
        <v>0</v>
      </c>
      <c r="U54" s="16">
        <f>TO_EHG_H!U$2</f>
        <v>0</v>
      </c>
      <c r="V54" s="16">
        <f>TO_EHG_H!V$2</f>
        <v>0</v>
      </c>
      <c r="W54" s="16">
        <f>TO_EHG_H!W$2</f>
        <v>0</v>
      </c>
      <c r="X54" s="16">
        <f>TO_EHG_H!X$2</f>
        <v>0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35.941530524505588</v>
      </c>
      <c r="D57" s="16">
        <f>TO_EHG_PH!D$2</f>
        <v>53.998280309544278</v>
      </c>
      <c r="E57" s="16">
        <f>TO_EHG_PH!E$2</f>
        <v>57.007738607050733</v>
      </c>
      <c r="F57" s="16">
        <f>TO_EHG_PH!F$2</f>
        <v>48.667239896818572</v>
      </c>
      <c r="G57" s="16">
        <f>TO_EHG_PH!G$2</f>
        <v>45.835597592433359</v>
      </c>
      <c r="H57" s="16">
        <f>TO_EHG_PH!H$2</f>
        <v>51.008254514187442</v>
      </c>
      <c r="I57" s="16">
        <f>TO_EHG_PH!I$2</f>
        <v>52.450558899398096</v>
      </c>
      <c r="J57" s="16">
        <f>TO_EHG_PH!J$2</f>
        <v>67.497850386930352</v>
      </c>
      <c r="K57" s="16">
        <f>TO_EHG_PH!K$2</f>
        <v>71.969045571797068</v>
      </c>
      <c r="L57" s="16">
        <f>TO_EHG_PH!L$2</f>
        <v>23.06259673258813</v>
      </c>
      <c r="M57" s="16">
        <f>TO_EHG_PH!M$2</f>
        <v>2.0188306104901121</v>
      </c>
      <c r="N57" s="16">
        <f>TO_EHG_PH!N$2</f>
        <v>22.704471195184869</v>
      </c>
      <c r="O57" s="16">
        <f>TO_EHG_PH!O$2</f>
        <v>17.035597592433358</v>
      </c>
      <c r="P57" s="16">
        <f>TO_EHG_PH!P$2</f>
        <v>3.1785038693035248</v>
      </c>
      <c r="Q57" s="16">
        <f>TO_EHG_PH!Q$2</f>
        <v>11.07884780739467</v>
      </c>
      <c r="R57" s="16">
        <f>TO_EHG_PH!R$2</f>
        <v>4.4820292347377464</v>
      </c>
      <c r="S57" s="16">
        <f>TO_EHG_PH!S$2</f>
        <v>1.930782459157351</v>
      </c>
      <c r="T57" s="16">
        <f>TO_EHG_PH!T$2</f>
        <v>6.6430782459157349</v>
      </c>
      <c r="U57" s="16">
        <f>TO_EHG_PH!U$2</f>
        <v>1.414703353396388</v>
      </c>
      <c r="V57" s="16">
        <f>TO_EHG_PH!V$2</f>
        <v>4.4107480653482369</v>
      </c>
      <c r="W57" s="16">
        <f>TO_EHG_PH!W$2</f>
        <v>8.3074806534823722</v>
      </c>
      <c r="X57" s="16">
        <f>TO_EHG_PH!X$2</f>
        <v>4.9871023215821149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0</v>
      </c>
      <c r="D58" s="13">
        <f>TO_CO!D$2</f>
        <v>0</v>
      </c>
      <c r="E58" s="13">
        <f>TO_CO!E$2</f>
        <v>0</v>
      </c>
      <c r="F58" s="13">
        <f>TO_CO!F$2</f>
        <v>0</v>
      </c>
      <c r="G58" s="13">
        <f>TO_CO!G$2</f>
        <v>0</v>
      </c>
      <c r="H58" s="13">
        <f>TO_CO!H$2</f>
        <v>0</v>
      </c>
      <c r="I58" s="13">
        <f>TO_CO!I$2</f>
        <v>0</v>
      </c>
      <c r="J58" s="13">
        <f>TO_CO!J$2</f>
        <v>0</v>
      </c>
      <c r="K58" s="13">
        <f>TO_CO!K$2</f>
        <v>0</v>
      </c>
      <c r="L58" s="13">
        <f>TO_CO!L$2</f>
        <v>0</v>
      </c>
      <c r="M58" s="13">
        <f>TO_CO!M$2</f>
        <v>0</v>
      </c>
      <c r="N58" s="13">
        <f>TO_CO!N$2</f>
        <v>0</v>
      </c>
      <c r="O58" s="13">
        <f>TO_CO!O$2</f>
        <v>0</v>
      </c>
      <c r="P58" s="13">
        <f>TO_CO!P$2</f>
        <v>0</v>
      </c>
      <c r="Q58" s="13">
        <f>TO_CO!Q$2</f>
        <v>0</v>
      </c>
      <c r="R58" s="13">
        <f>TO_CO!R$2</f>
        <v>0</v>
      </c>
      <c r="S58" s="13">
        <f>TO_CO!S$2</f>
        <v>0</v>
      </c>
      <c r="T58" s="13">
        <f>TO_CO!T$2</f>
        <v>0</v>
      </c>
      <c r="U58" s="13">
        <f>TO_CO!U$2</f>
        <v>0</v>
      </c>
      <c r="V58" s="13">
        <f>TO_CO!V$2</f>
        <v>0</v>
      </c>
      <c r="W58" s="13">
        <f>TO_CO!W$2</f>
        <v>0</v>
      </c>
      <c r="X58" s="13">
        <f>TO_CO!X$2</f>
        <v>0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0</v>
      </c>
      <c r="D59" s="13">
        <f>TO_BF!D$2</f>
        <v>0</v>
      </c>
      <c r="E59" s="13">
        <f>TO_BF!E$2</f>
        <v>0</v>
      </c>
      <c r="F59" s="13">
        <f>TO_BF!F$2</f>
        <v>0</v>
      </c>
      <c r="G59" s="13">
        <f>TO_BF!G$2</f>
        <v>0</v>
      </c>
      <c r="H59" s="13">
        <f>TO_BF!H$2</f>
        <v>0</v>
      </c>
      <c r="I59" s="13">
        <f>TO_BF!I$2</f>
        <v>0</v>
      </c>
      <c r="J59" s="13">
        <f>TO_BF!J$2</f>
        <v>0</v>
      </c>
      <c r="K59" s="13">
        <f>TO_BF!K$2</f>
        <v>0</v>
      </c>
      <c r="L59" s="13">
        <f>TO_BF!L$2</f>
        <v>0</v>
      </c>
      <c r="M59" s="13">
        <f>TO_BF!M$2</f>
        <v>0</v>
      </c>
      <c r="N59" s="13">
        <f>TO_BF!N$2</f>
        <v>0</v>
      </c>
      <c r="O59" s="13">
        <f>TO_BF!O$2</f>
        <v>0</v>
      </c>
      <c r="P59" s="13">
        <f>TO_BF!P$2</f>
        <v>0</v>
      </c>
      <c r="Q59" s="13">
        <f>TO_BF!Q$2</f>
        <v>0</v>
      </c>
      <c r="R59" s="13">
        <f>TO_BF!R$2</f>
        <v>0</v>
      </c>
      <c r="S59" s="13">
        <f>TO_BF!S$2</f>
        <v>0</v>
      </c>
      <c r="T59" s="13">
        <f>TO_BF!T$2</f>
        <v>0</v>
      </c>
      <c r="U59" s="13">
        <f>TO_BF!U$2</f>
        <v>0</v>
      </c>
      <c r="V59" s="13">
        <f>TO_BF!V$2</f>
        <v>0</v>
      </c>
      <c r="W59" s="13">
        <f>TO_BF!W$2</f>
        <v>0</v>
      </c>
      <c r="X59" s="13">
        <f>TO_BF!X$2</f>
        <v>0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24418.300257953571</v>
      </c>
      <c r="D61" s="13">
        <f>TO_RPI!D$2</f>
        <v>23616.030954428203</v>
      </c>
      <c r="E61" s="13">
        <f>TO_RPI!E$2</f>
        <v>23267.133877901975</v>
      </c>
      <c r="F61" s="13">
        <f>TO_RPI!F$2</f>
        <v>24234.718830610491</v>
      </c>
      <c r="G61" s="13">
        <f>TO_RPI!G$2</f>
        <v>22822.019174548579</v>
      </c>
      <c r="H61" s="13">
        <f>TO_RPI!H$2</f>
        <v>23105.219002579539</v>
      </c>
      <c r="I61" s="13">
        <f>TO_RPI!I$2</f>
        <v>23652.207050730864</v>
      </c>
      <c r="J61" s="13">
        <f>TO_RPI!J$2</f>
        <v>24617.7785038693</v>
      </c>
      <c r="K61" s="13">
        <f>TO_RPI!K$2</f>
        <v>24161.782029234739</v>
      </c>
      <c r="L61" s="13">
        <f>TO_RPI!L$2</f>
        <v>23145.766552020636</v>
      </c>
      <c r="M61" s="13">
        <f>TO_RPI!M$2</f>
        <v>23651.767067927773</v>
      </c>
      <c r="N61" s="13">
        <f>TO_RPI!N$2</f>
        <v>20247.0630266552</v>
      </c>
      <c r="O61" s="13">
        <f>TO_RPI!O$2</f>
        <v>26325.169217540839</v>
      </c>
      <c r="P61" s="13">
        <f>TO_RPI!P$2</f>
        <v>25215.313757523643</v>
      </c>
      <c r="Q61" s="13">
        <f>TO_RPI!Q$2</f>
        <v>29666.826053310404</v>
      </c>
      <c r="R61" s="13">
        <f>TO_RPI!R$2</f>
        <v>30941.343422183993</v>
      </c>
      <c r="S61" s="13">
        <f>TO_RPI!S$2</f>
        <v>33097.845829750644</v>
      </c>
      <c r="T61" s="13">
        <f>TO_RPI!T$2</f>
        <v>35069.991229578678</v>
      </c>
      <c r="U61" s="13">
        <f>TO_RPI!U$2</f>
        <v>36514.205331040408</v>
      </c>
      <c r="V61" s="13">
        <f>TO_RPI!V$2</f>
        <v>33409.005245055887</v>
      </c>
      <c r="W61" s="13">
        <f>TO_RPI!W$2</f>
        <v>32609.147893379191</v>
      </c>
      <c r="X61" s="13">
        <f>TO_RPI!X$2</f>
        <v>34252.731040412727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22639.682029234733</v>
      </c>
      <c r="D62" s="16">
        <f>TO_RPI_RO!D$2</f>
        <v>21868.756491831467</v>
      </c>
      <c r="E62" s="16">
        <f>TO_RPI_RO!E$2</f>
        <v>21699.450644883917</v>
      </c>
      <c r="F62" s="16">
        <f>TO_RPI_RO!F$2</f>
        <v>22493.603697334478</v>
      </c>
      <c r="G62" s="16">
        <f>TO_RPI_RO!G$2</f>
        <v>21354.084264832327</v>
      </c>
      <c r="H62" s="16">
        <f>TO_RPI_RO!H$2</f>
        <v>21636.065606190885</v>
      </c>
      <c r="I62" s="16">
        <f>TO_RPI_RO!I$2</f>
        <v>22672.97695614789</v>
      </c>
      <c r="J62" s="16">
        <f>TO_RPI_RO!J$2</f>
        <v>23497.780997420461</v>
      </c>
      <c r="K62" s="16">
        <f>TO_RPI_RO!K$2</f>
        <v>22281.635081685297</v>
      </c>
      <c r="L62" s="16">
        <f>TO_RPI_RO!L$2</f>
        <v>21479.777042132413</v>
      </c>
      <c r="M62" s="16">
        <f>TO_RPI_RO!M$2</f>
        <v>22454.096130696471</v>
      </c>
      <c r="N62" s="16">
        <f>TO_RPI_RO!N$2</f>
        <v>19475.169561478931</v>
      </c>
      <c r="O62" s="16">
        <f>TO_RPI_RO!O$2</f>
        <v>24048.767497850382</v>
      </c>
      <c r="P62" s="16">
        <f>TO_RPI_RO!P$2</f>
        <v>24257.284780739465</v>
      </c>
      <c r="Q62" s="16">
        <f>TO_RPI_RO!Q$2</f>
        <v>27757.666809974202</v>
      </c>
      <c r="R62" s="16">
        <f>TO_RPI_RO!R$2</f>
        <v>28670.031986242466</v>
      </c>
      <c r="S62" s="16">
        <f>TO_RPI_RO!S$2</f>
        <v>30499.417196904556</v>
      </c>
      <c r="T62" s="16">
        <f>TO_RPI_RO!T$2</f>
        <v>32021.551762682713</v>
      </c>
      <c r="U62" s="16">
        <f>TO_RPI_RO!U$2</f>
        <v>33084.622527944972</v>
      </c>
      <c r="V62" s="16">
        <f>TO_RPI_RO!V$2</f>
        <v>30342.232588134138</v>
      </c>
      <c r="W62" s="16">
        <f>TO_RPI_RO!W$2</f>
        <v>29035.206362854686</v>
      </c>
      <c r="X62" s="16">
        <f>TO_RPI_RO!X$2</f>
        <v>30796.111521926054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0</v>
      </c>
      <c r="I63" s="16">
        <f>TO_RPI_BKFLOW!I$2</f>
        <v>0</v>
      </c>
      <c r="J63" s="16">
        <f>TO_RPI_BKFLOW!J$2</f>
        <v>0</v>
      </c>
      <c r="K63" s="16">
        <f>TO_RPI_BKFLOW!K$2</f>
        <v>0</v>
      </c>
      <c r="L63" s="16">
        <f>TO_RPI_BKFLOW!L$2</f>
        <v>0</v>
      </c>
      <c r="M63" s="16">
        <f>TO_RPI_BKFLOW!M$2</f>
        <v>0</v>
      </c>
      <c r="N63" s="16">
        <f>TO_RPI_BKFLOW!N$2</f>
        <v>0</v>
      </c>
      <c r="O63" s="16">
        <f>TO_RPI_BKFLOW!O$2</f>
        <v>0</v>
      </c>
      <c r="P63" s="16">
        <f>TO_RPI_BKFLOW!P$2</f>
        <v>0</v>
      </c>
      <c r="Q63" s="16">
        <f>TO_RPI_BKFLOW!Q$2</f>
        <v>0</v>
      </c>
      <c r="R63" s="16">
        <f>TO_RPI_BKFLOW!R$2</f>
        <v>0</v>
      </c>
      <c r="S63" s="16">
        <f>TO_RPI_BKFLOW!S$2</f>
        <v>0</v>
      </c>
      <c r="T63" s="16">
        <f>TO_RPI_BKFLOW!T$2</f>
        <v>0</v>
      </c>
      <c r="U63" s="16">
        <f>TO_RPI_BKFLOW!U$2</f>
        <v>0</v>
      </c>
      <c r="V63" s="16">
        <f>TO_RPI_BKFLOW!V$2</f>
        <v>0</v>
      </c>
      <c r="W63" s="16">
        <f>TO_RPI_BKFLOW!W$2</f>
        <v>0</v>
      </c>
      <c r="X63" s="16">
        <f>TO_RPI_BKFLOW!X$2</f>
        <v>0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1704.313241616509</v>
      </c>
      <c r="D64" s="16">
        <f>TO_RPI_PT!D$2</f>
        <v>1429.965176268272</v>
      </c>
      <c r="E64" s="16">
        <f>TO_RPI_PT!E$2</f>
        <v>1242.4611349957011</v>
      </c>
      <c r="F64" s="16">
        <f>TO_RPI_PT!F$2</f>
        <v>1475.360877042132</v>
      </c>
      <c r="G64" s="16">
        <f>TO_RPI_PT!G$2</f>
        <v>1145.748495270851</v>
      </c>
      <c r="H64" s="16">
        <f>TO_RPI_PT!H$2</f>
        <v>1157.590885640584</v>
      </c>
      <c r="I64" s="16">
        <f>TO_RPI_PT!I$2</f>
        <v>817.12295786758375</v>
      </c>
      <c r="J64" s="16">
        <f>TO_RPI_PT!J$2</f>
        <v>978.96852966466031</v>
      </c>
      <c r="K64" s="16">
        <f>TO_RPI_PT!K$2</f>
        <v>1573.060361134995</v>
      </c>
      <c r="L64" s="16">
        <f>TO_RPI_PT!L$2</f>
        <v>1554.3099742046429</v>
      </c>
      <c r="M64" s="16">
        <f>TO_RPI_PT!M$2</f>
        <v>766.79294926913144</v>
      </c>
      <c r="N64" s="16">
        <f>TO_RPI_PT!N$2</f>
        <v>752.97687016337045</v>
      </c>
      <c r="O64" s="16">
        <f>TO_RPI_PT!O$2</f>
        <v>1485.229492691315</v>
      </c>
      <c r="P64" s="16">
        <f>TO_RPI_PT!P$2</f>
        <v>375.99501289767841</v>
      </c>
      <c r="Q64" s="16">
        <f>TO_RPI_PT!Q$2</f>
        <v>1736.879707652623</v>
      </c>
      <c r="R64" s="16">
        <f>TO_RPI_PT!R$2</f>
        <v>1999.385382631126</v>
      </c>
      <c r="S64" s="16">
        <f>TO_RPI_PT!S$2</f>
        <v>2166.1653482373172</v>
      </c>
      <c r="T64" s="16">
        <f>TO_RPI_PT!T$2</f>
        <v>2073.2787618228722</v>
      </c>
      <c r="U64" s="16">
        <f>TO_RPI_PT!U$2</f>
        <v>2312.0040412725712</v>
      </c>
      <c r="V64" s="16">
        <f>TO_RPI_PT!V$2</f>
        <v>2276.8657781599309</v>
      </c>
      <c r="W64" s="16">
        <f>TO_RPI_PT!W$2</f>
        <v>1988.4341358555459</v>
      </c>
      <c r="X64" s="16">
        <f>TO_RPI_PT!X$2</f>
        <v>2145.5793637145312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74.304987102321576</v>
      </c>
      <c r="D65" s="16">
        <f>TO_RPI_IT!D$2</f>
        <v>317.30928632846087</v>
      </c>
      <c r="E65" s="16">
        <f>TO_RPI_IT!E$2</f>
        <v>325.22209802235596</v>
      </c>
      <c r="F65" s="16">
        <f>TO_RPI_IT!F$2</f>
        <v>265.75425623387787</v>
      </c>
      <c r="G65" s="16">
        <f>TO_RPI_IT!G$2</f>
        <v>322.18641444539981</v>
      </c>
      <c r="H65" s="16">
        <f>TO_RPI_IT!H$2</f>
        <v>311.56251074806534</v>
      </c>
      <c r="I65" s="16">
        <f>TO_RPI_IT!I$2</f>
        <v>162.10713671539119</v>
      </c>
      <c r="J65" s="16">
        <f>TO_RPI_IT!J$2</f>
        <v>141.02897678417884</v>
      </c>
      <c r="K65" s="16">
        <f>TO_RPI_IT!K$2</f>
        <v>307.08658641444543</v>
      </c>
      <c r="L65" s="16">
        <f>TO_RPI_IT!L$2</f>
        <v>111.67953568357697</v>
      </c>
      <c r="M65" s="16">
        <f>TO_RPI_IT!M$2</f>
        <v>430.8779879621668</v>
      </c>
      <c r="N65" s="16">
        <f>TO_RPI_IT!N$2</f>
        <v>18.91659501289768</v>
      </c>
      <c r="O65" s="16">
        <f>TO_RPI_IT!O$2</f>
        <v>791.17222699913998</v>
      </c>
      <c r="P65" s="16">
        <f>TO_RPI_IT!P$2</f>
        <v>582.03396388650037</v>
      </c>
      <c r="Q65" s="16">
        <f>TO_RPI_IT!Q$2</f>
        <v>172.27953568357694</v>
      </c>
      <c r="R65" s="16">
        <f>TO_RPI_IT!R$2</f>
        <v>271.92605331040409</v>
      </c>
      <c r="S65" s="16">
        <f>TO_RPI_IT!S$2</f>
        <v>432.26328460877039</v>
      </c>
      <c r="T65" s="16">
        <f>TO_RPI_IT!T$2</f>
        <v>975.16070507308677</v>
      </c>
      <c r="U65" s="16">
        <f>TO_RPI_IT!U$2</f>
        <v>1117.5787618228717</v>
      </c>
      <c r="V65" s="16">
        <f>TO_RPI_IT!V$2</f>
        <v>789.90687876182278</v>
      </c>
      <c r="W65" s="16">
        <f>TO_RPI_IT!W$2</f>
        <v>1585.507394668959</v>
      </c>
      <c r="X65" s="16">
        <f>TO_RPI_IT!X$2</f>
        <v>1311.0401547721412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0</v>
      </c>
      <c r="D66" s="16">
        <f>TO_RPI_PPR!D$2</f>
        <v>0</v>
      </c>
      <c r="E66" s="16">
        <f>TO_RPI_PPR!E$2</f>
        <v>0</v>
      </c>
      <c r="F66" s="16">
        <f>TO_RPI_PPR!F$2</f>
        <v>0</v>
      </c>
      <c r="G66" s="16">
        <f>TO_RPI_PPR!G$2</f>
        <v>0</v>
      </c>
      <c r="H66" s="16">
        <f>TO_RPI_PPR!H$2</f>
        <v>0</v>
      </c>
      <c r="I66" s="16">
        <f>TO_RPI_PPR!I$2</f>
        <v>0</v>
      </c>
      <c r="J66" s="16">
        <f>TO_RPI_PPR!J$2</f>
        <v>0</v>
      </c>
      <c r="K66" s="16">
        <f>TO_RPI_PPR!K$2</f>
        <v>0</v>
      </c>
      <c r="L66" s="16">
        <f>TO_RPI_PPR!L$2</f>
        <v>0</v>
      </c>
      <c r="M66" s="16">
        <f>TO_RPI_PPR!M$2</f>
        <v>0</v>
      </c>
      <c r="N66" s="16">
        <f>TO_RPI_PPR!N$2</f>
        <v>0</v>
      </c>
      <c r="O66" s="16">
        <f>TO_RPI_PPR!O$2</f>
        <v>0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0</v>
      </c>
      <c r="V66" s="16">
        <f>TO_RPI_PPR!V$2</f>
        <v>0</v>
      </c>
      <c r="W66" s="16">
        <f>TO_RPI_PPR!W$2</f>
        <v>0</v>
      </c>
      <c r="X66" s="16">
        <f>TO_RPI_PPR!X$2</f>
        <v>0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0</v>
      </c>
      <c r="I67" s="16">
        <f>TO_RPI_PIR!I$2</f>
        <v>0</v>
      </c>
      <c r="J67" s="16">
        <f>TO_RPI_PIR!J$2</f>
        <v>0</v>
      </c>
      <c r="K67" s="16">
        <f>TO_RPI_PIR!K$2</f>
        <v>0</v>
      </c>
      <c r="L67" s="16">
        <f>TO_RPI_PIR!L$2</f>
        <v>0</v>
      </c>
      <c r="M67" s="16">
        <f>TO_RPI_PIR!M$2</f>
        <v>0</v>
      </c>
      <c r="N67" s="16">
        <f>TO_RPI_PIR!N$2</f>
        <v>0</v>
      </c>
      <c r="O67" s="16">
        <f>TO_RPI_PIR!O$2</f>
        <v>0</v>
      </c>
      <c r="P67" s="16">
        <f>TO_RPI_PIR!P$2</f>
        <v>0</v>
      </c>
      <c r="Q67" s="16">
        <f>TO_RPI_PIR!Q$2</f>
        <v>0</v>
      </c>
      <c r="R67" s="16">
        <f>TO_RPI_PIR!R$2</f>
        <v>0</v>
      </c>
      <c r="S67" s="16">
        <f>TO_RPI_PIR!S$2</f>
        <v>0</v>
      </c>
      <c r="T67" s="16">
        <f>TO_RPI_PIR!T$2</f>
        <v>0</v>
      </c>
      <c r="U67" s="16">
        <f>TO_RPI_PIR!U$2</f>
        <v>0</v>
      </c>
      <c r="V67" s="16">
        <f>TO_RPI_PIR!V$2</f>
        <v>0</v>
      </c>
      <c r="W67" s="16">
        <f>TO_RPI_PIR!W$2</f>
        <v>0</v>
      </c>
      <c r="X67" s="16">
        <f>TO_RPI_PIR!X$2</f>
        <v>0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51.455546001719689</v>
      </c>
      <c r="D69" s="13">
        <f>TO_BKBPB!D$2</f>
        <v>50.360705073086848</v>
      </c>
      <c r="E69" s="13">
        <f>TO_BKBPB!E$2</f>
        <v>65.687876182287184</v>
      </c>
      <c r="F69" s="13">
        <f>TO_BKBPB!F$2</f>
        <v>76.270937231298362</v>
      </c>
      <c r="G69" s="13">
        <f>TO_BKBPB!G$2</f>
        <v>62.936801375752367</v>
      </c>
      <c r="H69" s="13">
        <f>TO_BKBPB!H$2</f>
        <v>63.696818572656923</v>
      </c>
      <c r="I69" s="13">
        <f>TO_BKBPB!I$2</f>
        <v>40.75692175408426</v>
      </c>
      <c r="J69" s="13">
        <f>TO_BKBPB!J$2</f>
        <v>32.90094582975064</v>
      </c>
      <c r="K69" s="13">
        <f>TO_BKBPB!K$2</f>
        <v>8.1392949269131556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0</v>
      </c>
      <c r="X71" s="13">
        <f>TO_BNG!X$2</f>
        <v>0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0</v>
      </c>
      <c r="I72" s="13">
        <f>TO_LBB!I$2</f>
        <v>45.953912295786751</v>
      </c>
      <c r="J72" s="13">
        <f>TO_LBB!J$2</f>
        <v>83.07059329320721</v>
      </c>
      <c r="K72" s="13">
        <f>TO_LBB!K$2</f>
        <v>67.163456577815992</v>
      </c>
      <c r="L72" s="13">
        <f>TO_LBB!L$2</f>
        <v>76.000773860705067</v>
      </c>
      <c r="M72" s="13">
        <f>TO_LBB!M$2</f>
        <v>124.60593293207219</v>
      </c>
      <c r="N72" s="13">
        <f>TO_LBB!N$2</f>
        <v>103.39638865004299</v>
      </c>
      <c r="O72" s="13">
        <f>TO_LBB!O$2</f>
        <v>125.4895958727429</v>
      </c>
      <c r="P72" s="13">
        <f>TO_LBB!P$2</f>
        <v>138.8745485812554</v>
      </c>
      <c r="Q72" s="13">
        <f>TO_LBB!Q$2</f>
        <v>154.69570077386069</v>
      </c>
      <c r="R72" s="13">
        <f>TO_LBB!R$2</f>
        <v>162.60627687016341</v>
      </c>
      <c r="S72" s="13">
        <f>TO_LBB!S$2</f>
        <v>167.87996560619089</v>
      </c>
      <c r="T72" s="13">
        <f>TO_LBB!T$2</f>
        <v>171.4713671539123</v>
      </c>
      <c r="U72" s="13">
        <f>TO_LBB!U$2</f>
        <v>172.73267411865871</v>
      </c>
      <c r="V72" s="13">
        <f>TO_LBB!V$2</f>
        <v>202.94694754944106</v>
      </c>
      <c r="W72" s="13">
        <f>TO_LBB!W$2</f>
        <v>234.76431642304385</v>
      </c>
      <c r="X72" s="13">
        <f>TO_LBB!X$2</f>
        <v>244.67248495270849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1.4808254514187451</v>
      </c>
      <c r="K73" s="13">
        <f>TO_CPP!K$2</f>
        <v>0.74041272570937233</v>
      </c>
      <c r="L73" s="13">
        <f>TO_CPP!L$2</f>
        <v>0.74041272570937233</v>
      </c>
      <c r="M73" s="13">
        <f>TO_CPP!M$2</f>
        <v>0.74041272570937233</v>
      </c>
      <c r="N73" s="13">
        <f>TO_CPP!N$2</f>
        <v>1.4808254514187451</v>
      </c>
      <c r="O73" s="13">
        <f>TO_CPP!O$2</f>
        <v>0.74041272570937233</v>
      </c>
      <c r="P73" s="13">
        <f>TO_CPP!P$2</f>
        <v>1.4808254514187451</v>
      </c>
      <c r="Q73" s="13">
        <f>TO_CPP!Q$2</f>
        <v>0.74041272570937233</v>
      </c>
      <c r="R73" s="13">
        <f>TO_CPP!R$2</f>
        <v>0.74041272570937233</v>
      </c>
      <c r="S73" s="13">
        <f>TO_CPP!S$2</f>
        <v>0.74041272570937233</v>
      </c>
      <c r="T73" s="13">
        <f>TO_CPP!T$2</f>
        <v>0.74041272570937233</v>
      </c>
      <c r="U73" s="13">
        <f>TO_CPP!U$2</f>
        <v>1.4808254514187451</v>
      </c>
      <c r="V73" s="13">
        <f>TO_CPP!V$2</f>
        <v>0.74041272570937233</v>
      </c>
      <c r="W73" s="13">
        <f>TO_CPP!W$2</f>
        <v>0.74041272570937233</v>
      </c>
      <c r="X73" s="13">
        <f>TO_CPP!X$2</f>
        <v>0.4442820292347377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1547.7886500429922</v>
      </c>
      <c r="D76" s="10">
        <f>NRG_E!D$2</f>
        <v>1561.4885640584696</v>
      </c>
      <c r="E76" s="10">
        <f>NRG_E!E$2</f>
        <v>1605.1400687876178</v>
      </c>
      <c r="F76" s="10">
        <f>NRG_E!F$2</f>
        <v>1564.3116938950986</v>
      </c>
      <c r="G76" s="10">
        <f>NRG_E!G$2</f>
        <v>1631.7523645743765</v>
      </c>
      <c r="H76" s="10">
        <f>NRG_E!H$2</f>
        <v>1712.9601031814273</v>
      </c>
      <c r="I76" s="10">
        <f>NRG_E!I$2</f>
        <v>1942.6270851246773</v>
      </c>
      <c r="J76" s="10">
        <f>NRG_E!J$2</f>
        <v>2009.5918314703349</v>
      </c>
      <c r="K76" s="10">
        <f>NRG_E!K$2</f>
        <v>1697.7908856405845</v>
      </c>
      <c r="L76" s="10">
        <f>NRG_E!L$2</f>
        <v>1698.0435081685296</v>
      </c>
      <c r="M76" s="10">
        <f>NRG_E!M$2</f>
        <v>1610.0202063628544</v>
      </c>
      <c r="N76" s="10">
        <f>NRG_E!N$2</f>
        <v>1512.7783319002579</v>
      </c>
      <c r="O76" s="10">
        <f>NRG_E!O$2</f>
        <v>1895.7244196044712</v>
      </c>
      <c r="P76" s="10">
        <f>NRG_E!P$2</f>
        <v>1904.7769561478933</v>
      </c>
      <c r="Q76" s="10">
        <f>NRG_E!Q$2</f>
        <v>1841.2748925193464</v>
      </c>
      <c r="R76" s="10">
        <f>NRG_E!R$2</f>
        <v>1783.6771281169385</v>
      </c>
      <c r="S76" s="10">
        <f>NRG_E!S$2</f>
        <v>1919.8242476354253</v>
      </c>
      <c r="T76" s="10">
        <f>NRG_E!T$2</f>
        <v>2068.5527944969904</v>
      </c>
      <c r="U76" s="10">
        <f>NRG_E!U$2</f>
        <v>1992.9714531384348</v>
      </c>
      <c r="V76" s="10">
        <f>NRG_E!V$2</f>
        <v>1741.7681857265693</v>
      </c>
      <c r="W76" s="10">
        <f>NRG_E!W$2</f>
        <v>1695.8527085124674</v>
      </c>
      <c r="X76" s="10">
        <f>NRG_E!X$2</f>
        <v>1748.4889079965606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342.21840068787623</v>
      </c>
      <c r="D77" s="13">
        <f>NRG_EHG_E!D$2</f>
        <v>341.70249355116079</v>
      </c>
      <c r="E77" s="13">
        <f>NRG_EHG_E!E$2</f>
        <v>343.93809114359408</v>
      </c>
      <c r="F77" s="13">
        <f>NRG_EHG_E!F$2</f>
        <v>355.46001719690452</v>
      </c>
      <c r="G77" s="13">
        <f>NRG_EHG_E!G$2</f>
        <v>383.23301805674981</v>
      </c>
      <c r="H77" s="13">
        <f>NRG_EHG_E!H$2</f>
        <v>368.01375752364572</v>
      </c>
      <c r="I77" s="13">
        <f>NRG_EHG_E!I$2</f>
        <v>364.74634565778149</v>
      </c>
      <c r="J77" s="13">
        <f>NRG_EHG_E!J$2</f>
        <v>379.01977644024072</v>
      </c>
      <c r="K77" s="13">
        <f>NRG_EHG_E!K$2</f>
        <v>373.34479793637138</v>
      </c>
      <c r="L77" s="13">
        <f>NRG_EHG_E!L$2</f>
        <v>452.9472055030094</v>
      </c>
      <c r="M77" s="13">
        <f>NRG_EHG_E!M$2</f>
        <v>345.33379191745479</v>
      </c>
      <c r="N77" s="13">
        <f>NRG_EHG_E!N$2</f>
        <v>474.89251934651759</v>
      </c>
      <c r="O77" s="13">
        <f>NRG_EHG_E!O$2</f>
        <v>628.11693895098881</v>
      </c>
      <c r="P77" s="13">
        <f>NRG_EHG_E!P$2</f>
        <v>394.84092863284599</v>
      </c>
      <c r="Q77" s="13">
        <f>NRG_EHG_E!Q$2</f>
        <v>324.33361994840931</v>
      </c>
      <c r="R77" s="13">
        <f>NRG_EHG_E!R$2</f>
        <v>349.78503869303518</v>
      </c>
      <c r="S77" s="13">
        <f>NRG_EHG_E!S$2</f>
        <v>362.13104041272572</v>
      </c>
      <c r="T77" s="13">
        <f>NRG_EHG_E!T$2</f>
        <v>402.13877901977639</v>
      </c>
      <c r="U77" s="13">
        <f>NRG_EHG_E!U$2</f>
        <v>273.35606190885642</v>
      </c>
      <c r="V77" s="13">
        <f>NRG_EHG_E!V$2</f>
        <v>263.90120378331898</v>
      </c>
      <c r="W77" s="13">
        <f>NRG_EHG_E!W$2</f>
        <v>250.82897678417879</v>
      </c>
      <c r="X77" s="13">
        <f>NRG_EHG_E!X$2</f>
        <v>142.66302665520209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91.315563198624247</v>
      </c>
      <c r="D78" s="13">
        <f>NRG_CM_E!D$2</f>
        <v>88.392089423903698</v>
      </c>
      <c r="E78" s="13">
        <f>NRG_CM_E!E$2</f>
        <v>89.251934651762681</v>
      </c>
      <c r="F78" s="13">
        <f>NRG_CM_E!F$2</f>
        <v>91.315563198624247</v>
      </c>
      <c r="G78" s="13">
        <f>NRG_CM_E!G$2</f>
        <v>87.618228718830608</v>
      </c>
      <c r="H78" s="13">
        <f>NRG_CM_E!H$2</f>
        <v>94.840928632846087</v>
      </c>
      <c r="I78" s="13">
        <f>NRG_CM_E!I$2</f>
        <v>97.162510748065344</v>
      </c>
      <c r="J78" s="13">
        <f>NRG_CM_E!J$2</f>
        <v>91.831470335339631</v>
      </c>
      <c r="K78" s="13">
        <f>NRG_CM_E!K$2</f>
        <v>82.631126397248494</v>
      </c>
      <c r="L78" s="13">
        <f>NRG_CM_E!L$2</f>
        <v>83.490971625107477</v>
      </c>
      <c r="M78" s="13">
        <f>NRG_CM_E!M$2</f>
        <v>82.373172828890787</v>
      </c>
      <c r="N78" s="13">
        <f>NRG_CM_E!N$2</f>
        <v>83.233018056749785</v>
      </c>
      <c r="O78" s="13">
        <f>NRG_CM_E!O$2</f>
        <v>79.449699054170239</v>
      </c>
      <c r="P78" s="13">
        <f>NRG_CM_E!P$2</f>
        <v>76.870163370593289</v>
      </c>
      <c r="Q78" s="13">
        <f>NRG_CM_E!Q$2</f>
        <v>67.841788478073937</v>
      </c>
      <c r="R78" s="13">
        <f>NRG_CM_E!R$2</f>
        <v>68.013757523645737</v>
      </c>
      <c r="S78" s="13">
        <f>NRG_CM_E!S$2</f>
        <v>67.669819432502152</v>
      </c>
      <c r="T78" s="13">
        <f>NRG_CM_E!T$2</f>
        <v>56.491831470335327</v>
      </c>
      <c r="U78" s="13">
        <f>NRG_CM_E!U$2</f>
        <v>54.952880481513326</v>
      </c>
      <c r="V78" s="13">
        <f>NRG_CM_E!V$2</f>
        <v>45.055889939810832</v>
      </c>
      <c r="W78" s="13">
        <f>NRG_CM_E!W$2</f>
        <v>30.352536543422179</v>
      </c>
      <c r="X78" s="13">
        <f>NRG_CM_E!X$2</f>
        <v>25.451418744625961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33.362338779019773</v>
      </c>
      <c r="D79" s="13">
        <f>NRG_OIL_NG_E!D$2</f>
        <v>30.524591573516759</v>
      </c>
      <c r="E79" s="13">
        <f>NRG_OIL_NG_E!E$2</f>
        <v>32.588306104901108</v>
      </c>
      <c r="F79" s="13">
        <f>NRG_OIL_NG_E!F$2</f>
        <v>35.146173688736027</v>
      </c>
      <c r="G79" s="13">
        <f>NRG_OIL_NG_E!G$2</f>
        <v>40.799828030954437</v>
      </c>
      <c r="H79" s="13">
        <f>NRG_OIL_NG_E!H$2</f>
        <v>31.406190885640587</v>
      </c>
      <c r="I79" s="13">
        <f>NRG_OIL_NG_E!I$2</f>
        <v>34.931470335339633</v>
      </c>
      <c r="J79" s="13">
        <f>NRG_OIL_NG_E!J$2</f>
        <v>33.748753224419602</v>
      </c>
      <c r="K79" s="13">
        <f>NRG_OIL_NG_E!K$2</f>
        <v>36.135167669819431</v>
      </c>
      <c r="L79" s="13">
        <f>NRG_OIL_NG_E!L$2</f>
        <v>31.040240756663795</v>
      </c>
      <c r="M79" s="13">
        <f>NRG_OIL_NG_E!M$2</f>
        <v>21.968873602751501</v>
      </c>
      <c r="N79" s="13">
        <f>NRG_OIL_NG_E!N$2</f>
        <v>23.710318142734302</v>
      </c>
      <c r="O79" s="13">
        <f>NRG_OIL_NG_E!O$2</f>
        <v>23.731556319862428</v>
      </c>
      <c r="P79" s="13">
        <f>NRG_OIL_NG_E!P$2</f>
        <v>21.044797936371456</v>
      </c>
      <c r="Q79" s="13">
        <f>NRG_OIL_NG_E!Q$2</f>
        <v>17.669819432502145</v>
      </c>
      <c r="R79" s="13">
        <f>NRG_OIL_NG_E!R$2</f>
        <v>16.960361134995694</v>
      </c>
      <c r="S79" s="13">
        <f>NRG_OIL_NG_E!S$2</f>
        <v>19.368013757523642</v>
      </c>
      <c r="T79" s="13">
        <f>NRG_OIL_NG_E!T$2</f>
        <v>17.426483233018057</v>
      </c>
      <c r="U79" s="13">
        <f>NRG_OIL_NG_E!U$2</f>
        <v>19.519604471195191</v>
      </c>
      <c r="V79" s="13">
        <f>NRG_OIL_NG_E!V$2</f>
        <v>19.112553740326735</v>
      </c>
      <c r="W79" s="13">
        <f>NRG_OIL_NG_E!W$2</f>
        <v>15.501461736887357</v>
      </c>
      <c r="X79" s="13">
        <f>NRG_OIL_NG_E!X$2</f>
        <v>12.307394668959587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0</v>
      </c>
      <c r="D81" s="13">
        <f>NRG_CO_E!D$2</f>
        <v>0</v>
      </c>
      <c r="E81" s="13">
        <f>NRG_CO_E!E$2</f>
        <v>0</v>
      </c>
      <c r="F81" s="13">
        <f>NRG_CO_E!F$2</f>
        <v>0</v>
      </c>
      <c r="G81" s="13">
        <f>NRG_CO_E!G$2</f>
        <v>0</v>
      </c>
      <c r="H81" s="13">
        <f>NRG_CO_E!H$2</f>
        <v>0</v>
      </c>
      <c r="I81" s="13">
        <f>NRG_CO_E!I$2</f>
        <v>0</v>
      </c>
      <c r="J81" s="13">
        <f>NRG_CO_E!J$2</f>
        <v>0</v>
      </c>
      <c r="K81" s="13">
        <f>NRG_CO_E!K$2</f>
        <v>0</v>
      </c>
      <c r="L81" s="13">
        <f>NRG_CO_E!L$2</f>
        <v>0</v>
      </c>
      <c r="M81" s="13">
        <f>NRG_CO_E!M$2</f>
        <v>0</v>
      </c>
      <c r="N81" s="13">
        <f>NRG_CO_E!N$2</f>
        <v>0</v>
      </c>
      <c r="O81" s="13">
        <f>NRG_CO_E!O$2</f>
        <v>0</v>
      </c>
      <c r="P81" s="13">
        <f>NRG_CO_E!P$2</f>
        <v>0</v>
      </c>
      <c r="Q81" s="13">
        <f>NRG_CO_E!Q$2</f>
        <v>0</v>
      </c>
      <c r="R81" s="13">
        <f>NRG_CO_E!R$2</f>
        <v>0</v>
      </c>
      <c r="S81" s="13">
        <f>NRG_CO_E!S$2</f>
        <v>0</v>
      </c>
      <c r="T81" s="13">
        <f>NRG_CO_E!T$2</f>
        <v>0</v>
      </c>
      <c r="U81" s="13">
        <f>NRG_CO_E!U$2</f>
        <v>0</v>
      </c>
      <c r="V81" s="13">
        <f>NRG_CO_E!V$2</f>
        <v>0</v>
      </c>
      <c r="W81" s="13">
        <f>NRG_CO_E!W$2</f>
        <v>0</v>
      </c>
      <c r="X81" s="13">
        <f>NRG_CO_E!X$2</f>
        <v>0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2.3043852106620809E-2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0.19845227858985379</v>
      </c>
      <c r="U84" s="13">
        <f>NRG_BF_E!U$2</f>
        <v>0.23026655202063623</v>
      </c>
      <c r="V84" s="13">
        <f>NRG_BF_E!V$2</f>
        <v>5.2364574376612204E-2</v>
      </c>
      <c r="W84" s="13">
        <f>NRG_BF_E!W$2</f>
        <v>0</v>
      </c>
      <c r="X84" s="13">
        <f>NRG_BF_E!X$2</f>
        <v>1.3069647463456575E-2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1080.8923473774719</v>
      </c>
      <c r="D85" s="13">
        <f>NRG_PR_E!D$2</f>
        <v>1100.8693895098884</v>
      </c>
      <c r="E85" s="13">
        <f>NRG_PR_E!E$2</f>
        <v>1139.3617368873602</v>
      </c>
      <c r="F85" s="13">
        <f>NRG_PR_E!F$2</f>
        <v>1082.389939810834</v>
      </c>
      <c r="G85" s="13">
        <f>NRG_PR_E!G$2</f>
        <v>1120.1012897678418</v>
      </c>
      <c r="H85" s="13">
        <f>NRG_PR_E!H$2</f>
        <v>1218.699226139295</v>
      </c>
      <c r="I85" s="13">
        <f>NRG_PR_E!I$2</f>
        <v>1445.7867583834907</v>
      </c>
      <c r="J85" s="13">
        <f>NRG_PR_E!J$2</f>
        <v>1504.991831470335</v>
      </c>
      <c r="K85" s="13">
        <f>NRG_PR_E!K$2</f>
        <v>1205.6797936371452</v>
      </c>
      <c r="L85" s="13">
        <f>NRG_PR_E!L$2</f>
        <v>1130.5650902837488</v>
      </c>
      <c r="M85" s="13">
        <f>NRG_PR_E!M$2</f>
        <v>1160.3443680137575</v>
      </c>
      <c r="N85" s="13">
        <f>NRG_PR_E!N$2</f>
        <v>930.94247635425631</v>
      </c>
      <c r="O85" s="13">
        <f>NRG_PR_E!O$2</f>
        <v>1164.4262252794497</v>
      </c>
      <c r="P85" s="13">
        <f>NRG_PR_E!P$2</f>
        <v>1412.0210662080826</v>
      </c>
      <c r="Q85" s="13">
        <f>NRG_PR_E!Q$2</f>
        <v>1431.4296646603609</v>
      </c>
      <c r="R85" s="13">
        <f>NRG_PR_E!R$2</f>
        <v>1348.917970765262</v>
      </c>
      <c r="S85" s="13">
        <f>NRG_PR_E!S$2</f>
        <v>1470.655374032674</v>
      </c>
      <c r="T85" s="13">
        <f>NRG_PR_E!T$2</f>
        <v>1591.6750644883919</v>
      </c>
      <c r="U85" s="13">
        <f>NRG_PR_E!U$2</f>
        <v>1644.4444539982803</v>
      </c>
      <c r="V85" s="13">
        <f>NRG_PR_E!V$2</f>
        <v>1412.6737747205505</v>
      </c>
      <c r="W85" s="13">
        <f>NRG_PR_E!W$2</f>
        <v>1397.2371453138433</v>
      </c>
      <c r="X85" s="13">
        <f>NRG_PR_E!X$2</f>
        <v>1567.1544282029233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0.62218400687876174</v>
      </c>
      <c r="U88" s="13">
        <f>NRG_LNG_E!U$2</f>
        <v>0.46818572656921748</v>
      </c>
      <c r="V88" s="13">
        <f>NRG_LNG_E!V$2</f>
        <v>0.94935511607910572</v>
      </c>
      <c r="W88" s="13">
        <f>NRG_LNG_E!W$2</f>
        <v>1.9325881341358551</v>
      </c>
      <c r="X88" s="13">
        <f>NRG_LNG_E!X$2</f>
        <v>0.89957007738607042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379.62184006878755</v>
      </c>
      <c r="D93" s="10">
        <f>DL!D$2</f>
        <v>435.12467755803959</v>
      </c>
      <c r="E93" s="10">
        <f>DL!E$2</f>
        <v>342.71281169389516</v>
      </c>
      <c r="F93" s="10">
        <f>DL!F$2</f>
        <v>424.93551160791048</v>
      </c>
      <c r="G93" s="10">
        <f>DL!G$2</f>
        <v>452.08512467755804</v>
      </c>
      <c r="H93" s="10">
        <f>DL!H$2</f>
        <v>488.45666380051586</v>
      </c>
      <c r="I93" s="10">
        <f>DL!I$2</f>
        <v>446.96913155631984</v>
      </c>
      <c r="J93" s="10">
        <f>DL!J$2</f>
        <v>424.44110060189166</v>
      </c>
      <c r="K93" s="10">
        <f>DL!K$2</f>
        <v>439.29492691315562</v>
      </c>
      <c r="L93" s="10">
        <f>DL!L$2</f>
        <v>300.5587274290628</v>
      </c>
      <c r="M93" s="10">
        <f>DL!M$2</f>
        <v>342.73413585554607</v>
      </c>
      <c r="N93" s="10">
        <f>DL!N$2</f>
        <v>258.42656921754087</v>
      </c>
      <c r="O93" s="10">
        <f>DL!O$2</f>
        <v>157.73843508168522</v>
      </c>
      <c r="P93" s="10">
        <f>DL!P$2</f>
        <v>334.90971625107483</v>
      </c>
      <c r="Q93" s="10">
        <f>DL!Q$2</f>
        <v>356.74978503869301</v>
      </c>
      <c r="R93" s="10">
        <f>DL!R$2</f>
        <v>428.95520206362852</v>
      </c>
      <c r="S93" s="10">
        <f>DL!S$2</f>
        <v>360.75288048151327</v>
      </c>
      <c r="T93" s="10">
        <f>DL!T$2</f>
        <v>115.78503869303523</v>
      </c>
      <c r="U93" s="10">
        <f>DL!U$2</f>
        <v>471.38331900257947</v>
      </c>
      <c r="V93" s="10">
        <f>DL!V$2</f>
        <v>349.17394668959582</v>
      </c>
      <c r="W93" s="10">
        <f>DL!W$2</f>
        <v>475.28985382631117</v>
      </c>
      <c r="X93" s="10">
        <f>DL!X$2</f>
        <v>511.6579535683577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18460.576526225275</v>
      </c>
      <c r="D94" s="10">
        <f>AFC!D$2</f>
        <v>19165.447205503013</v>
      </c>
      <c r="E94" s="10">
        <f>AFC!E$2</f>
        <v>19574.429922613926</v>
      </c>
      <c r="F94" s="10">
        <f>AFC!F$2</f>
        <v>20309.440670679276</v>
      </c>
      <c r="G94" s="10">
        <f>AFC!G$2</f>
        <v>20524.417798796214</v>
      </c>
      <c r="H94" s="10">
        <f>AFC!H$2</f>
        <v>20824.358125537397</v>
      </c>
      <c r="I94" s="10">
        <f>AFC!I$2</f>
        <v>20988.993465176274</v>
      </c>
      <c r="J94" s="10">
        <f>AFC!J$2</f>
        <v>20243.689337919175</v>
      </c>
      <c r="K94" s="10">
        <f>AFC!K$2</f>
        <v>20976.315219260527</v>
      </c>
      <c r="L94" s="10">
        <f>AFC!L$2</f>
        <v>20377.681427343072</v>
      </c>
      <c r="M94" s="10">
        <f>AFC!M$2</f>
        <v>19164.178417884781</v>
      </c>
      <c r="N94" s="10">
        <f>AFC!N$2</f>
        <v>18270.382287188302</v>
      </c>
      <c r="O94" s="10">
        <f>AFC!O$2</f>
        <v>17799.95717970765</v>
      </c>
      <c r="P94" s="10">
        <f>AFC!P$2</f>
        <v>15090.354170249353</v>
      </c>
      <c r="Q94" s="10">
        <f>AFC!Q$2</f>
        <v>15694.014789337918</v>
      </c>
      <c r="R94" s="10">
        <f>AFC!R$2</f>
        <v>16546.162682717106</v>
      </c>
      <c r="S94" s="10">
        <f>AFC!S$2</f>
        <v>16871.347291487538</v>
      </c>
      <c r="T94" s="10">
        <f>AFC!T$2</f>
        <v>16676.139638865006</v>
      </c>
      <c r="U94" s="10">
        <f>AFC!U$2</f>
        <v>15797.251160791047</v>
      </c>
      <c r="V94" s="10">
        <f>AFC!V$2</f>
        <v>16403.850644883925</v>
      </c>
      <c r="W94" s="10">
        <f>AFC!W$2</f>
        <v>14545.707308684436</v>
      </c>
      <c r="X94" s="10">
        <f>AFC!X$2</f>
        <v>14990.136715391227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729.81650902837487</v>
      </c>
      <c r="D95" s="13">
        <f>FC_NE!D$2</f>
        <v>709.59449699054164</v>
      </c>
      <c r="E95" s="13">
        <f>FC_NE!E$2</f>
        <v>761.14737747205504</v>
      </c>
      <c r="F95" s="13">
        <f>FC_NE!F$2</f>
        <v>828.77850386930334</v>
      </c>
      <c r="G95" s="13">
        <f>FC_NE!G$2</f>
        <v>890.67377472055023</v>
      </c>
      <c r="H95" s="13">
        <f>FC_NE!H$2</f>
        <v>767.64729148753213</v>
      </c>
      <c r="I95" s="13">
        <f>FC_NE!I$2</f>
        <v>914.88116938950975</v>
      </c>
      <c r="J95" s="13">
        <f>FC_NE!J$2</f>
        <v>846.98495270851254</v>
      </c>
      <c r="K95" s="13">
        <f>FC_NE!K$2</f>
        <v>945.87858985382627</v>
      </c>
      <c r="L95" s="13">
        <f>FC_NE!L$2</f>
        <v>906.29449699054157</v>
      </c>
      <c r="M95" s="13">
        <f>FC_NE!M$2</f>
        <v>1108.2122098022355</v>
      </c>
      <c r="N95" s="13">
        <f>FC_NE!N$2</f>
        <v>882.78736027515038</v>
      </c>
      <c r="O95" s="13">
        <f>FC_NE!O$2</f>
        <v>725.10197764402403</v>
      </c>
      <c r="P95" s="13">
        <f>FC_NE!P$2</f>
        <v>650.48426483233015</v>
      </c>
      <c r="Q95" s="13">
        <f>FC_NE!Q$2</f>
        <v>705.17910576096301</v>
      </c>
      <c r="R95" s="13">
        <f>FC_NE!R$2</f>
        <v>699.84282029234737</v>
      </c>
      <c r="S95" s="13">
        <f>FC_NE!S$2</f>
        <v>592.74625967325869</v>
      </c>
      <c r="T95" s="13">
        <f>FC_NE!T$2</f>
        <v>869.1266552020636</v>
      </c>
      <c r="U95" s="13">
        <f>FC_NE!U$2</f>
        <v>905.89845227858973</v>
      </c>
      <c r="V95" s="13">
        <f>FC_NE!V$2</f>
        <v>921.43671539122977</v>
      </c>
      <c r="W95" s="13">
        <f>FC_NE!W$2</f>
        <v>820.76534823731708</v>
      </c>
      <c r="X95" s="13">
        <f>FC_NE!X$2</f>
        <v>736.77841788478077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686.60928632846083</v>
      </c>
      <c r="D96" s="16">
        <f>TI_NRG_FC_IND_NE!D$2</f>
        <v>645.26380051590706</v>
      </c>
      <c r="E96" s="16">
        <f>TI_NRG_FC_IND_NE!E$2</f>
        <v>713.13938091143598</v>
      </c>
      <c r="F96" s="16">
        <f>TI_NRG_FC_IND_NE!F$2</f>
        <v>772.12906276870149</v>
      </c>
      <c r="G96" s="16">
        <f>TI_NRG_FC_IND_NE!G$2</f>
        <v>828.26337059329308</v>
      </c>
      <c r="H96" s="16">
        <f>TI_NRG_FC_IND_NE!H$2</f>
        <v>695.63525365434225</v>
      </c>
      <c r="I96" s="16">
        <f>TI_NRG_FC_IND_NE!I$2</f>
        <v>805.42287188306091</v>
      </c>
      <c r="J96" s="16">
        <f>TI_NRG_FC_IND_NE!J$2</f>
        <v>756.72983662940669</v>
      </c>
      <c r="K96" s="16">
        <f>TI_NRG_FC_IND_NE!K$2</f>
        <v>887.3087704213242</v>
      </c>
      <c r="L96" s="16">
        <f>TI_NRG_FC_IND_NE!L$2</f>
        <v>870.18099742046411</v>
      </c>
      <c r="M96" s="16">
        <f>TI_NRG_FC_IND_NE!M$2</f>
        <v>1073.1018916595012</v>
      </c>
      <c r="N96" s="16">
        <f>TI_NRG_FC_IND_NE!N$2</f>
        <v>850.6865004299226</v>
      </c>
      <c r="O96" s="16">
        <f>TI_NRG_FC_IND_NE!O$2</f>
        <v>696.01049011177986</v>
      </c>
      <c r="P96" s="16">
        <f>TI_NRG_FC_IND_NE!P$2</f>
        <v>632.42751504729142</v>
      </c>
      <c r="Q96" s="16">
        <f>TI_NRG_FC_IND_NE!Q$2</f>
        <v>677.16251074806542</v>
      </c>
      <c r="R96" s="16">
        <f>TI_NRG_FC_IND_NE!R$2</f>
        <v>681.78607050730852</v>
      </c>
      <c r="S96" s="16">
        <f>TI_NRG_FC_IND_NE!S$2</f>
        <v>573.68641444539981</v>
      </c>
      <c r="T96" s="16">
        <f>TI_NRG_FC_IND_NE!T$2</f>
        <v>851.21341358555469</v>
      </c>
      <c r="U96" s="16">
        <f>TI_NRG_FC_IND_NE!U$2</f>
        <v>888.02373172828879</v>
      </c>
      <c r="V96" s="16">
        <f>TI_NRG_FC_IND_NE!V$2</f>
        <v>903.30662080825459</v>
      </c>
      <c r="W96" s="16">
        <f>TI_NRG_FC_IND_NE!W$2</f>
        <v>802.01969045571786</v>
      </c>
      <c r="X96" s="16">
        <f>TI_NRG_FC_IND_NE!X$2</f>
        <v>718.04944110060183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1.0031814273430779</v>
      </c>
      <c r="P97" s="19">
        <f>TI_NE!P$2</f>
        <v>2.00627687016337</v>
      </c>
      <c r="Q97" s="19">
        <f>TI_NE!Q$2</f>
        <v>4.0126397248495271</v>
      </c>
      <c r="R97" s="19">
        <f>TI_NE!R$2</f>
        <v>11.034651762682721</v>
      </c>
      <c r="S97" s="19">
        <f>TI_NE!S$2</f>
        <v>1.0031814273430779</v>
      </c>
      <c r="T97" s="19">
        <f>TI_NE!T$2</f>
        <v>2.4396388650042988</v>
      </c>
      <c r="U97" s="19">
        <f>TI_NE!U$2</f>
        <v>0</v>
      </c>
      <c r="V97" s="19">
        <f>TI_NE!V$2</f>
        <v>3.284350816852966</v>
      </c>
      <c r="W97" s="19">
        <f>TI_NE!W$2</f>
        <v>0</v>
      </c>
      <c r="X97" s="19">
        <f>TI_NE!X$2</f>
        <v>3.5692175408426481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7.0220980223559746</v>
      </c>
      <c r="R98" s="19">
        <f>NRG_NE!R$2</f>
        <v>13.041014617368869</v>
      </c>
      <c r="S98" s="19">
        <f>NRG_NE!S$2</f>
        <v>22.069389509888222</v>
      </c>
      <c r="T98" s="19">
        <f>NRG_NE!T$2</f>
        <v>26.76715391229579</v>
      </c>
      <c r="U98" s="19">
        <f>NRG_NE!U$2</f>
        <v>32.991659501289767</v>
      </c>
      <c r="V98" s="19">
        <f>NRG_NE!V$2</f>
        <v>56.447377472055017</v>
      </c>
      <c r="W98" s="19">
        <f>NRG_NE!W$2</f>
        <v>45.367583834909723</v>
      </c>
      <c r="X98" s="19">
        <f>NRG_NE!X$2</f>
        <v>31.766809974204641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686.60928632846083</v>
      </c>
      <c r="D99" s="19">
        <f>FC_IND_NE!D$2</f>
        <v>645.26380051590706</v>
      </c>
      <c r="E99" s="19">
        <f>FC_IND_NE!E$2</f>
        <v>713.13938091143598</v>
      </c>
      <c r="F99" s="19">
        <f>FC_IND_NE!F$2</f>
        <v>772.12906276870149</v>
      </c>
      <c r="G99" s="19">
        <f>FC_IND_NE!G$2</f>
        <v>828.26337059329308</v>
      </c>
      <c r="H99" s="19">
        <f>FC_IND_NE!H$2</f>
        <v>695.63525365434225</v>
      </c>
      <c r="I99" s="19">
        <f>FC_IND_NE!I$2</f>
        <v>805.42287188306091</v>
      </c>
      <c r="J99" s="19">
        <f>FC_IND_NE!J$2</f>
        <v>756.72983662940669</v>
      </c>
      <c r="K99" s="19">
        <f>FC_IND_NE!K$2</f>
        <v>886.96964746345657</v>
      </c>
      <c r="L99" s="19">
        <f>FC_IND_NE!L$2</f>
        <v>870.18099742046411</v>
      </c>
      <c r="M99" s="19">
        <f>FC_IND_NE!M$2</f>
        <v>1073.1018916595012</v>
      </c>
      <c r="N99" s="19">
        <f>FC_IND_NE!N$2</f>
        <v>850.6865004299226</v>
      </c>
      <c r="O99" s="19">
        <f>FC_IND_NE!O$2</f>
        <v>695.00730868443679</v>
      </c>
      <c r="P99" s="19">
        <f>FC_IND_NE!P$2</f>
        <v>630.42123817712809</v>
      </c>
      <c r="Q99" s="19">
        <f>FC_IND_NE!Q$2</f>
        <v>666.12785898538255</v>
      </c>
      <c r="R99" s="19">
        <f>FC_IND_NE!R$2</f>
        <v>657.71040412725711</v>
      </c>
      <c r="S99" s="19">
        <f>FC_IND_NE!S$2</f>
        <v>550.61384350816843</v>
      </c>
      <c r="T99" s="19">
        <f>FC_IND_NE!T$2</f>
        <v>822.00662080825441</v>
      </c>
      <c r="U99" s="19">
        <f>FC_IND_NE!U$2</f>
        <v>855.03207222699916</v>
      </c>
      <c r="V99" s="19">
        <f>FC_IND_NE!V$2</f>
        <v>843.57489251934658</v>
      </c>
      <c r="W99" s="19">
        <f>FC_IND_NE!W$2</f>
        <v>756.65210662080813</v>
      </c>
      <c r="X99" s="19">
        <f>FC_IND_NE!X$2</f>
        <v>682.71341358555458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241.19992625467626</v>
      </c>
      <c r="D100" s="22">
        <f>FC_IND_CPC_NE!D$2</f>
        <v>188.88428402809737</v>
      </c>
      <c r="E100" s="22">
        <f>FC_IND_CPC_NE!E$2</f>
        <v>207.93734364439035</v>
      </c>
      <c r="F100" s="22">
        <f>FC_IND_CPC_NE!F$2</f>
        <v>366.82201592923366</v>
      </c>
      <c r="G100" s="22">
        <f>FC_IND_CPC_NE!G$2</f>
        <v>378.78891188796115</v>
      </c>
      <c r="H100" s="22">
        <f>FC_IND_CPC_NE!H$2</f>
        <v>379.43921283379086</v>
      </c>
      <c r="I100" s="22">
        <f>FC_IND_CPC_NE!I$2</f>
        <v>405.50887790197754</v>
      </c>
      <c r="J100" s="22">
        <f>FC_IND_CPC_NE!J$2</f>
        <v>405.70285898538265</v>
      </c>
      <c r="K100" s="22">
        <f>FC_IND_CPC_NE!K$2</f>
        <v>392.85720120378329</v>
      </c>
      <c r="L100" s="22">
        <f>FC_IND_CPC_NE!L$2</f>
        <v>482.24752205531075</v>
      </c>
      <c r="M100" s="22">
        <f>FC_IND_CPC_NE!M$2</f>
        <v>765.77893939759133</v>
      </c>
      <c r="N100" s="22">
        <f>FC_IND_CPC_NE!N$2</f>
        <v>700.57197465124568</v>
      </c>
      <c r="O100" s="22">
        <f>FC_IND_CPC_NE!O$2</f>
        <v>600.56770133447856</v>
      </c>
      <c r="P100" s="22">
        <f>FC_IND_CPC_NE!P$2</f>
        <v>513.69725246352391</v>
      </c>
      <c r="Q100" s="22">
        <f>FC_IND_CPC_NE!Q$2</f>
        <v>508.27461736887358</v>
      </c>
      <c r="R100" s="22">
        <f>FC_IND_CPC_NE!R$2</f>
        <v>487.67605803462698</v>
      </c>
      <c r="S100" s="22">
        <f>FC_IND_CPC_NE!S$2</f>
        <v>340.66830140726711</v>
      </c>
      <c r="T100" s="22">
        <f>FC_IND_CPC_NE!T$2</f>
        <v>624.75641103315525</v>
      </c>
      <c r="U100" s="22">
        <f>FC_IND_CPC_NE!U$2</f>
        <v>730.11173775637326</v>
      </c>
      <c r="V100" s="22">
        <f>FC_IND_CPC_NE!V$2</f>
        <v>687.49811212135933</v>
      </c>
      <c r="W100" s="22">
        <f>FC_IND_CPC_NE!W$2</f>
        <v>583.08889913043436</v>
      </c>
      <c r="X100" s="22">
        <f>FC_IND_CPC_NE!X$2</f>
        <v>531.24570681262333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41.286930352536537</v>
      </c>
      <c r="D101" s="16">
        <f>FC_TRA_NE!D$2</f>
        <v>62.410404127257088</v>
      </c>
      <c r="E101" s="16">
        <f>FC_TRA_NE!E$2</f>
        <v>46.087704213241622</v>
      </c>
      <c r="F101" s="16">
        <f>FC_TRA_NE!F$2</f>
        <v>54.729148753224408</v>
      </c>
      <c r="G101" s="16">
        <f>FC_TRA_NE!G$2</f>
        <v>59.529922613929493</v>
      </c>
      <c r="H101" s="16">
        <f>FC_TRA_NE!H$2</f>
        <v>69.131556319862426</v>
      </c>
      <c r="I101" s="16">
        <f>FC_TRA_NE!I$2</f>
        <v>106.57781599312121</v>
      </c>
      <c r="J101" s="16">
        <f>FC_TRA_NE!J$2</f>
        <v>87.374634565778152</v>
      </c>
      <c r="K101" s="16">
        <f>FC_TRA_NE!K$2</f>
        <v>55.689337919174548</v>
      </c>
      <c r="L101" s="16">
        <f>FC_TRA_NE!L$2</f>
        <v>34.107222699914011</v>
      </c>
      <c r="M101" s="16">
        <f>FC_TRA_NE!M$2</f>
        <v>33.104041272570932</v>
      </c>
      <c r="N101" s="16">
        <f>FC_TRA_NE!N$2</f>
        <v>30.09458297506449</v>
      </c>
      <c r="O101" s="16">
        <f>FC_TRA_NE!O$2</f>
        <v>13.041014617368869</v>
      </c>
      <c r="P101" s="16">
        <f>FC_TRA_NE!P$2</f>
        <v>14.044110060189171</v>
      </c>
      <c r="Q101" s="16">
        <f>FC_TRA_NE!Q$2</f>
        <v>24.07566638005159</v>
      </c>
      <c r="R101" s="16">
        <f>FC_TRA_NE!R$2</f>
        <v>16.050472914875321</v>
      </c>
      <c r="S101" s="16">
        <f>FC_TRA_NE!S$2</f>
        <v>14.044110060189171</v>
      </c>
      <c r="T101" s="16">
        <f>FC_TRA_NE!T$2</f>
        <v>14.501547721410139</v>
      </c>
      <c r="U101" s="16">
        <f>FC_TRA_NE!U$2</f>
        <v>13.747205503009461</v>
      </c>
      <c r="V101" s="16">
        <f>FC_TRA_NE!V$2</f>
        <v>14.055202063628551</v>
      </c>
      <c r="W101" s="16">
        <f>FC_TRA_NE!W$2</f>
        <v>12.140412725709375</v>
      </c>
      <c r="X101" s="16">
        <f>FC_TRA_NE!X$2</f>
        <v>13.29079965606191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1.920292347377472</v>
      </c>
      <c r="D102" s="16">
        <f>FC_OTH_NE!D$2</f>
        <v>1.920292347377472</v>
      </c>
      <c r="E102" s="16">
        <f>FC_OTH_NE!E$2</f>
        <v>1.920292347377472</v>
      </c>
      <c r="F102" s="16">
        <f>FC_OTH_NE!F$2</f>
        <v>1.920292347377472</v>
      </c>
      <c r="G102" s="16">
        <f>FC_OTH_NE!G$2</f>
        <v>2.8804815133276009</v>
      </c>
      <c r="H102" s="16">
        <f>FC_OTH_NE!H$2</f>
        <v>2.8804815133276009</v>
      </c>
      <c r="I102" s="16">
        <f>FC_OTH_NE!I$2</f>
        <v>2.8804815133276009</v>
      </c>
      <c r="J102" s="16">
        <f>FC_OTH_NE!J$2</f>
        <v>2.8804815133276009</v>
      </c>
      <c r="K102" s="16">
        <f>FC_OTH_NE!K$2</f>
        <v>2.8804815133276009</v>
      </c>
      <c r="L102" s="16">
        <f>FC_OTH_NE!L$2</f>
        <v>2.00627687016337</v>
      </c>
      <c r="M102" s="16">
        <f>FC_OTH_NE!M$2</f>
        <v>2.00627687016337</v>
      </c>
      <c r="N102" s="16">
        <f>FC_OTH_NE!N$2</f>
        <v>2.00627687016337</v>
      </c>
      <c r="O102" s="16">
        <f>FC_OTH_NE!O$2</f>
        <v>16.050472914875321</v>
      </c>
      <c r="P102" s="16">
        <f>FC_OTH_NE!P$2</f>
        <v>4.0126397248495271</v>
      </c>
      <c r="Q102" s="16">
        <f>FC_OTH_NE!Q$2</f>
        <v>3.940928632846088</v>
      </c>
      <c r="R102" s="16">
        <f>FC_OTH_NE!R$2</f>
        <v>2.00627687016337</v>
      </c>
      <c r="S102" s="16">
        <f>FC_OTH_NE!S$2</f>
        <v>5.0157351676698188</v>
      </c>
      <c r="T102" s="16">
        <f>FC_OTH_NE!T$2</f>
        <v>3.4116938950988822</v>
      </c>
      <c r="U102" s="16">
        <f>FC_OTH_NE!U$2</f>
        <v>4.127515047291487</v>
      </c>
      <c r="V102" s="16">
        <f>FC_OTH_NE!V$2</f>
        <v>4.074892519346518</v>
      </c>
      <c r="W102" s="16">
        <f>FC_OTH_NE!W$2</f>
        <v>6.6052450558899398</v>
      </c>
      <c r="X102" s="16">
        <f>FC_OTH_NE!X$2</f>
        <v>5.4381771281169389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17914.121926053307</v>
      </c>
      <c r="D103" s="13">
        <f>FC_E!D$2</f>
        <v>18579.14118658641</v>
      </c>
      <c r="E103" s="13">
        <f>FC_E!E$2</f>
        <v>18935.574462596731</v>
      </c>
      <c r="F103" s="13">
        <f>FC_E!F$2</f>
        <v>19953.839036973346</v>
      </c>
      <c r="G103" s="13">
        <f>FC_E!G$2</f>
        <v>19706.836027515048</v>
      </c>
      <c r="H103" s="13">
        <f>FC_E!H$2</f>
        <v>20225.047291487532</v>
      </c>
      <c r="I103" s="13">
        <f>FC_E!I$2</f>
        <v>20671.949613069643</v>
      </c>
      <c r="J103" s="13">
        <f>FC_E!J$2</f>
        <v>21120.904041272566</v>
      </c>
      <c r="K103" s="13">
        <f>FC_E!K$2</f>
        <v>20419.321066208082</v>
      </c>
      <c r="L103" s="13">
        <f>FC_E!L$2</f>
        <v>19732.182201203781</v>
      </c>
      <c r="M103" s="13">
        <f>FC_E!M$2</f>
        <v>18373.79914015477</v>
      </c>
      <c r="N103" s="13">
        <f>FC_E!N$2</f>
        <v>18185.331986242472</v>
      </c>
      <c r="O103" s="13">
        <f>FC_E!O$2</f>
        <v>16402.985468615654</v>
      </c>
      <c r="P103" s="13">
        <f>FC_E!P$2</f>
        <v>14668.336801375754</v>
      </c>
      <c r="Q103" s="13">
        <f>FC_E!Q$2</f>
        <v>14804.111435941533</v>
      </c>
      <c r="R103" s="13">
        <f>FC_E!R$2</f>
        <v>15741.021324161653</v>
      </c>
      <c r="S103" s="13">
        <f>FC_E!S$2</f>
        <v>15867.949785038691</v>
      </c>
      <c r="T103" s="13">
        <f>FC_E!T$2</f>
        <v>15708.524247635421</v>
      </c>
      <c r="U103" s="13">
        <f>FC_E!U$2</f>
        <v>15141.636371453138</v>
      </c>
      <c r="V103" s="13">
        <f>FC_E!V$2</f>
        <v>15386.999398108339</v>
      </c>
      <c r="W103" s="13">
        <f>FC_E!W$2</f>
        <v>14470.26758383491</v>
      </c>
      <c r="X103" s="13">
        <f>FC_E!X$2</f>
        <v>14911.940326741184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4465.1298366294068</v>
      </c>
      <c r="D104" s="16">
        <f>FC_IND_E!D$2</f>
        <v>4522.3811693895086</v>
      </c>
      <c r="E104" s="16">
        <f>FC_IND_E!E$2</f>
        <v>4458.1489251934654</v>
      </c>
      <c r="F104" s="16">
        <f>FC_IND_E!F$2</f>
        <v>4342.6228718830607</v>
      </c>
      <c r="G104" s="16">
        <f>FC_IND_E!G$2</f>
        <v>4079.7414445399827</v>
      </c>
      <c r="H104" s="16">
        <f>FC_IND_E!H$2</f>
        <v>4168.760361134995</v>
      </c>
      <c r="I104" s="16">
        <f>FC_IND_E!I$2</f>
        <v>4241.8979363714525</v>
      </c>
      <c r="J104" s="16">
        <f>FC_IND_E!J$2</f>
        <v>4617.9900257953568</v>
      </c>
      <c r="K104" s="16">
        <f>FC_IND_E!K$2</f>
        <v>4231.4800515907136</v>
      </c>
      <c r="L104" s="16">
        <f>FC_IND_E!L$2</f>
        <v>3462.3643164230434</v>
      </c>
      <c r="M104" s="16">
        <f>FC_IND_E!M$2</f>
        <v>3472.8104901117799</v>
      </c>
      <c r="N104" s="16">
        <f>FC_IND_E!N$2</f>
        <v>3322.8229578675832</v>
      </c>
      <c r="O104" s="16">
        <f>FC_IND_E!O$2</f>
        <v>2995.4910576096299</v>
      </c>
      <c r="P104" s="16">
        <f>FC_IND_E!P$2</f>
        <v>2835.5312123817712</v>
      </c>
      <c r="Q104" s="16">
        <f>FC_IND_E!Q$2</f>
        <v>3088.2998280309539</v>
      </c>
      <c r="R104" s="16">
        <f>FC_IND_E!R$2</f>
        <v>3128.4459157351675</v>
      </c>
      <c r="S104" s="16">
        <f>FC_IND_E!S$2</f>
        <v>3073.1223559759237</v>
      </c>
      <c r="T104" s="16">
        <f>FC_IND_E!T$2</f>
        <v>2762.8165950128978</v>
      </c>
      <c r="U104" s="16">
        <f>FC_IND_E!U$2</f>
        <v>2738.8539122957864</v>
      </c>
      <c r="V104" s="16">
        <f>FC_IND_E!V$2</f>
        <v>2587.6063628546863</v>
      </c>
      <c r="W104" s="16">
        <f>FC_IND_E!W$2</f>
        <v>2523.4977644024075</v>
      </c>
      <c r="X104" s="16">
        <f>FC_IND_E!X$2</f>
        <v>2565.4008598452274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192.4387790197764</v>
      </c>
      <c r="D105" s="19">
        <f>FC_IND_IS_E!D$2</f>
        <v>212.49183147033531</v>
      </c>
      <c r="E105" s="19">
        <f>FC_IND_IS_E!E$2</f>
        <v>242.76569217540839</v>
      </c>
      <c r="F105" s="19">
        <f>FC_IND_IS_E!F$2</f>
        <v>248.87033533963881</v>
      </c>
      <c r="G105" s="19">
        <f>FC_IND_IS_E!G$2</f>
        <v>221.20507308684438</v>
      </c>
      <c r="H105" s="19">
        <f>FC_IND_IS_E!H$2</f>
        <v>219.50490111779877</v>
      </c>
      <c r="I105" s="19">
        <f>FC_IND_IS_E!I$2</f>
        <v>226.61754084264834</v>
      </c>
      <c r="J105" s="19">
        <f>FC_IND_IS_E!J$2</f>
        <v>254.75494411006019</v>
      </c>
      <c r="K105" s="19">
        <f>FC_IND_IS_E!K$2</f>
        <v>225.15803955288044</v>
      </c>
      <c r="L105" s="19">
        <f>FC_IND_IS_E!L$2</f>
        <v>188.40601891659497</v>
      </c>
      <c r="M105" s="19">
        <f>FC_IND_IS_E!M$2</f>
        <v>177.09871023215823</v>
      </c>
      <c r="N105" s="19">
        <f>FC_IND_IS_E!N$2</f>
        <v>182.70533104041266</v>
      </c>
      <c r="O105" s="19">
        <f>FC_IND_IS_E!O$2</f>
        <v>156.20240756663799</v>
      </c>
      <c r="P105" s="19">
        <f>FC_IND_IS_E!P$2</f>
        <v>140.76646603611351</v>
      </c>
      <c r="Q105" s="19">
        <f>FC_IND_IS_E!Q$2</f>
        <v>134.7211521926053</v>
      </c>
      <c r="R105" s="19">
        <f>FC_IND_IS_E!R$2</f>
        <v>90.734995700773865</v>
      </c>
      <c r="S105" s="19">
        <f>FC_IND_IS_E!S$2</f>
        <v>130.67970765262254</v>
      </c>
      <c r="T105" s="19">
        <f>FC_IND_IS_E!T$2</f>
        <v>128.51504729148752</v>
      </c>
      <c r="U105" s="19">
        <f>FC_IND_IS_E!U$2</f>
        <v>129.39707652622528</v>
      </c>
      <c r="V105" s="19">
        <f>FC_IND_IS_E!V$2</f>
        <v>143.48297506448836</v>
      </c>
      <c r="W105" s="19">
        <f>FC_IND_IS_E!W$2</f>
        <v>148.96457437661223</v>
      </c>
      <c r="X105" s="19">
        <f>FC_IND_IS_E!X$2</f>
        <v>145.54944110060188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0</v>
      </c>
      <c r="D106" s="22">
        <f>FC_IND_IS_BF_E!D$2</f>
        <v>0</v>
      </c>
      <c r="E106" s="22">
        <f>FC_IND_IS_BF_E!E$2</f>
        <v>0</v>
      </c>
      <c r="F106" s="22">
        <f>FC_IND_IS_BF_E!F$2</f>
        <v>0</v>
      </c>
      <c r="G106" s="22">
        <f>FC_IND_IS_BF_E!G$2</f>
        <v>0</v>
      </c>
      <c r="H106" s="22">
        <f>FC_IND_IS_BF_E!H$2</f>
        <v>0</v>
      </c>
      <c r="I106" s="22">
        <f>FC_IND_IS_BF_E!I$2</f>
        <v>0</v>
      </c>
      <c r="J106" s="22">
        <f>FC_IND_IS_BF_E!J$2</f>
        <v>0</v>
      </c>
      <c r="K106" s="22">
        <f>FC_IND_IS_BF_E!K$2</f>
        <v>0</v>
      </c>
      <c r="L106" s="22">
        <f>FC_IND_IS_BF_E!L$2</f>
        <v>0</v>
      </c>
      <c r="M106" s="22">
        <f>FC_IND_IS_BF_E!M$2</f>
        <v>0</v>
      </c>
      <c r="N106" s="22">
        <f>FC_IND_IS_BF_E!N$2</f>
        <v>0</v>
      </c>
      <c r="O106" s="22">
        <f>FC_IND_IS_BF_E!O$2</f>
        <v>0</v>
      </c>
      <c r="P106" s="22">
        <f>FC_IND_IS_BF_E!P$2</f>
        <v>0</v>
      </c>
      <c r="Q106" s="22">
        <f>FC_IND_IS_BF_E!Q$2</f>
        <v>0</v>
      </c>
      <c r="R106" s="22">
        <f>FC_IND_IS_BF_E!R$2</f>
        <v>0</v>
      </c>
      <c r="S106" s="22">
        <f>FC_IND_IS_BF_E!S$2</f>
        <v>0</v>
      </c>
      <c r="T106" s="22">
        <f>FC_IND_IS_BF_E!T$2</f>
        <v>0</v>
      </c>
      <c r="U106" s="22">
        <f>FC_IND_IS_BF_E!U$2</f>
        <v>0</v>
      </c>
      <c r="V106" s="22">
        <f>FC_IND_IS_BF_E!V$2</f>
        <v>0</v>
      </c>
      <c r="W106" s="22">
        <f>FC_IND_IS_BF_E!W$2</f>
        <v>0</v>
      </c>
      <c r="X106" s="22">
        <f>FC_IND_IS_BF_E!X$2</f>
        <v>0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192.4387790197764</v>
      </c>
      <c r="D107" s="22">
        <f>FC_IND_IS_EA_E!D$2</f>
        <v>212.49183147033531</v>
      </c>
      <c r="E107" s="22">
        <f>FC_IND_IS_EA_E!E$2</f>
        <v>242.76569217540839</v>
      </c>
      <c r="F107" s="22">
        <f>FC_IND_IS_EA_E!F$2</f>
        <v>248.87033533963881</v>
      </c>
      <c r="G107" s="22">
        <f>FC_IND_IS_EA_E!G$2</f>
        <v>221.20507308684438</v>
      </c>
      <c r="H107" s="22">
        <f>FC_IND_IS_EA_E!H$2</f>
        <v>219.50490111779877</v>
      </c>
      <c r="I107" s="22">
        <f>FC_IND_IS_EA_E!I$2</f>
        <v>226.61754084264834</v>
      </c>
      <c r="J107" s="22">
        <f>FC_IND_IS_EA_E!J$2</f>
        <v>254.75494411006019</v>
      </c>
      <c r="K107" s="22">
        <f>FC_IND_IS_EA_E!K$2</f>
        <v>225.15803955288044</v>
      </c>
      <c r="L107" s="22">
        <f>FC_IND_IS_EA_E!L$2</f>
        <v>188.40601891659497</v>
      </c>
      <c r="M107" s="22">
        <f>FC_IND_IS_EA_E!M$2</f>
        <v>177.09871023215823</v>
      </c>
      <c r="N107" s="22">
        <f>FC_IND_IS_EA_E!N$2</f>
        <v>182.70533104041266</v>
      </c>
      <c r="O107" s="22">
        <f>FC_IND_IS_EA_E!O$2</f>
        <v>156.20240756663799</v>
      </c>
      <c r="P107" s="22">
        <f>FC_IND_IS_EA_E!P$2</f>
        <v>140.76646603611351</v>
      </c>
      <c r="Q107" s="22">
        <f>FC_IND_IS_EA_E!Q$2</f>
        <v>134.7211521926053</v>
      </c>
      <c r="R107" s="22">
        <f>FC_IND_IS_EA_E!R$2</f>
        <v>90.734995700773865</v>
      </c>
      <c r="S107" s="22">
        <f>FC_IND_IS_EA_E!S$2</f>
        <v>130.67970765262254</v>
      </c>
      <c r="T107" s="22">
        <f>FC_IND_IS_EA_E!T$2</f>
        <v>128.51504729148752</v>
      </c>
      <c r="U107" s="22">
        <f>FC_IND_IS_EA_E!U$2</f>
        <v>129.39707652622528</v>
      </c>
      <c r="V107" s="22">
        <f>FC_IND_IS_EA_E!V$2</f>
        <v>143.48297506448836</v>
      </c>
      <c r="W107" s="22">
        <f>FC_IND_IS_EA_E!W$2</f>
        <v>148.96457437661223</v>
      </c>
      <c r="X107" s="22">
        <f>FC_IND_IS_EA_E!X$2</f>
        <v>145.54944110060188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813.33129836629382</v>
      </c>
      <c r="D108" s="19">
        <f>FC_IND_NFM_E!D$2</f>
        <v>801.41934651762676</v>
      </c>
      <c r="E108" s="19">
        <f>FC_IND_NFM_E!E$2</f>
        <v>826.00137575236454</v>
      </c>
      <c r="F108" s="19">
        <f>FC_IND_NFM_E!F$2</f>
        <v>834.64368013757507</v>
      </c>
      <c r="G108" s="19">
        <f>FC_IND_NFM_E!G$2</f>
        <v>851.32656921754074</v>
      </c>
      <c r="H108" s="19">
        <f>FC_IND_NFM_E!H$2</f>
        <v>839.21977644024082</v>
      </c>
      <c r="I108" s="19">
        <f>FC_IND_NFM_E!I$2</f>
        <v>797.70077386070489</v>
      </c>
      <c r="J108" s="19">
        <f>FC_IND_NFM_E!J$2</f>
        <v>851.13817712811692</v>
      </c>
      <c r="K108" s="19">
        <f>FC_IND_NFM_E!K$2</f>
        <v>744.37669819432494</v>
      </c>
      <c r="L108" s="19">
        <f>FC_IND_NFM_E!L$2</f>
        <v>607.36259673258803</v>
      </c>
      <c r="M108" s="19">
        <f>FC_IND_NFM_E!M$2</f>
        <v>764.52914875322449</v>
      </c>
      <c r="N108" s="19">
        <f>FC_IND_NFM_E!N$2</f>
        <v>801.50214961306961</v>
      </c>
      <c r="O108" s="19">
        <f>FC_IND_NFM_E!O$2</f>
        <v>789.86990541702494</v>
      </c>
      <c r="P108" s="19">
        <f>FC_IND_NFM_E!P$2</f>
        <v>867.76878761822854</v>
      </c>
      <c r="Q108" s="19">
        <f>FC_IND_NFM_E!Q$2</f>
        <v>786.87351676698199</v>
      </c>
      <c r="R108" s="19">
        <f>FC_IND_NFM_E!R$2</f>
        <v>784.98478073946683</v>
      </c>
      <c r="S108" s="19">
        <f>FC_IND_NFM_E!S$2</f>
        <v>773.9089423903697</v>
      </c>
      <c r="T108" s="19">
        <f>FC_IND_NFM_E!T$2</f>
        <v>528.82837489251926</v>
      </c>
      <c r="U108" s="19">
        <f>FC_IND_NFM_E!U$2</f>
        <v>555.26147893379198</v>
      </c>
      <c r="V108" s="19">
        <f>FC_IND_NFM_E!V$2</f>
        <v>503.00533104041273</v>
      </c>
      <c r="W108" s="19">
        <f>FC_IND_NFM_E!W$2</f>
        <v>576.60782459157349</v>
      </c>
      <c r="X108" s="19">
        <f>FC_IND_NFM_E!X$2</f>
        <v>613.14471195184854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288.19451532195274</v>
      </c>
      <c r="D109" s="22">
        <f>FC_IND_NFM_AM_E!D$2</f>
        <v>285.86474135942416</v>
      </c>
      <c r="E109" s="22">
        <f>FC_IND_NFM_AM_E!E$2</f>
        <v>305.88807778284081</v>
      </c>
      <c r="F109" s="22">
        <f>FC_IND_NFM_AM_E!F$2</f>
        <v>308.41578148863255</v>
      </c>
      <c r="G109" s="22">
        <f>FC_IND_NFM_AM_E!G$2</f>
        <v>314.30561898824027</v>
      </c>
      <c r="H109" s="22">
        <f>FC_IND_NFM_AM_E!H$2</f>
        <v>306.73545307002371</v>
      </c>
      <c r="I109" s="22">
        <f>FC_IND_NFM_AM_E!I$2</f>
        <v>294.29320403759078</v>
      </c>
      <c r="J109" s="22">
        <f>FC_IND_NFM_AM_E!J$2</f>
        <v>308.53059534030041</v>
      </c>
      <c r="K109" s="22">
        <f>FC_IND_NFM_AM_E!K$2</f>
        <v>222.04035879656863</v>
      </c>
      <c r="L109" s="22">
        <f>FC_IND_NFM_AM_E!L$2</f>
        <v>262.62450121557146</v>
      </c>
      <c r="M109" s="22">
        <f>FC_IND_NFM_AM_E!M$2</f>
        <v>273.86241693667785</v>
      </c>
      <c r="N109" s="22">
        <f>FC_IND_NFM_AM_E!N$2</f>
        <v>281.82020926634704</v>
      </c>
      <c r="O109" s="22">
        <f>FC_IND_NFM_AM_E!O$2</f>
        <v>282.28734412087374</v>
      </c>
      <c r="P109" s="22">
        <f>FC_IND_NFM_AM_E!P$2</f>
        <v>287.2713929970846</v>
      </c>
      <c r="Q109" s="22">
        <f>FC_IND_NFM_AM_E!Q$2</f>
        <v>284.824574863593</v>
      </c>
      <c r="R109" s="22">
        <f>FC_IND_NFM_AM_E!R$2</f>
        <v>286.75350048745133</v>
      </c>
      <c r="S109" s="22">
        <f>FC_IND_NFM_AM_E!S$2</f>
        <v>262.61473492675174</v>
      </c>
      <c r="T109" s="22">
        <f>FC_IND_NFM_AM_E!T$2</f>
        <v>241.80021970609764</v>
      </c>
      <c r="U109" s="22">
        <f>FC_IND_NFM_AM_E!U$2</f>
        <v>251.86649029429103</v>
      </c>
      <c r="V109" s="22">
        <f>FC_IND_NFM_AM_E!V$2</f>
        <v>237.45486520409526</v>
      </c>
      <c r="W109" s="22">
        <f>FC_IND_NFM_AM_E!W$2</f>
        <v>238.92346441988659</v>
      </c>
      <c r="X109" s="22">
        <f>FC_IND_NFM_AM_E!X$2</f>
        <v>256.53735874554235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289.50284064682273</v>
      </c>
      <c r="D110" s="22">
        <f>FC_IND_NFM_PA_E!D$2</f>
        <v>278.84400435289297</v>
      </c>
      <c r="E110" s="22">
        <f>FC_IND_NFM_PA_E!E$2</f>
        <v>260.50744585790864</v>
      </c>
      <c r="F110" s="22">
        <f>FC_IND_NFM_PA_E!F$2</f>
        <v>275.01287902402169</v>
      </c>
      <c r="G110" s="22">
        <f>FC_IND_NFM_PA_E!G$2</f>
        <v>279.43469916831884</v>
      </c>
      <c r="H110" s="22">
        <f>FC_IND_NFM_PA_E!H$2</f>
        <v>266.16146227017276</v>
      </c>
      <c r="I110" s="22">
        <f>FC_IND_NFM_PA_E!I$2</f>
        <v>256.81244620731167</v>
      </c>
      <c r="J110" s="22">
        <f>FC_IND_NFM_PA_E!J$2</f>
        <v>271.68715959956302</v>
      </c>
      <c r="K110" s="22">
        <f>FC_IND_NFM_PA_E!K$2</f>
        <v>272.73369075589216</v>
      </c>
      <c r="L110" s="22">
        <f>FC_IND_NFM_PA_E!L$2</f>
        <v>208.37028876222979</v>
      </c>
      <c r="M110" s="22">
        <f>FC_IND_NFM_PA_E!M$2</f>
        <v>219.65048685554223</v>
      </c>
      <c r="N110" s="22">
        <f>FC_IND_NFM_PA_E!N$2</f>
        <v>266.10687468497969</v>
      </c>
      <c r="O110" s="22">
        <f>FC_IND_NFM_PA_E!O$2</f>
        <v>275.03553682813271</v>
      </c>
      <c r="P110" s="22">
        <f>FC_IND_NFM_PA_E!P$2</f>
        <v>290.72844957821587</v>
      </c>
      <c r="Q110" s="22">
        <f>FC_IND_NFM_PA_E!Q$2</f>
        <v>278.00210847154489</v>
      </c>
      <c r="R110" s="22">
        <f>FC_IND_NFM_PA_E!R$2</f>
        <v>277.23748130572045</v>
      </c>
      <c r="S110" s="22">
        <f>FC_IND_NFM_PA_E!S$2</f>
        <v>261.9155157528042</v>
      </c>
      <c r="T110" s="22">
        <f>FC_IND_NFM_PA_E!T$2</f>
        <v>241.81228988103436</v>
      </c>
      <c r="U110" s="22">
        <f>FC_IND_NFM_PA_E!U$2</f>
        <v>256.71561911653697</v>
      </c>
      <c r="V110" s="22">
        <f>FC_IND_NFM_PA_E!V$2</f>
        <v>237.16670509588045</v>
      </c>
      <c r="W110" s="22">
        <f>FC_IND_NFM_PA_E!W$2</f>
        <v>246.61750295830475</v>
      </c>
      <c r="X110" s="22">
        <f>FC_IND_NFM_PA_E!X$2</f>
        <v>253.54217105579906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0.5530569409471785</v>
      </c>
      <c r="D111" s="22">
        <f>FC_IND_NFM_SA_E!D$2</f>
        <v>0.53889082318084902</v>
      </c>
      <c r="E111" s="22">
        <f>FC_IND_NFM_SA_E!E$2</f>
        <v>0.3480326573881779</v>
      </c>
      <c r="F111" s="22">
        <f>FC_IND_NFM_SA_E!F$2</f>
        <v>0.52737542992460307</v>
      </c>
      <c r="G111" s="22">
        <f>FC_IND_NFM_SA_E!G$2</f>
        <v>0.5374467549666837</v>
      </c>
      <c r="H111" s="22">
        <f>FC_IND_NFM_SA_E!H$2</f>
        <v>0.50726717376642727</v>
      </c>
      <c r="I111" s="22">
        <f>FC_IND_NFM_SA_E!I$2</f>
        <v>0.50344870009129716</v>
      </c>
      <c r="J111" s="22">
        <f>FC_IND_NFM_SA_E!J$2</f>
        <v>0</v>
      </c>
      <c r="K111" s="22">
        <f>FC_IND_NFM_SA_E!K$2</f>
        <v>0</v>
      </c>
      <c r="L111" s="22">
        <f>FC_IND_NFM_SA_E!L$2</f>
        <v>0</v>
      </c>
      <c r="M111" s="22">
        <f>FC_IND_NFM_SA_E!M$2</f>
        <v>0</v>
      </c>
      <c r="N111" s="22">
        <f>FC_IND_NFM_SA_E!N$2</f>
        <v>0</v>
      </c>
      <c r="O111" s="22">
        <f>FC_IND_NFM_SA_E!O$2</f>
        <v>0</v>
      </c>
      <c r="P111" s="22">
        <f>FC_IND_NFM_SA_E!P$2</f>
        <v>0</v>
      </c>
      <c r="Q111" s="22">
        <f>FC_IND_NFM_SA_E!Q$2</f>
        <v>0</v>
      </c>
      <c r="R111" s="22">
        <f>FC_IND_NFM_SA_E!R$2</f>
        <v>0</v>
      </c>
      <c r="S111" s="22">
        <f>FC_IND_NFM_SA_E!S$2</f>
        <v>0</v>
      </c>
      <c r="T111" s="22">
        <f>FC_IND_NFM_SA_E!T$2</f>
        <v>0</v>
      </c>
      <c r="U111" s="22">
        <f>FC_IND_NFM_SA_E!U$2</f>
        <v>0</v>
      </c>
      <c r="V111" s="22">
        <f>FC_IND_NFM_SA_E!V$2</f>
        <v>0</v>
      </c>
      <c r="W111" s="22">
        <f>FC_IND_NFM_SA_E!W$2</f>
        <v>0</v>
      </c>
      <c r="X111" s="22">
        <f>FC_IND_NFM_SA_E!X$2</f>
        <v>0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235.08088545657125</v>
      </c>
      <c r="D112" s="22">
        <f>FC_IND_NFM_OM_E!D$2</f>
        <v>236.17170998212873</v>
      </c>
      <c r="E112" s="22">
        <f>FC_IND_NFM_OM_E!E$2</f>
        <v>259.25781945422693</v>
      </c>
      <c r="F112" s="22">
        <f>FC_IND_NFM_OM_E!F$2</f>
        <v>250.68764419499621</v>
      </c>
      <c r="G112" s="22">
        <f>FC_IND_NFM_OM_E!G$2</f>
        <v>257.04880430601497</v>
      </c>
      <c r="H112" s="22">
        <f>FC_IND_NFM_OM_E!H$2</f>
        <v>265.8155939262777</v>
      </c>
      <c r="I112" s="22">
        <f>FC_IND_NFM_OM_E!I$2</f>
        <v>246.09167491571122</v>
      </c>
      <c r="J112" s="22">
        <f>FC_IND_NFM_OM_E!J$2</f>
        <v>270.92042218825355</v>
      </c>
      <c r="K112" s="22">
        <f>FC_IND_NFM_OM_E!K$2</f>
        <v>249.60264864186416</v>
      </c>
      <c r="L112" s="22">
        <f>FC_IND_NFM_OM_E!L$2</f>
        <v>136.36780675478678</v>
      </c>
      <c r="M112" s="22">
        <f>FC_IND_NFM_OM_E!M$2</f>
        <v>271.0162449610043</v>
      </c>
      <c r="N112" s="22">
        <f>FC_IND_NFM_OM_E!N$2</f>
        <v>253.57506566174294</v>
      </c>
      <c r="O112" s="22">
        <f>FC_IND_NFM_OM_E!O$2</f>
        <v>232.54702446801849</v>
      </c>
      <c r="P112" s="22">
        <f>FC_IND_NFM_OM_E!P$2</f>
        <v>289.76894504292818</v>
      </c>
      <c r="Q112" s="22">
        <f>FC_IND_NFM_OM_E!Q$2</f>
        <v>224.04683343184411</v>
      </c>
      <c r="R112" s="22">
        <f>FC_IND_NFM_OM_E!R$2</f>
        <v>220.9937989462951</v>
      </c>
      <c r="S112" s="22">
        <f>FC_IND_NFM_OM_E!S$2</f>
        <v>249.37869171081374</v>
      </c>
      <c r="T112" s="22">
        <f>FC_IND_NFM_OM_E!T$2</f>
        <v>45.215865305387304</v>
      </c>
      <c r="U112" s="22">
        <f>FC_IND_NFM_OM_E!U$2</f>
        <v>46.679369522964024</v>
      </c>
      <c r="V112" s="22">
        <f>FC_IND_NFM_OM_E!V$2</f>
        <v>28.38376074043704</v>
      </c>
      <c r="W112" s="22">
        <f>FC_IND_NFM_OM_E!W$2</f>
        <v>91.066857213382121</v>
      </c>
      <c r="X112" s="22">
        <f>FC_IND_NFM_OM_E!X$2</f>
        <v>103.0651821505072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272.0981083404987</v>
      </c>
      <c r="D113" s="19">
        <f>FC_IND_CPC_E!D$2</f>
        <v>253.53963886500426</v>
      </c>
      <c r="E113" s="19">
        <f>FC_IND_CPC_E!E$2</f>
        <v>258.54600171969048</v>
      </c>
      <c r="F113" s="19">
        <f>FC_IND_CPC_E!F$2</f>
        <v>212.5656061908856</v>
      </c>
      <c r="G113" s="19">
        <f>FC_IND_CPC_E!G$2</f>
        <v>245.56233877901977</v>
      </c>
      <c r="H113" s="19">
        <f>FC_IND_CPC_E!H$2</f>
        <v>270.89002579535679</v>
      </c>
      <c r="I113" s="19">
        <f>FC_IND_CPC_E!I$2</f>
        <v>271.79260533104036</v>
      </c>
      <c r="J113" s="19">
        <f>FC_IND_CPC_E!J$2</f>
        <v>223.81031814273419</v>
      </c>
      <c r="K113" s="19">
        <f>FC_IND_CPC_E!K$2</f>
        <v>262.43456577815994</v>
      </c>
      <c r="L113" s="19">
        <f>FC_IND_CPC_E!L$2</f>
        <v>224.4933791917455</v>
      </c>
      <c r="M113" s="19">
        <f>FC_IND_CPC_E!M$2</f>
        <v>194.27196904557181</v>
      </c>
      <c r="N113" s="19">
        <f>FC_IND_CPC_E!N$2</f>
        <v>173.83456577815991</v>
      </c>
      <c r="O113" s="19">
        <f>FC_IND_CPC_E!O$2</f>
        <v>100.61582115219259</v>
      </c>
      <c r="P113" s="19">
        <f>FC_IND_CPC_E!P$2</f>
        <v>111.26895958727428</v>
      </c>
      <c r="Q113" s="19">
        <f>FC_IND_CPC_E!Q$2</f>
        <v>161.71788478073944</v>
      </c>
      <c r="R113" s="19">
        <f>FC_IND_CPC_E!R$2</f>
        <v>222.21960447119517</v>
      </c>
      <c r="S113" s="19">
        <f>FC_IND_CPC_E!S$2</f>
        <v>153.94582975064486</v>
      </c>
      <c r="T113" s="19">
        <f>FC_IND_CPC_E!T$2</f>
        <v>121.13938091143594</v>
      </c>
      <c r="U113" s="19">
        <f>FC_IND_CPC_E!U$2</f>
        <v>129.968271711092</v>
      </c>
      <c r="V113" s="19">
        <f>FC_IND_CPC_E!V$2</f>
        <v>88.923387790197765</v>
      </c>
      <c r="W113" s="19">
        <f>FC_IND_CPC_E!W$2</f>
        <v>91.785468615649179</v>
      </c>
      <c r="X113" s="19">
        <f>FC_IND_CPC_E!X$2</f>
        <v>98.470851246775567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116.12982608291813</v>
      </c>
      <c r="D114" s="22">
        <f>FC_IND_CPC_BC_E!D$2</f>
        <v>80.320475764012031</v>
      </c>
      <c r="E114" s="22">
        <f>FC_IND_CPC_BC_E!E$2</f>
        <v>89.873085217228478</v>
      </c>
      <c r="F114" s="22">
        <f>FC_IND_CPC_BC_E!F$2</f>
        <v>80.180833797682766</v>
      </c>
      <c r="G114" s="22">
        <f>FC_IND_CPC_BC_E!G$2</f>
        <v>106.30197540345891</v>
      </c>
      <c r="H114" s="22">
        <f>FC_IND_CPC_BC_E!H$2</f>
        <v>110.80537688489353</v>
      </c>
      <c r="I114" s="22">
        <f>FC_IND_CPC_BC_E!I$2</f>
        <v>107.14505393921769</v>
      </c>
      <c r="J114" s="22">
        <f>FC_IND_CPC_BC_E!J$2</f>
        <v>85.644974206544617</v>
      </c>
      <c r="K114" s="22">
        <f>FC_IND_CPC_BC_E!K$2</f>
        <v>106.23069270038168</v>
      </c>
      <c r="L114" s="22">
        <f>FC_IND_CPC_BC_E!L$2</f>
        <v>82.826206072643942</v>
      </c>
      <c r="M114" s="22">
        <f>FC_IND_CPC_BC_E!M$2</f>
        <v>69.413372417619371</v>
      </c>
      <c r="N114" s="22">
        <f>FC_IND_CPC_BC_E!N$2</f>
        <v>83.053067609774757</v>
      </c>
      <c r="O114" s="22">
        <f>FC_IND_CPC_BC_E!O$2</f>
        <v>57.339372708716702</v>
      </c>
      <c r="P114" s="22">
        <f>FC_IND_CPC_BC_E!P$2</f>
        <v>62.456876053529633</v>
      </c>
      <c r="Q114" s="22">
        <f>FC_IND_CPC_BC_E!Q$2</f>
        <v>84.435081189848617</v>
      </c>
      <c r="R114" s="22">
        <f>FC_IND_CPC_BC_E!R$2</f>
        <v>86.553294639422376</v>
      </c>
      <c r="S114" s="22">
        <f>FC_IND_CPC_BC_E!S$2</f>
        <v>62.17016908025419</v>
      </c>
      <c r="T114" s="22">
        <f>FC_IND_CPC_BC_E!T$2</f>
        <v>70.64418844092549</v>
      </c>
      <c r="U114" s="22">
        <f>FC_IND_CPC_BC_E!U$2</f>
        <v>86.656418189641897</v>
      </c>
      <c r="V114" s="22">
        <f>FC_IND_CPC_BC_E!V$2</f>
        <v>54.777899483403374</v>
      </c>
      <c r="W114" s="22">
        <f>FC_IND_CPC_BC_E!W$2</f>
        <v>63.12743298413254</v>
      </c>
      <c r="X114" s="22">
        <f>FC_IND_CPC_BC_E!X$2</f>
        <v>62.99678631485034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148.07375493147003</v>
      </c>
      <c r="D115" s="22">
        <f>FC_IND_CPC_OC_E!D$2</f>
        <v>161.81061455024752</v>
      </c>
      <c r="E115" s="22">
        <f>FC_IND_CPC_OC_E!E$2</f>
        <v>158.2479537326362</v>
      </c>
      <c r="F115" s="22">
        <f>FC_IND_CPC_OC_E!F$2</f>
        <v>121.58090370371713</v>
      </c>
      <c r="G115" s="22">
        <f>FC_IND_CPC_OC_E!G$2</f>
        <v>129.91887158883401</v>
      </c>
      <c r="H115" s="22">
        <f>FC_IND_CPC_OC_E!H$2</f>
        <v>149.39466498802301</v>
      </c>
      <c r="I115" s="22">
        <f>FC_IND_CPC_OC_E!I$2</f>
        <v>154.8905469201373</v>
      </c>
      <c r="J115" s="22">
        <f>FC_IND_CPC_OC_E!J$2</f>
        <v>130.93520073599433</v>
      </c>
      <c r="K115" s="22">
        <f>FC_IND_CPC_OC_E!K$2</f>
        <v>149.11817177049039</v>
      </c>
      <c r="L115" s="22">
        <f>FC_IND_CPC_OC_E!L$2</f>
        <v>132.55874537152548</v>
      </c>
      <c r="M115" s="22">
        <f>FC_IND_CPC_OC_E!M$2</f>
        <v>109.50888777253176</v>
      </c>
      <c r="N115" s="22">
        <f>FC_IND_CPC_OC_E!N$2</f>
        <v>78.452917038130096</v>
      </c>
      <c r="O115" s="22">
        <f>FC_IND_CPC_OC_E!O$2</f>
        <v>31.316313310252568</v>
      </c>
      <c r="P115" s="22">
        <f>FC_IND_CPC_OC_E!P$2</f>
        <v>34.136672665161527</v>
      </c>
      <c r="Q115" s="22">
        <f>FC_IND_CPC_OC_E!Q$2</f>
        <v>65.089338414596085</v>
      </c>
      <c r="R115" s="22">
        <f>FC_IND_CPC_OC_E!R$2</f>
        <v>121.86818238358055</v>
      </c>
      <c r="S115" s="22">
        <f>FC_IND_CPC_OC_E!S$2</f>
        <v>80.491625130075946</v>
      </c>
      <c r="T115" s="22">
        <f>FC_IND_CPC_OC_E!T$2</f>
        <v>35.582371222828314</v>
      </c>
      <c r="U115" s="22">
        <f>FC_IND_CPC_OC_E!U$2</f>
        <v>25.488456177441741</v>
      </c>
      <c r="V115" s="22">
        <f>FC_IND_CPC_OC_E!V$2</f>
        <v>17.264935139768475</v>
      </c>
      <c r="W115" s="22">
        <f>FC_IND_CPC_OC_E!W$2</f>
        <v>13.530850191621679</v>
      </c>
      <c r="X115" s="22">
        <f>FC_IND_CPC_OC_E!X$2</f>
        <v>19.305340730546703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7.89452732611056</v>
      </c>
      <c r="D116" s="22">
        <f>FC_IND_CPC_PH_E!D$2</f>
        <v>11.408548550744699</v>
      </c>
      <c r="E116" s="22">
        <f>FC_IND_CPC_PH_E!E$2</f>
        <v>10.424962769825774</v>
      </c>
      <c r="F116" s="22">
        <f>FC_IND_CPC_PH_E!F$2</f>
        <v>10.803868689485713</v>
      </c>
      <c r="G116" s="22">
        <f>FC_IND_CPC_PH_E!G$2</f>
        <v>9.3414917867268077</v>
      </c>
      <c r="H116" s="22">
        <f>FC_IND_CPC_PH_E!H$2</f>
        <v>10.689983922440204</v>
      </c>
      <c r="I116" s="22">
        <f>FC_IND_CPC_PH_E!I$2</f>
        <v>9.7570044716854181</v>
      </c>
      <c r="J116" s="22">
        <f>FC_IND_CPC_PH_E!J$2</f>
        <v>7.2301432001952843</v>
      </c>
      <c r="K116" s="22">
        <f>FC_IND_CPC_PH_E!K$2</f>
        <v>7.0857013072878532</v>
      </c>
      <c r="L116" s="22">
        <f>FC_IND_CPC_PH_E!L$2</f>
        <v>9.1084277475760569</v>
      </c>
      <c r="M116" s="22">
        <f>FC_IND_CPC_PH_E!M$2</f>
        <v>15.349708855420655</v>
      </c>
      <c r="N116" s="22">
        <f>FC_IND_CPC_PH_E!N$2</f>
        <v>12.328581130255056</v>
      </c>
      <c r="O116" s="22">
        <f>FC_IND_CPC_PH_E!O$2</f>
        <v>11.960135133223329</v>
      </c>
      <c r="P116" s="22">
        <f>FC_IND_CPC_PH_E!P$2</f>
        <v>14.675410868583118</v>
      </c>
      <c r="Q116" s="22">
        <f>FC_IND_CPC_PH_E!Q$2</f>
        <v>12.193465176294744</v>
      </c>
      <c r="R116" s="22">
        <f>FC_IND_CPC_PH_E!R$2</f>
        <v>13.79812744819225</v>
      </c>
      <c r="S116" s="22">
        <f>FC_IND_CPC_PH_E!S$2</f>
        <v>11.284035540314749</v>
      </c>
      <c r="T116" s="22">
        <f>FC_IND_CPC_PH_E!T$2</f>
        <v>14.912821247682151</v>
      </c>
      <c r="U116" s="22">
        <f>FC_IND_CPC_PH_E!U$2</f>
        <v>17.823397344008349</v>
      </c>
      <c r="V116" s="22">
        <f>FC_IND_CPC_PH_E!V$2</f>
        <v>16.880553167025923</v>
      </c>
      <c r="W116" s="22">
        <f>FC_IND_CPC_PH_E!W$2</f>
        <v>15.127185439894944</v>
      </c>
      <c r="X116" s="22">
        <f>FC_IND_CPC_PH_E!X$2</f>
        <v>16.16872420137852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1292.3955288048148</v>
      </c>
      <c r="D117" s="19">
        <f>FC_IND_NMM_E!D$2</f>
        <v>1377.297420464316</v>
      </c>
      <c r="E117" s="19">
        <f>FC_IND_NMM_E!E$2</f>
        <v>1235.4519346517627</v>
      </c>
      <c r="F117" s="19">
        <f>FC_IND_NMM_E!F$2</f>
        <v>1122.8255374032674</v>
      </c>
      <c r="G117" s="19">
        <f>FC_IND_NMM_E!G$2</f>
        <v>1214.9734307824592</v>
      </c>
      <c r="H117" s="19">
        <f>FC_IND_NMM_E!H$2</f>
        <v>1129.8595012897679</v>
      </c>
      <c r="I117" s="19">
        <f>FC_IND_NMM_E!I$2</f>
        <v>1110.6530524505588</v>
      </c>
      <c r="J117" s="19">
        <f>FC_IND_NMM_E!J$2</f>
        <v>1490.6093723129839</v>
      </c>
      <c r="K117" s="19">
        <f>FC_IND_NMM_E!K$2</f>
        <v>1132.7643164230437</v>
      </c>
      <c r="L117" s="19">
        <f>FC_IND_NMM_E!L$2</f>
        <v>856.33129836629405</v>
      </c>
      <c r="M117" s="19">
        <f>FC_IND_NMM_E!M$2</f>
        <v>968.89355116079093</v>
      </c>
      <c r="N117" s="19">
        <f>FC_IND_NMM_E!N$2</f>
        <v>726.87343078245908</v>
      </c>
      <c r="O117" s="19">
        <f>FC_IND_NMM_E!O$2</f>
        <v>685.45503009458287</v>
      </c>
      <c r="P117" s="19">
        <f>FC_IND_NMM_E!P$2</f>
        <v>727.0573516766982</v>
      </c>
      <c r="Q117" s="19">
        <f>FC_IND_NMM_E!Q$2</f>
        <v>760.25468615649186</v>
      </c>
      <c r="R117" s="19">
        <f>FC_IND_NMM_E!R$2</f>
        <v>736.35245055889936</v>
      </c>
      <c r="S117" s="19">
        <f>FC_IND_NMM_E!S$2</f>
        <v>776.2913155631984</v>
      </c>
      <c r="T117" s="19">
        <f>FC_IND_NMM_E!T$2</f>
        <v>680.45846947549444</v>
      </c>
      <c r="U117" s="19">
        <f>FC_IND_NMM_E!U$2</f>
        <v>649.5599312123818</v>
      </c>
      <c r="V117" s="19">
        <f>FC_IND_NMM_E!V$2</f>
        <v>641.71134995700766</v>
      </c>
      <c r="W117" s="19">
        <f>FC_IND_NMM_E!W$2</f>
        <v>552.78538263112637</v>
      </c>
      <c r="X117" s="19">
        <f>FC_IND_NMM_E!X$2</f>
        <v>639.53198624247636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1173.6416999999005</v>
      </c>
      <c r="D118" s="22">
        <f>FC_IND_NMM_CM_E!D$2</f>
        <v>1144.3389159283736</v>
      </c>
      <c r="E118" s="22">
        <f>FC_IND_NMM_CM_E!E$2</f>
        <v>1055.9448920465688</v>
      </c>
      <c r="F118" s="22">
        <f>FC_IND_NMM_CM_E!F$2</f>
        <v>1025.8514347247246</v>
      </c>
      <c r="G118" s="22">
        <f>FC_IND_NMM_CM_E!G$2</f>
        <v>1065.2462942294303</v>
      </c>
      <c r="H118" s="22">
        <f>FC_IND_NMM_CM_E!H$2</f>
        <v>1025.3947866290632</v>
      </c>
      <c r="I118" s="22">
        <f>FC_IND_NMM_CM_E!I$2</f>
        <v>1023.9239997133865</v>
      </c>
      <c r="J118" s="22">
        <f>FC_IND_NMM_CM_E!J$2</f>
        <v>1214.9157228109229</v>
      </c>
      <c r="K118" s="22">
        <f>FC_IND_NMM_CM_E!K$2</f>
        <v>932.28398279974795</v>
      </c>
      <c r="L118" s="22">
        <f>FC_IND_NMM_CM_E!L$2</f>
        <v>642.9114436750184</v>
      </c>
      <c r="M118" s="22">
        <f>FC_IND_NMM_CM_E!M$2</f>
        <v>625.3153616767994</v>
      </c>
      <c r="N118" s="22">
        <f>FC_IND_NMM_CM_E!N$2</f>
        <v>390.73108741714736</v>
      </c>
      <c r="O118" s="22">
        <f>FC_IND_NMM_CM_E!O$2</f>
        <v>327.18185057009828</v>
      </c>
      <c r="P118" s="22">
        <f>FC_IND_NMM_CM_E!P$2</f>
        <v>343.18145596732302</v>
      </c>
      <c r="Q118" s="22">
        <f>FC_IND_NMM_CM_E!Q$2</f>
        <v>406.36964621272472</v>
      </c>
      <c r="R118" s="22">
        <f>FC_IND_NMM_CM_E!R$2</f>
        <v>375.4331691830277</v>
      </c>
      <c r="S118" s="22">
        <f>FC_IND_NMM_CM_E!S$2</f>
        <v>494.56128180748794</v>
      </c>
      <c r="T118" s="22">
        <f>FC_IND_NMM_CM_E!T$2</f>
        <v>391.10850058639403</v>
      </c>
      <c r="U118" s="22">
        <f>FC_IND_NMM_CM_E!U$2</f>
        <v>456.82574658090238</v>
      </c>
      <c r="V118" s="22">
        <f>FC_IND_NMM_CM_E!V$2</f>
        <v>394.70209716008173</v>
      </c>
      <c r="W118" s="22">
        <f>FC_IND_NMM_CM_E!W$2</f>
        <v>374.4228286655005</v>
      </c>
      <c r="X118" s="22">
        <f>FC_IND_NMM_CM_E!X$2</f>
        <v>457.95271570325076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62.207155345877162</v>
      </c>
      <c r="D119" s="22">
        <f>FC_IND_NMM_CR_E!D$2</f>
        <v>174.18393963870429</v>
      </c>
      <c r="E119" s="22">
        <f>FC_IND_NMM_CR_E!E$2</f>
        <v>125.86071356624413</v>
      </c>
      <c r="F119" s="22">
        <f>FC_IND_NMM_CR_E!F$2</f>
        <v>54.937277467776752</v>
      </c>
      <c r="G119" s="22">
        <f>FC_IND_NMM_CR_E!G$2</f>
        <v>110.8085858777464</v>
      </c>
      <c r="H119" s="22">
        <f>FC_IND_NMM_CR_E!H$2</f>
        <v>71.422218723902958</v>
      </c>
      <c r="I119" s="22">
        <f>FC_IND_NMM_CR_E!I$2</f>
        <v>57.037178373217216</v>
      </c>
      <c r="J119" s="22">
        <f>FC_IND_NMM_CR_E!J$2</f>
        <v>237.93055590339418</v>
      </c>
      <c r="K119" s="22">
        <f>FC_IND_NMM_CR_E!K$2</f>
        <v>165.79651470487278</v>
      </c>
      <c r="L119" s="22">
        <f>FC_IND_NMM_CR_E!L$2</f>
        <v>182.91939309952062</v>
      </c>
      <c r="M119" s="22">
        <f>FC_IND_NMM_CR_E!M$2</f>
        <v>310.24020151378045</v>
      </c>
      <c r="N119" s="22">
        <f>FC_IND_NMM_CR_E!N$2</f>
        <v>310.60362980284708</v>
      </c>
      <c r="O119" s="22">
        <f>FC_IND_NMM_CR_E!O$2</f>
        <v>334.97294046979249</v>
      </c>
      <c r="P119" s="22">
        <f>FC_IND_NMM_CR_E!P$2</f>
        <v>360.49023513353279</v>
      </c>
      <c r="Q119" s="22">
        <f>FC_IND_NMM_CR_E!Q$2</f>
        <v>327.19890255752262</v>
      </c>
      <c r="R119" s="22">
        <f>FC_IND_NMM_CR_E!R$2</f>
        <v>334.53925487889603</v>
      </c>
      <c r="S119" s="22">
        <f>FC_IND_NMM_CR_E!S$2</f>
        <v>255.43832040408716</v>
      </c>
      <c r="T119" s="22">
        <f>FC_IND_NMM_CR_E!T$2</f>
        <v>264.65506751323977</v>
      </c>
      <c r="U119" s="22">
        <f>FC_IND_NMM_CR_E!U$2</f>
        <v>163.87786605961409</v>
      </c>
      <c r="V119" s="22">
        <f>FC_IND_NMM_CR_E!V$2</f>
        <v>228.94673471560498</v>
      </c>
      <c r="W119" s="22">
        <f>FC_IND_NMM_CR_E!W$2</f>
        <v>163.0025793462973</v>
      </c>
      <c r="X119" s="22">
        <f>FC_IND_NMM_CR_E!X$2</f>
        <v>166.74607386966559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56.546673459037407</v>
      </c>
      <c r="D120" s="22">
        <f>FC_IND_NMM_GL_E!D$2</f>
        <v>58.774564897238278</v>
      </c>
      <c r="E120" s="22">
        <f>FC_IND_NMM_GL_E!E$2</f>
        <v>53.646329038949737</v>
      </c>
      <c r="F120" s="22">
        <f>FC_IND_NMM_GL_E!F$2</f>
        <v>42.036825210765841</v>
      </c>
      <c r="G120" s="22">
        <f>FC_IND_NMM_GL_E!G$2</f>
        <v>38.918550675282212</v>
      </c>
      <c r="H120" s="22">
        <f>FC_IND_NMM_GL_E!H$2</f>
        <v>33.042495936801778</v>
      </c>
      <c r="I120" s="22">
        <f>FC_IND_NMM_GL_E!I$2</f>
        <v>29.691874363955161</v>
      </c>
      <c r="J120" s="22">
        <f>FC_IND_NMM_GL_E!J$2</f>
        <v>37.7630935986666</v>
      </c>
      <c r="K120" s="22">
        <f>FC_IND_NMM_GL_E!K$2</f>
        <v>34.683818918422993</v>
      </c>
      <c r="L120" s="22">
        <f>FC_IND_NMM_GL_E!L$2</f>
        <v>30.500461591754998</v>
      </c>
      <c r="M120" s="22">
        <f>FC_IND_NMM_GL_E!M$2</f>
        <v>33.337987970210975</v>
      </c>
      <c r="N120" s="22">
        <f>FC_IND_NMM_GL_E!N$2</f>
        <v>25.538713562464572</v>
      </c>
      <c r="O120" s="22">
        <f>FC_IND_NMM_GL_E!O$2</f>
        <v>23.300239054692174</v>
      </c>
      <c r="P120" s="22">
        <f>FC_IND_NMM_GL_E!P$2</f>
        <v>23.385660575842515</v>
      </c>
      <c r="Q120" s="22">
        <f>FC_IND_NMM_GL_E!Q$2</f>
        <v>26.686137386244528</v>
      </c>
      <c r="R120" s="22">
        <f>FC_IND_NMM_GL_E!R$2</f>
        <v>26.380026496975482</v>
      </c>
      <c r="S120" s="22">
        <f>FC_IND_NMM_GL_E!S$2</f>
        <v>26.291713351623375</v>
      </c>
      <c r="T120" s="22">
        <f>FC_IND_NMM_GL_E!T$2</f>
        <v>24.694901375860653</v>
      </c>
      <c r="U120" s="22">
        <f>FC_IND_NMM_GL_E!U$2</f>
        <v>28.856318571865266</v>
      </c>
      <c r="V120" s="22">
        <f>FC_IND_NMM_GL_E!V$2</f>
        <v>18.062518081321009</v>
      </c>
      <c r="W120" s="22">
        <f>FC_IND_NMM_GL_E!W$2</f>
        <v>15.359974619328572</v>
      </c>
      <c r="X120" s="22">
        <f>FC_IND_NMM_GL_E!X$2</f>
        <v>14.833196669560014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170.3474634565778</v>
      </c>
      <c r="D121" s="19">
        <f>FC_IND_PPP_E!D$2</f>
        <v>160.68366294067067</v>
      </c>
      <c r="E121" s="19">
        <f>FC_IND_PPP_E!E$2</f>
        <v>163.19165950128973</v>
      </c>
      <c r="F121" s="19">
        <f>FC_IND_PPP_E!F$2</f>
        <v>175.96491831470334</v>
      </c>
      <c r="G121" s="19">
        <f>FC_IND_PPP_E!G$2</f>
        <v>139.98056749785039</v>
      </c>
      <c r="H121" s="19">
        <f>FC_IND_PPP_E!H$2</f>
        <v>128.35846947549442</v>
      </c>
      <c r="I121" s="19">
        <f>FC_IND_PPP_E!I$2</f>
        <v>146.71848667239897</v>
      </c>
      <c r="J121" s="19">
        <f>FC_IND_PPP_E!J$2</f>
        <v>147.0309544282029</v>
      </c>
      <c r="K121" s="19">
        <f>FC_IND_PPP_E!K$2</f>
        <v>139.80619088564058</v>
      </c>
      <c r="L121" s="19">
        <f>FC_IND_PPP_E!L$2</f>
        <v>123.02218400687875</v>
      </c>
      <c r="M121" s="19">
        <f>FC_IND_PPP_E!M$2</f>
        <v>121.46474634565776</v>
      </c>
      <c r="N121" s="19">
        <f>FC_IND_PPP_E!N$2</f>
        <v>91.867325881341358</v>
      </c>
      <c r="O121" s="19">
        <f>FC_IND_PPP_E!O$2</f>
        <v>95.767497850386917</v>
      </c>
      <c r="P121" s="19">
        <f>FC_IND_PPP_E!P$2</f>
        <v>97.907824591573487</v>
      </c>
      <c r="Q121" s="19">
        <f>FC_IND_PPP_E!Q$2</f>
        <v>98.63628546861564</v>
      </c>
      <c r="R121" s="19">
        <f>FC_IND_PPP_E!R$2</f>
        <v>83.27592433361994</v>
      </c>
      <c r="S121" s="19">
        <f>FC_IND_PPP_E!S$2</f>
        <v>47.907738607050732</v>
      </c>
      <c r="T121" s="19">
        <f>FC_IND_PPP_E!T$2</f>
        <v>48.429750644883924</v>
      </c>
      <c r="U121" s="19">
        <f>FC_IND_PPP_E!U$2</f>
        <v>54.111349957007732</v>
      </c>
      <c r="V121" s="19">
        <f>FC_IND_PPP_E!V$2</f>
        <v>76.665692175408395</v>
      </c>
      <c r="W121" s="19">
        <f>FC_IND_PPP_E!W$2</f>
        <v>70.382631126397243</v>
      </c>
      <c r="X121" s="19">
        <f>FC_IND_PPP_E!X$2</f>
        <v>71.296216680997418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0</v>
      </c>
      <c r="D122" s="22">
        <f>FC_IND_PPP_PU_E!D$2</f>
        <v>0</v>
      </c>
      <c r="E122" s="22">
        <f>FC_IND_PPP_PU_E!E$2</f>
        <v>0</v>
      </c>
      <c r="F122" s="22">
        <f>FC_IND_PPP_PU_E!F$2</f>
        <v>0</v>
      </c>
      <c r="G122" s="22">
        <f>FC_IND_PPP_PU_E!G$2</f>
        <v>0</v>
      </c>
      <c r="H122" s="22">
        <f>FC_IND_PPP_PU_E!H$2</f>
        <v>0</v>
      </c>
      <c r="I122" s="22">
        <f>FC_IND_PPP_PU_E!I$2</f>
        <v>0</v>
      </c>
      <c r="J122" s="22">
        <f>FC_IND_PPP_PU_E!J$2</f>
        <v>0</v>
      </c>
      <c r="K122" s="22">
        <f>FC_IND_PPP_PU_E!K$2</f>
        <v>0</v>
      </c>
      <c r="L122" s="22">
        <f>FC_IND_PPP_PU_E!L$2</f>
        <v>0</v>
      </c>
      <c r="M122" s="22">
        <f>FC_IND_PPP_PU_E!M$2</f>
        <v>0</v>
      </c>
      <c r="N122" s="22">
        <f>FC_IND_PPP_PU_E!N$2</f>
        <v>0</v>
      </c>
      <c r="O122" s="22">
        <f>FC_IND_PPP_PU_E!O$2</f>
        <v>0</v>
      </c>
      <c r="P122" s="22">
        <f>FC_IND_PPP_PU_E!P$2</f>
        <v>0</v>
      </c>
      <c r="Q122" s="22">
        <f>FC_IND_PPP_PU_E!Q$2</f>
        <v>0</v>
      </c>
      <c r="R122" s="22">
        <f>FC_IND_PPP_PU_E!R$2</f>
        <v>0</v>
      </c>
      <c r="S122" s="22">
        <f>FC_IND_PPP_PU_E!S$2</f>
        <v>0</v>
      </c>
      <c r="T122" s="22">
        <f>FC_IND_PPP_PU_E!T$2</f>
        <v>0</v>
      </c>
      <c r="U122" s="22">
        <f>FC_IND_PPP_PU_E!U$2</f>
        <v>0</v>
      </c>
      <c r="V122" s="22">
        <f>FC_IND_PPP_PU_E!V$2</f>
        <v>0</v>
      </c>
      <c r="W122" s="22">
        <f>FC_IND_PPP_PU_E!W$2</f>
        <v>0</v>
      </c>
      <c r="X122" s="22">
        <f>FC_IND_PPP_PU_E!X$2</f>
        <v>0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139.99456709698006</v>
      </c>
      <c r="D123" s="22">
        <f>FC_IND_PPP_PA_E!D$2</f>
        <v>132.0526844161669</v>
      </c>
      <c r="E123" s="22">
        <f>FC_IND_PPP_PA_E!E$2</f>
        <v>134.11380047663403</v>
      </c>
      <c r="F123" s="22">
        <f>FC_IND_PPP_PA_E!F$2</f>
        <v>144.61109114191541</v>
      </c>
      <c r="G123" s="22">
        <f>FC_IND_PPP_PA_E!G$2</f>
        <v>115.03851334836793</v>
      </c>
      <c r="H123" s="22">
        <f>FC_IND_PPP_PA_E!H$2</f>
        <v>105.4872670405594</v>
      </c>
      <c r="I123" s="22">
        <f>FC_IND_PPP_PA_E!I$2</f>
        <v>120.57585484424766</v>
      </c>
      <c r="J123" s="22">
        <f>FC_IND_PPP_PA_E!J$2</f>
        <v>120.83264638777484</v>
      </c>
      <c r="K123" s="22">
        <f>FC_IND_PPP_PA_E!K$2</f>
        <v>114.895207555442</v>
      </c>
      <c r="L123" s="22">
        <f>FC_IND_PPP_PA_E!L$2</f>
        <v>101.10181298732348</v>
      </c>
      <c r="M123" s="22">
        <f>FC_IND_PPP_PA_E!M$2</f>
        <v>99.82188309140335</v>
      </c>
      <c r="N123" s="22">
        <f>FC_IND_PPP_PA_E!N$2</f>
        <v>77.544338944948095</v>
      </c>
      <c r="O123" s="22">
        <f>FC_IND_PPP_PA_E!O$2</f>
        <v>79.769932796538271</v>
      </c>
      <c r="P123" s="22">
        <f>FC_IND_PPP_PA_E!P$2</f>
        <v>82.643066647014919</v>
      </c>
      <c r="Q123" s="22">
        <f>FC_IND_PPP_PA_E!Q$2</f>
        <v>85.454858125336187</v>
      </c>
      <c r="R123" s="22">
        <f>FC_IND_PPP_PA_E!R$2</f>
        <v>71.934924046836414</v>
      </c>
      <c r="S123" s="22">
        <f>FC_IND_PPP_PA_E!S$2</f>
        <v>41.204050826075388</v>
      </c>
      <c r="T123" s="22">
        <f>FC_IND_PPP_PA_E!T$2</f>
        <v>42.267884780461628</v>
      </c>
      <c r="U123" s="22">
        <f>FC_IND_PPP_PA_E!U$2</f>
        <v>46.315419890801792</v>
      </c>
      <c r="V123" s="22">
        <f>FC_IND_PPP_PA_E!V$2</f>
        <v>64.092844176703835</v>
      </c>
      <c r="W123" s="22">
        <f>FC_IND_PPP_PA_E!W$2</f>
        <v>58.690646794477686</v>
      </c>
      <c r="X123" s="22">
        <f>FC_IND_PPP_PA_E!X$2</f>
        <v>59.452467235669033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30.35289635959775</v>
      </c>
      <c r="D124" s="22">
        <f>FC_IND_PPP_PR_E!D$2</f>
        <v>28.630978524503778</v>
      </c>
      <c r="E124" s="22">
        <f>FC_IND_PPP_PR_E!E$2</f>
        <v>29.077859024655709</v>
      </c>
      <c r="F124" s="22">
        <f>FC_IND_PPP_PR_E!F$2</f>
        <v>31.353827172787923</v>
      </c>
      <c r="G124" s="22">
        <f>FC_IND_PPP_PR_E!G$2</f>
        <v>24.942054149482455</v>
      </c>
      <c r="H124" s="22">
        <f>FC_IND_PPP_PR_E!H$2</f>
        <v>22.871202434935022</v>
      </c>
      <c r="I124" s="22">
        <f>FC_IND_PPP_PR_E!I$2</f>
        <v>26.142631828151295</v>
      </c>
      <c r="J124" s="22">
        <f>FC_IND_PPP_PR_E!J$2</f>
        <v>26.19830804042806</v>
      </c>
      <c r="K124" s="22">
        <f>FC_IND_PPP_PR_E!K$2</f>
        <v>24.910983330198576</v>
      </c>
      <c r="L124" s="22">
        <f>FC_IND_PPP_PR_E!L$2</f>
        <v>21.920371019555244</v>
      </c>
      <c r="M124" s="22">
        <f>FC_IND_PPP_PR_E!M$2</f>
        <v>21.642863254254397</v>
      </c>
      <c r="N124" s="22">
        <f>FC_IND_PPP_PR_E!N$2</f>
        <v>14.322986936393271</v>
      </c>
      <c r="O124" s="22">
        <f>FC_IND_PPP_PR_E!O$2</f>
        <v>15.997565053848643</v>
      </c>
      <c r="P124" s="22">
        <f>FC_IND_PPP_PR_E!P$2</f>
        <v>15.264757944558573</v>
      </c>
      <c r="Q124" s="22">
        <f>FC_IND_PPP_PR_E!Q$2</f>
        <v>13.18142734327945</v>
      </c>
      <c r="R124" s="22">
        <f>FC_IND_PPP_PR_E!R$2</f>
        <v>11.341000286783526</v>
      </c>
      <c r="S124" s="22">
        <f>FC_IND_PPP_PR_E!S$2</f>
        <v>6.7036877809753364</v>
      </c>
      <c r="T124" s="22">
        <f>FC_IND_PPP_PR_E!T$2</f>
        <v>6.1618658644222952</v>
      </c>
      <c r="U124" s="22">
        <f>FC_IND_PPP_PR_E!U$2</f>
        <v>7.7959300662059459</v>
      </c>
      <c r="V124" s="22">
        <f>FC_IND_PPP_PR_E!V$2</f>
        <v>12.572847998704578</v>
      </c>
      <c r="W124" s="22">
        <f>FC_IND_PPP_PR_E!W$2</f>
        <v>11.691984331919548</v>
      </c>
      <c r="X124" s="22">
        <f>FC_IND_PPP_PR_E!X$2</f>
        <v>11.843749445328385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655.29836629406702</v>
      </c>
      <c r="D125" s="19">
        <f>FC_IND_FBT_E!D$2</f>
        <v>625.71676698194312</v>
      </c>
      <c r="E125" s="19">
        <f>FC_IND_FBT_E!E$2</f>
        <v>644.21066208082539</v>
      </c>
      <c r="F125" s="19">
        <f>FC_IND_FBT_E!F$2</f>
        <v>695.7366294067067</v>
      </c>
      <c r="G125" s="19">
        <f>FC_IND_FBT_E!G$2</f>
        <v>643.76655202063625</v>
      </c>
      <c r="H125" s="19">
        <f>FC_IND_FBT_E!H$2</f>
        <v>642.0476354256233</v>
      </c>
      <c r="I125" s="19">
        <f>FC_IND_FBT_E!I$2</f>
        <v>663.11857265692186</v>
      </c>
      <c r="J125" s="19">
        <f>FC_IND_FBT_E!J$2</f>
        <v>638.93619948409275</v>
      </c>
      <c r="K125" s="19">
        <f>FC_IND_FBT_E!K$2</f>
        <v>658.23834909716243</v>
      </c>
      <c r="L125" s="19">
        <f>FC_IND_FBT_E!L$2</f>
        <v>618.34514187446257</v>
      </c>
      <c r="M125" s="19">
        <f>FC_IND_FBT_E!M$2</f>
        <v>580.47824591573522</v>
      </c>
      <c r="N125" s="19">
        <f>FC_IND_FBT_E!N$2</f>
        <v>595.41917454858117</v>
      </c>
      <c r="O125" s="19">
        <f>FC_IND_FBT_E!O$2</f>
        <v>540.77274290627679</v>
      </c>
      <c r="P125" s="19">
        <f>FC_IND_FBT_E!P$2</f>
        <v>470.29982803095442</v>
      </c>
      <c r="Q125" s="19">
        <f>FC_IND_FBT_E!Q$2</f>
        <v>522.76216680997413</v>
      </c>
      <c r="R125" s="19">
        <f>FC_IND_FBT_E!R$2</f>
        <v>522.97901977644028</v>
      </c>
      <c r="S125" s="19">
        <f>FC_IND_FBT_E!S$2</f>
        <v>445.16809974204625</v>
      </c>
      <c r="T125" s="19">
        <f>FC_IND_FBT_E!T$2</f>
        <v>423.56517626827167</v>
      </c>
      <c r="U125" s="19">
        <f>FC_IND_FBT_E!U$2</f>
        <v>457.49423903697334</v>
      </c>
      <c r="V125" s="19">
        <f>FC_IND_FBT_E!V$2</f>
        <v>455.81625107480642</v>
      </c>
      <c r="W125" s="19">
        <f>FC_IND_FBT_E!W$2</f>
        <v>478.81943250214954</v>
      </c>
      <c r="X125" s="19">
        <f>FC_IND_FBT_E!X$2</f>
        <v>462.51177987962171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36.579277730008599</v>
      </c>
      <c r="D126" s="19">
        <f>FC_IND_TE_E!D$2</f>
        <v>36.132674118658642</v>
      </c>
      <c r="E126" s="19">
        <f>FC_IND_TE_E!E$2</f>
        <v>35.401805674978505</v>
      </c>
      <c r="F126" s="19">
        <f>FC_IND_TE_E!F$2</f>
        <v>36.751246775580398</v>
      </c>
      <c r="G126" s="19">
        <f>FC_IND_TE_E!G$2</f>
        <v>34.563456577815991</v>
      </c>
      <c r="H126" s="19">
        <f>FC_IND_TE_E!H$2</f>
        <v>32.232330180567494</v>
      </c>
      <c r="I126" s="19">
        <f>FC_IND_TE_E!I$2</f>
        <v>33.622355975924336</v>
      </c>
      <c r="J126" s="19">
        <f>FC_IND_TE_E!J$2</f>
        <v>34.826139294926918</v>
      </c>
      <c r="K126" s="19">
        <f>FC_IND_TE_E!K$2</f>
        <v>34.897850386930344</v>
      </c>
      <c r="L126" s="19">
        <f>FC_IND_TE_E!L$2</f>
        <v>34.064230438521065</v>
      </c>
      <c r="M126" s="19">
        <f>FC_IND_TE_E!M$2</f>
        <v>25.580395528804811</v>
      </c>
      <c r="N126" s="19">
        <f>FC_IND_TE_E!N$2</f>
        <v>37.470163370593298</v>
      </c>
      <c r="O126" s="19">
        <f>FC_IND_TE_E!O$2</f>
        <v>16.953310404127258</v>
      </c>
      <c r="P126" s="19">
        <f>FC_IND_TE_E!P$2</f>
        <v>12.09518486672399</v>
      </c>
      <c r="Q126" s="19">
        <f>FC_IND_TE_E!Q$2</f>
        <v>20.163370593293205</v>
      </c>
      <c r="R126" s="19">
        <f>FC_IND_TE_E!R$2</f>
        <v>21.180825451418741</v>
      </c>
      <c r="S126" s="19">
        <f>FC_IND_TE_E!S$2</f>
        <v>15.50584694754944</v>
      </c>
      <c r="T126" s="19">
        <f>FC_IND_TE_E!T$2</f>
        <v>18.347549441100597</v>
      </c>
      <c r="U126" s="19">
        <f>FC_IND_TE_E!U$2</f>
        <v>22.149785038693036</v>
      </c>
      <c r="V126" s="19">
        <f>FC_IND_TE_E!V$2</f>
        <v>7.1261392949269124</v>
      </c>
      <c r="W126" s="19">
        <f>FC_IND_TE_E!W$2</f>
        <v>6.8563198624247628</v>
      </c>
      <c r="X126" s="19">
        <f>FC_IND_TE_E!X$2</f>
        <v>5.5552020636285473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67.968357695614799</v>
      </c>
      <c r="D127" s="19">
        <f>FC_IND_MAC_E!D$2</f>
        <v>71.551246775580395</v>
      </c>
      <c r="E127" s="19">
        <f>FC_IND_MAC_E!E$2</f>
        <v>73.215907136715387</v>
      </c>
      <c r="F127" s="19">
        <f>FC_IND_MAC_E!F$2</f>
        <v>88.029234737747203</v>
      </c>
      <c r="G127" s="19">
        <f>FC_IND_MAC_E!G$2</f>
        <v>58.371797076526221</v>
      </c>
      <c r="H127" s="19">
        <f>FC_IND_MAC_E!H$2</f>
        <v>58.868529664660358</v>
      </c>
      <c r="I127" s="19">
        <f>FC_IND_MAC_E!I$2</f>
        <v>62.587704213241608</v>
      </c>
      <c r="J127" s="19">
        <f>FC_IND_MAC_E!J$2</f>
        <v>69.043250214961304</v>
      </c>
      <c r="K127" s="19">
        <f>FC_IND_MAC_E!K$2</f>
        <v>67.268529664660349</v>
      </c>
      <c r="L127" s="19">
        <f>FC_IND_MAC_E!L$2</f>
        <v>12.171625107480654</v>
      </c>
      <c r="M127" s="19">
        <f>FC_IND_MAC_E!M$2</f>
        <v>18.933276010318149</v>
      </c>
      <c r="N127" s="19">
        <f>FC_IND_MAC_E!N$2</f>
        <v>45.784350816852964</v>
      </c>
      <c r="O127" s="19">
        <f>FC_IND_MAC_E!O$2</f>
        <v>24.386156491831468</v>
      </c>
      <c r="P127" s="19">
        <f>FC_IND_MAC_E!P$2</f>
        <v>26.523817712811692</v>
      </c>
      <c r="Q127" s="19">
        <f>FC_IND_MAC_E!Q$2</f>
        <v>36.39054170249355</v>
      </c>
      <c r="R127" s="19">
        <f>FC_IND_MAC_E!R$2</f>
        <v>36.607910576096295</v>
      </c>
      <c r="S127" s="19">
        <f>FC_IND_MAC_E!S$2</f>
        <v>29.576354256233877</v>
      </c>
      <c r="T127" s="19">
        <f>FC_IND_MAC_E!T$2</f>
        <v>49.869475494411006</v>
      </c>
      <c r="U127" s="19">
        <f>FC_IND_MAC_E!U$2</f>
        <v>64.760361134995691</v>
      </c>
      <c r="V127" s="19">
        <f>FC_IND_MAC_E!V$2</f>
        <v>87.2189165950129</v>
      </c>
      <c r="W127" s="19">
        <f>FC_IND_MAC_E!W$2</f>
        <v>76.44987102321582</v>
      </c>
      <c r="X127" s="19">
        <f>FC_IND_MAC_E!X$2</f>
        <v>89.505674978503862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207.28976784178846</v>
      </c>
      <c r="D128" s="19">
        <f>FC_IND_TL_E!D$2</f>
        <v>204.80085984522782</v>
      </c>
      <c r="E128" s="19">
        <f>FC_IND_TL_E!E$2</f>
        <v>192.52906276870161</v>
      </c>
      <c r="F128" s="19">
        <f>FC_IND_TL_E!F$2</f>
        <v>192.13723129836626</v>
      </c>
      <c r="G128" s="19">
        <f>FC_IND_TL_E!G$2</f>
        <v>173.65064488392088</v>
      </c>
      <c r="H128" s="19">
        <f>FC_IND_TL_E!H$2</f>
        <v>141.76483233018055</v>
      </c>
      <c r="I128" s="19">
        <f>FC_IND_TL_E!I$2</f>
        <v>129.60034393809113</v>
      </c>
      <c r="J128" s="19">
        <f>FC_IND_TL_E!J$2</f>
        <v>136.70808254514185</v>
      </c>
      <c r="K128" s="19">
        <f>FC_IND_TL_E!K$2</f>
        <v>169.41848667239896</v>
      </c>
      <c r="L128" s="19">
        <f>FC_IND_TL_E!L$2</f>
        <v>93.52476354256234</v>
      </c>
      <c r="M128" s="19">
        <f>FC_IND_TL_E!M$2</f>
        <v>88.938865004299231</v>
      </c>
      <c r="N128" s="19">
        <f>FC_IND_TL_E!N$2</f>
        <v>76.320808254514191</v>
      </c>
      <c r="O128" s="19">
        <f>FC_IND_TL_E!O$2</f>
        <v>46.154428202923469</v>
      </c>
      <c r="P128" s="19">
        <f>FC_IND_TL_E!P$2</f>
        <v>43.498710232158203</v>
      </c>
      <c r="Q128" s="19">
        <f>FC_IND_TL_E!Q$2</f>
        <v>32.891401547721408</v>
      </c>
      <c r="R128" s="19">
        <f>FC_IND_TL_E!R$2</f>
        <v>31.303009458297499</v>
      </c>
      <c r="S128" s="19">
        <f>FC_IND_TL_E!S$2</f>
        <v>41.22235597592433</v>
      </c>
      <c r="T128" s="19">
        <f>FC_IND_TL_E!T$2</f>
        <v>38.022355975924327</v>
      </c>
      <c r="U128" s="19">
        <f>FC_IND_TL_E!U$2</f>
        <v>98.607308684436788</v>
      </c>
      <c r="V128" s="19">
        <f>FC_IND_TL_E!V$2</f>
        <v>86.347979363714529</v>
      </c>
      <c r="W128" s="19">
        <f>FC_IND_TL_E!W$2</f>
        <v>73.748925193465169</v>
      </c>
      <c r="X128" s="19">
        <f>FC_IND_TL_E!X$2</f>
        <v>46.293723129836621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47.568529664660367</v>
      </c>
      <c r="D129" s="19">
        <f>FC_IND_WP_E!D$2</f>
        <v>41.12914875322442</v>
      </c>
      <c r="E129" s="19">
        <f>FC_IND_WP_E!E$2</f>
        <v>39.810748065348236</v>
      </c>
      <c r="F129" s="19">
        <f>FC_IND_WP_E!F$2</f>
        <v>47.852708512467757</v>
      </c>
      <c r="G129" s="19">
        <f>FC_IND_WP_E!G$2</f>
        <v>47.506448839208943</v>
      </c>
      <c r="H129" s="19">
        <f>FC_IND_WP_E!H$2</f>
        <v>50.203009458297508</v>
      </c>
      <c r="I129" s="19">
        <f>FC_IND_WP_E!I$2</f>
        <v>49.742046431642308</v>
      </c>
      <c r="J129" s="19">
        <f>FC_IND_WP_E!J$2</f>
        <v>55.510232158211522</v>
      </c>
      <c r="K129" s="19">
        <f>FC_IND_WP_E!K$2</f>
        <v>51.528632846087689</v>
      </c>
      <c r="L129" s="19">
        <f>FC_IND_WP_E!L$2</f>
        <v>43.933276010318146</v>
      </c>
      <c r="M129" s="19">
        <f>FC_IND_WP_E!M$2</f>
        <v>48.222957867583816</v>
      </c>
      <c r="N129" s="19">
        <f>FC_IND_WP_E!N$2</f>
        <v>54.621668099742038</v>
      </c>
      <c r="O129" s="19">
        <f>FC_IND_WP_E!O$2</f>
        <v>37.51556319862425</v>
      </c>
      <c r="P129" s="19">
        <f>FC_IND_WP_E!P$2</f>
        <v>29.069905417024941</v>
      </c>
      <c r="Q129" s="19">
        <f>FC_IND_WP_E!Q$2</f>
        <v>24.622613929492694</v>
      </c>
      <c r="R129" s="19">
        <f>FC_IND_WP_E!R$2</f>
        <v>30.708426483233019</v>
      </c>
      <c r="S129" s="19">
        <f>FC_IND_WP_E!S$2</f>
        <v>23.227773000859841</v>
      </c>
      <c r="T129" s="19">
        <f>FC_IND_WP_E!T$2</f>
        <v>27.124677558039558</v>
      </c>
      <c r="U129" s="19">
        <f>FC_IND_WP_E!U$2</f>
        <v>41.417196904557187</v>
      </c>
      <c r="V129" s="19">
        <f>FC_IND_WP_E!V$2</f>
        <v>29.886156491831471</v>
      </c>
      <c r="W129" s="19">
        <f>FC_IND_WP_E!W$2</f>
        <v>28.649269131556323</v>
      </c>
      <c r="X129" s="19">
        <f>FC_IND_WP_E!X$2</f>
        <v>33.995700773860705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133.31659501289766</v>
      </c>
      <c r="D130" s="19">
        <f>FC_IND_MQ_E!D$2</f>
        <v>130.64402407566638</v>
      </c>
      <c r="E130" s="19">
        <f>FC_IND_MQ_E!E$2</f>
        <v>136.47893379191743</v>
      </c>
      <c r="F130" s="19">
        <f>FC_IND_MQ_E!F$2</f>
        <v>87.267153912295782</v>
      </c>
      <c r="G130" s="19">
        <f>FC_IND_MQ_E!G$2</f>
        <v>93.185726569217536</v>
      </c>
      <c r="H130" s="19">
        <f>FC_IND_MQ_E!H$2</f>
        <v>89.271109200343929</v>
      </c>
      <c r="I130" s="19">
        <f>FC_IND_MQ_E!I$2</f>
        <v>94.862424763542549</v>
      </c>
      <c r="J130" s="19">
        <f>FC_IND_MQ_E!J$2</f>
        <v>97.470593293207216</v>
      </c>
      <c r="K130" s="19">
        <f>FC_IND_MQ_E!K$2</f>
        <v>91.24393809114359</v>
      </c>
      <c r="L130" s="19">
        <f>FC_IND_MQ_E!L$2</f>
        <v>76.865434221840061</v>
      </c>
      <c r="M130" s="19">
        <f>FC_IND_MQ_E!M$2</f>
        <v>59.443938091143586</v>
      </c>
      <c r="N130" s="19">
        <f>FC_IND_MQ_E!N$2</f>
        <v>33.863628546861563</v>
      </c>
      <c r="O130" s="19">
        <f>FC_IND_MQ_E!O$2</f>
        <v>65.974032674118661</v>
      </c>
      <c r="P130" s="19">
        <f>FC_IND_MQ_E!P$2</f>
        <v>88.730610490111758</v>
      </c>
      <c r="Q130" s="19">
        <f>FC_IND_MQ_E!Q$2</f>
        <v>116.74926913155632</v>
      </c>
      <c r="R130" s="19">
        <f>FC_IND_MQ_E!R$2</f>
        <v>131.50550300945832</v>
      </c>
      <c r="S130" s="19">
        <f>FC_IND_MQ_E!S$2</f>
        <v>82.664660361134992</v>
      </c>
      <c r="T130" s="19">
        <f>FC_IND_MQ_E!T$2</f>
        <v>244.52742906276868</v>
      </c>
      <c r="U130" s="19">
        <f>FC_IND_MQ_E!U$2</f>
        <v>268.07798796216667</v>
      </c>
      <c r="V130" s="19">
        <f>FC_IND_MQ_E!V$2</f>
        <v>217.81848667239893</v>
      </c>
      <c r="W130" s="19">
        <f>FC_IND_MQ_E!W$2</f>
        <v>136.39518486672398</v>
      </c>
      <c r="X130" s="19">
        <f>FC_IND_MQ_E!X$2</f>
        <v>104.03791917454856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171.34333619948413</v>
      </c>
      <c r="D131" s="19">
        <f>FC_IND_CON_E!D$2</f>
        <v>172.54711951848671</v>
      </c>
      <c r="E131" s="19">
        <f>FC_IND_CON_E!E$2</f>
        <v>181.97910576096305</v>
      </c>
      <c r="F131" s="19">
        <f>FC_IND_CON_E!F$2</f>
        <v>176.70060189165946</v>
      </c>
      <c r="G131" s="19">
        <f>FC_IND_CON_E!G$2</f>
        <v>158.83731728288902</v>
      </c>
      <c r="H131" s="19">
        <f>FC_IND_CON_E!H$2</f>
        <v>171.23336199484092</v>
      </c>
      <c r="I131" s="19">
        <f>FC_IND_CON_E!I$2</f>
        <v>177.2331900257953</v>
      </c>
      <c r="J131" s="19">
        <f>FC_IND_CON_E!J$2</f>
        <v>160.94866723989685</v>
      </c>
      <c r="K131" s="19">
        <f>FC_IND_CON_E!K$2</f>
        <v>151.95374032674115</v>
      </c>
      <c r="L131" s="19">
        <f>FC_IND_CON_E!L$2</f>
        <v>150.51109200343933</v>
      </c>
      <c r="M131" s="19">
        <f>FC_IND_CON_E!M$2</f>
        <v>128.2507308684437</v>
      </c>
      <c r="N131" s="19">
        <f>FC_IND_CON_E!N$2</f>
        <v>87.675580395528783</v>
      </c>
      <c r="O131" s="19">
        <f>FC_IND_CON_E!O$2</f>
        <v>55.517282889079958</v>
      </c>
      <c r="P131" s="19">
        <f>FC_IND_CON_E!P$2</f>
        <v>86.127858985382616</v>
      </c>
      <c r="Q131" s="19">
        <f>FC_IND_CON_E!Q$2</f>
        <v>151.02226999140157</v>
      </c>
      <c r="R131" s="19">
        <f>FC_IND_CON_E!R$2</f>
        <v>127.6583834909716</v>
      </c>
      <c r="S131" s="19">
        <f>FC_IND_CON_E!S$2</f>
        <v>128.73791917454858</v>
      </c>
      <c r="T131" s="19">
        <f>FC_IND_CON_E!T$2</f>
        <v>165.23800515907135</v>
      </c>
      <c r="U131" s="19">
        <f>FC_IND_CON_E!U$2</f>
        <v>152.38013757523646</v>
      </c>
      <c r="V131" s="19">
        <f>FC_IND_CON_E!V$2</f>
        <v>134.89148753224418</v>
      </c>
      <c r="W131" s="19">
        <f>FC_IND_CON_E!W$2</f>
        <v>113.99492691315561</v>
      </c>
      <c r="X131" s="19">
        <f>FC_IND_CON_E!X$2</f>
        <v>115.78761822871884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405.15442820292333</v>
      </c>
      <c r="D132" s="19">
        <f>FC_IND_NSP_E!D$2</f>
        <v>434.42742906276862</v>
      </c>
      <c r="E132" s="19">
        <f>FC_IND_NSP_E!E$2</f>
        <v>428.56603611349965</v>
      </c>
      <c r="F132" s="19">
        <f>FC_IND_NSP_E!F$2</f>
        <v>423.27798796216678</v>
      </c>
      <c r="G132" s="19">
        <f>FC_IND_NSP_E!G$2</f>
        <v>196.81152192605327</v>
      </c>
      <c r="H132" s="19">
        <f>FC_IND_NSP_E!H$2</f>
        <v>395.30687876182287</v>
      </c>
      <c r="I132" s="19">
        <f>FC_IND_NSP_E!I$2</f>
        <v>477.64883920894226</v>
      </c>
      <c r="J132" s="19">
        <f>FC_IND_NSP_E!J$2</f>
        <v>457.2030954428202</v>
      </c>
      <c r="K132" s="19">
        <f>FC_IND_NSP_E!K$2</f>
        <v>502.39071367153917</v>
      </c>
      <c r="L132" s="19">
        <f>FC_IND_NSP_E!L$2</f>
        <v>433.33327601031806</v>
      </c>
      <c r="M132" s="19">
        <f>FC_IND_NSP_E!M$2</f>
        <v>296.70395528804818</v>
      </c>
      <c r="N132" s="19">
        <f>FC_IND_NSP_E!N$2</f>
        <v>414.88478073946692</v>
      </c>
      <c r="O132" s="19">
        <f>FC_IND_NSP_E!O$2</f>
        <v>380.30687876182287</v>
      </c>
      <c r="P132" s="19">
        <f>FC_IND_NSP_E!P$2</f>
        <v>134.41590713671536</v>
      </c>
      <c r="Q132" s="19">
        <f>FC_IND_NSP_E!Q$2</f>
        <v>241.49466895958724</v>
      </c>
      <c r="R132" s="19">
        <f>FC_IND_NSP_E!R$2</f>
        <v>308.93508168529661</v>
      </c>
      <c r="S132" s="19">
        <f>FC_IND_NSP_E!S$2</f>
        <v>424.28581255374024</v>
      </c>
      <c r="T132" s="19">
        <f>FC_IND_NSP_E!T$2</f>
        <v>288.75090283748921</v>
      </c>
      <c r="U132" s="19">
        <f>FC_IND_NSP_E!U$2</f>
        <v>115.66878761822871</v>
      </c>
      <c r="V132" s="19">
        <f>FC_IND_NSP_E!V$2</f>
        <v>114.71220980223559</v>
      </c>
      <c r="W132" s="19">
        <f>FC_IND_NSP_E!W$2</f>
        <v>168.05795356835768</v>
      </c>
      <c r="X132" s="19">
        <f>FC_IND_NSP_E!X$2</f>
        <v>139.72003439380913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6446.5891659501276</v>
      </c>
      <c r="D133" s="16">
        <f>FC_TRA_E!D$2</f>
        <v>6674.581943250213</v>
      </c>
      <c r="E133" s="16">
        <f>FC_TRA_E!E$2</f>
        <v>6771.520206362854</v>
      </c>
      <c r="F133" s="16">
        <f>FC_TRA_E!F$2</f>
        <v>7088.9677558039557</v>
      </c>
      <c r="G133" s="16">
        <f>FC_TRA_E!G$2</f>
        <v>7225.9148753224408</v>
      </c>
      <c r="H133" s="16">
        <f>FC_TRA_E!H$2</f>
        <v>7361.6200343938081</v>
      </c>
      <c r="I133" s="16">
        <f>FC_TRA_E!I$2</f>
        <v>7572.1148753224415</v>
      </c>
      <c r="J133" s="16">
        <f>FC_TRA_E!J$2</f>
        <v>7817.0295786758352</v>
      </c>
      <c r="K133" s="16">
        <f>FC_TRA_E!K$2</f>
        <v>7575.4586414445412</v>
      </c>
      <c r="L133" s="16">
        <f>FC_TRA_E!L$2</f>
        <v>8341.8480653482384</v>
      </c>
      <c r="M133" s="16">
        <f>FC_TRA_E!M$2</f>
        <v>7465.1067927772992</v>
      </c>
      <c r="N133" s="16">
        <f>FC_TRA_E!N$2</f>
        <v>6694.6045571797067</v>
      </c>
      <c r="O133" s="16">
        <f>FC_TRA_E!O$2</f>
        <v>5604.1966277519477</v>
      </c>
      <c r="P133" s="16">
        <f>FC_TRA_E!P$2</f>
        <v>5594.8415950817389</v>
      </c>
      <c r="Q133" s="16">
        <f>FC_TRA_E!Q$2</f>
        <v>5620.5451311445249</v>
      </c>
      <c r="R133" s="16">
        <f>FC_TRA_E!R$2</f>
        <v>5735.7040042769149</v>
      </c>
      <c r="S133" s="16">
        <f>FC_TRA_E!S$2</f>
        <v>5895.0998291192282</v>
      </c>
      <c r="T133" s="16">
        <f>FC_TRA_E!T$2</f>
        <v>5813.27748589572</v>
      </c>
      <c r="U133" s="16">
        <f>FC_TRA_E!U$2</f>
        <v>5895.2760308375173</v>
      </c>
      <c r="V133" s="16">
        <f>FC_TRA_E!V$2</f>
        <v>6043.5911631433491</v>
      </c>
      <c r="W133" s="16">
        <f>FC_TRA_E!W$2</f>
        <v>5140.6819296592512</v>
      </c>
      <c r="X133" s="16">
        <f>FC_TRA_E!X$2</f>
        <v>5530.4093319432086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49.507996560619084</v>
      </c>
      <c r="D134" s="19">
        <f>FC_TRA_RAIL_E!D$2</f>
        <v>50.281857265692175</v>
      </c>
      <c r="E134" s="19">
        <f>FC_TRA_RAIL_E!E$2</f>
        <v>49.937919174548583</v>
      </c>
      <c r="F134" s="19">
        <f>FC_TRA_RAIL_E!F$2</f>
        <v>50.195872742906275</v>
      </c>
      <c r="G134" s="19">
        <f>FC_TRA_RAIL_E!G$2</f>
        <v>50.453826311263967</v>
      </c>
      <c r="H134" s="19">
        <f>FC_TRA_RAIL_E!H$2</f>
        <v>45.810662080825452</v>
      </c>
      <c r="I134" s="19">
        <f>FC_TRA_RAIL_E!I$2</f>
        <v>48.815305245055889</v>
      </c>
      <c r="J134" s="19">
        <f>FC_TRA_RAIL_E!J$2</f>
        <v>47.372656921754086</v>
      </c>
      <c r="K134" s="19">
        <f>FC_TRA_RAIL_E!K$2</f>
        <v>44.368013757523642</v>
      </c>
      <c r="L134" s="19">
        <f>FC_TRA_RAIL_E!L$2</f>
        <v>38.263112639724845</v>
      </c>
      <c r="M134" s="19">
        <f>FC_TRA_RAIL_E!M$2</f>
        <v>24.304987102321583</v>
      </c>
      <c r="N134" s="19">
        <f>FC_TRA_RAIL_E!N$2</f>
        <v>20.163370593293205</v>
      </c>
      <c r="O134" s="19">
        <f>FC_TRA_RAIL_E!O$2</f>
        <v>30.338177128116939</v>
      </c>
      <c r="P134" s="19">
        <f>FC_TRA_RAIL_E!P$2</f>
        <v>27.204557179707649</v>
      </c>
      <c r="Q134" s="19">
        <f>FC_TRA_RAIL_E!Q$2</f>
        <v>57.867583834909709</v>
      </c>
      <c r="R134" s="19">
        <f>FC_TRA_RAIL_E!R$2</f>
        <v>58.985382631126384</v>
      </c>
      <c r="S134" s="19">
        <f>FC_TRA_RAIL_E!S$2</f>
        <v>56.47265692175408</v>
      </c>
      <c r="T134" s="19">
        <f>FC_TRA_RAIL_E!T$2</f>
        <v>55.471453138435066</v>
      </c>
      <c r="U134" s="19">
        <f>FC_TRA_RAIL_E!U$2</f>
        <v>54.645227858985372</v>
      </c>
      <c r="V134" s="19">
        <f>FC_TRA_RAIL_E!V$2</f>
        <v>26.521926053310413</v>
      </c>
      <c r="W134" s="19">
        <f>FC_TRA_RAIL_E!W$2</f>
        <v>20.741874462596726</v>
      </c>
      <c r="X134" s="19">
        <f>FC_TRA_RAIL_E!X$2</f>
        <v>21.831040412725706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6.3868449216908427</v>
      </c>
      <c r="D135" s="22">
        <f>FC_TRA_RAIL_MTU_E!D$2</f>
        <v>7.0782011059166887</v>
      </c>
      <c r="E135" s="22">
        <f>FC_TRA_RAIL_MTU_E!E$2</f>
        <v>7.1672254278843441</v>
      </c>
      <c r="F135" s="22">
        <f>FC_TRA_RAIL_MTU_E!F$2</f>
        <v>7.51099639605519</v>
      </c>
      <c r="G135" s="22">
        <f>FC_TRA_RAIL_MTU_E!G$2</f>
        <v>7.929635339295305</v>
      </c>
      <c r="H135" s="22">
        <f>FC_TRA_RAIL_MTU_E!H$2</f>
        <v>3.9245082507562237</v>
      </c>
      <c r="I135" s="22">
        <f>FC_TRA_RAIL_MTU_E!I$2</f>
        <v>6.5000833995550584</v>
      </c>
      <c r="J135" s="22">
        <f>FC_TRA_RAIL_MTU_E!J$2</f>
        <v>7.7806673962993766</v>
      </c>
      <c r="K135" s="22">
        <f>FC_TRA_RAIL_MTU_E!K$2</f>
        <v>5.1846150159068722</v>
      </c>
      <c r="L135" s="22">
        <f>FC_TRA_RAIL_MTU_E!L$2</f>
        <v>5.9639066283912561</v>
      </c>
      <c r="M135" s="22">
        <f>FC_TRA_RAIL_MTU_E!M$2</f>
        <v>3.509690514767752</v>
      </c>
      <c r="N135" s="22">
        <f>FC_TRA_RAIL_MTU_E!N$2</f>
        <v>4.4985378652250976</v>
      </c>
      <c r="O135" s="22">
        <f>FC_TRA_RAIL_MTU_E!O$2</f>
        <v>4.0070328534278019</v>
      </c>
      <c r="P135" s="22">
        <f>FC_TRA_RAIL_MTU_E!P$2</f>
        <v>6.3950253609356817</v>
      </c>
      <c r="Q135" s="22">
        <f>FC_TRA_RAIL_MTU_E!Q$2</f>
        <v>8.1955716151250098</v>
      </c>
      <c r="R135" s="22">
        <f>FC_TRA_RAIL_MTU_E!R$2</f>
        <v>7.5813342045070176</v>
      </c>
      <c r="S135" s="22">
        <f>FC_TRA_RAIL_MTU_E!S$2</f>
        <v>7.2868495174609516</v>
      </c>
      <c r="T135" s="22">
        <f>FC_TRA_RAIL_MTU_E!T$2</f>
        <v>7.5058881826350277</v>
      </c>
      <c r="U135" s="22">
        <f>FC_TRA_RAIL_MTU_E!U$2</f>
        <v>7.4663698076742548</v>
      </c>
      <c r="V135" s="22">
        <f>FC_TRA_RAIL_MTU_E!V$2</f>
        <v>6.4840247496996826</v>
      </c>
      <c r="W135" s="22">
        <f>FC_TRA_RAIL_MTU_E!W$2</f>
        <v>6.3581134236903809</v>
      </c>
      <c r="X135" s="22">
        <f>FC_TRA_RAIL_MTU_E!X$2</f>
        <v>6.3416966647401951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39.798508970277403</v>
      </c>
      <c r="D136" s="22">
        <f>FC_TRA_RAIL_CPT_E!D$2</f>
        <v>40.30069125826914</v>
      </c>
      <c r="E136" s="22">
        <f>FC_TRA_RAIL_CPT_E!E$2</f>
        <v>39.991311986460033</v>
      </c>
      <c r="F136" s="22">
        <f>FC_TRA_RAIL_CPT_E!F$2</f>
        <v>39.006177468406634</v>
      </c>
      <c r="G136" s="22">
        <f>FC_TRA_RAIL_CPT_E!G$2</f>
        <v>37.823771563933413</v>
      </c>
      <c r="H136" s="22">
        <f>FC_TRA_RAIL_CPT_E!H$2</f>
        <v>38.396213052417231</v>
      </c>
      <c r="I136" s="22">
        <f>FC_TRA_RAIL_CPT_E!I$2</f>
        <v>38.480850665582139</v>
      </c>
      <c r="J136" s="22">
        <f>FC_TRA_RAIL_CPT_E!J$2</f>
        <v>34.786654792036188</v>
      </c>
      <c r="K136" s="22">
        <f>FC_TRA_RAIL_CPT_E!K$2</f>
        <v>33.024861121754583</v>
      </c>
      <c r="L136" s="22">
        <f>FC_TRA_RAIL_CPT_E!L$2</f>
        <v>29.52096878084507</v>
      </c>
      <c r="M136" s="22">
        <f>FC_TRA_RAIL_CPT_E!M$2</f>
        <v>17.823050875289827</v>
      </c>
      <c r="N136" s="22">
        <f>FC_TRA_RAIL_CPT_E!N$2</f>
        <v>14.094995981678636</v>
      </c>
      <c r="O136" s="22">
        <f>FC_TRA_RAIL_CPT_E!O$2</f>
        <v>24.684387208519357</v>
      </c>
      <c r="P136" s="22">
        <f>FC_TRA_RAIL_CPT_E!P$2</f>
        <v>19.583954772105994</v>
      </c>
      <c r="Q136" s="22">
        <f>FC_TRA_RAIL_CPT_E!Q$2</f>
        <v>47.979425189482832</v>
      </c>
      <c r="R136" s="22">
        <f>FC_TRA_RAIL_CPT_E!R$2</f>
        <v>49.804624389141878</v>
      </c>
      <c r="S136" s="22">
        <f>FC_TRA_RAIL_CPT_E!S$2</f>
        <v>47.824878292032764</v>
      </c>
      <c r="T136" s="22">
        <f>FC_TRA_RAIL_CPT_E!T$2</f>
        <v>46.08995459059998</v>
      </c>
      <c r="U136" s="22">
        <f>FC_TRA_RAIL_CPT_E!U$2</f>
        <v>45.06592271512249</v>
      </c>
      <c r="V136" s="22">
        <f>FC_TRA_RAIL_CPT_E!V$2</f>
        <v>17.960187806812613</v>
      </c>
      <c r="W136" s="22">
        <f>FC_TRA_RAIL_CPT_E!W$2</f>
        <v>11.802967839356672</v>
      </c>
      <c r="X136" s="22">
        <f>FC_TRA_RAIL_CPT_E!X$2</f>
        <v>13.051236884459286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0</v>
      </c>
      <c r="S137" s="22">
        <f>FC_TRA_RAIL_HST_E!S$2</f>
        <v>0</v>
      </c>
      <c r="T137" s="22">
        <f>FC_TRA_RAIL_HST_E!T$2</f>
        <v>0</v>
      </c>
      <c r="U137" s="22">
        <f>FC_TRA_RAIL_HST_E!U$2</f>
        <v>0</v>
      </c>
      <c r="V137" s="22">
        <f>FC_TRA_RAIL_HST_E!V$2</f>
        <v>0</v>
      </c>
      <c r="W137" s="22">
        <f>FC_TRA_RAIL_HST_E!W$2</f>
        <v>0</v>
      </c>
      <c r="X137" s="22">
        <f>FC_TRA_RAIL_HST_E!X$2</f>
        <v>0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3.3226426686508406</v>
      </c>
      <c r="D138" s="22">
        <f>FC_TRA_RAIL_FRT_E!D$2</f>
        <v>2.9029649015063477</v>
      </c>
      <c r="E138" s="22">
        <f>FC_TRA_RAIL_FRT_E!E$2</f>
        <v>2.779381760204203</v>
      </c>
      <c r="F138" s="22">
        <f>FC_TRA_RAIL_FRT_E!F$2</f>
        <v>3.6786988784444548</v>
      </c>
      <c r="G138" s="22">
        <f>FC_TRA_RAIL_FRT_E!G$2</f>
        <v>4.7004194080352484</v>
      </c>
      <c r="H138" s="22">
        <f>FC_TRA_RAIL_FRT_E!H$2</f>
        <v>3.4899407776519946</v>
      </c>
      <c r="I138" s="22">
        <f>FC_TRA_RAIL_FRT_E!I$2</f>
        <v>3.8343711799186866</v>
      </c>
      <c r="J138" s="22">
        <f>FC_TRA_RAIL_FRT_E!J$2</f>
        <v>4.8053347334185244</v>
      </c>
      <c r="K138" s="22">
        <f>FC_TRA_RAIL_FRT_E!K$2</f>
        <v>6.1585376198621873</v>
      </c>
      <c r="L138" s="22">
        <f>FC_TRA_RAIL_FRT_E!L$2</f>
        <v>2.7782372304885179</v>
      </c>
      <c r="M138" s="22">
        <f>FC_TRA_RAIL_FRT_E!M$2</f>
        <v>2.9722457122640065</v>
      </c>
      <c r="N138" s="22">
        <f>FC_TRA_RAIL_FRT_E!N$2</f>
        <v>1.5698367463894705</v>
      </c>
      <c r="O138" s="22">
        <f>FC_TRA_RAIL_FRT_E!O$2</f>
        <v>1.6467570661697799</v>
      </c>
      <c r="P138" s="22">
        <f>FC_TRA_RAIL_FRT_E!P$2</f>
        <v>1.225577046665977</v>
      </c>
      <c r="Q138" s="22">
        <f>FC_TRA_RAIL_FRT_E!Q$2</f>
        <v>1.6925870303018691</v>
      </c>
      <c r="R138" s="22">
        <f>FC_TRA_RAIL_FRT_E!R$2</f>
        <v>1.5994240374774922</v>
      </c>
      <c r="S138" s="22">
        <f>FC_TRA_RAIL_FRT_E!S$2</f>
        <v>1.3609291122603675</v>
      </c>
      <c r="T138" s="22">
        <f>FC_TRA_RAIL_FRT_E!T$2</f>
        <v>1.8756103652000602</v>
      </c>
      <c r="U138" s="22">
        <f>FC_TRA_RAIL_FRT_E!U$2</f>
        <v>2.1129353361886265</v>
      </c>
      <c r="V138" s="22">
        <f>FC_TRA_RAIL_FRT_E!V$2</f>
        <v>2.0777134967981192</v>
      </c>
      <c r="W138" s="22">
        <f>FC_TRA_RAIL_FRT_E!W$2</f>
        <v>2.5807931995496771</v>
      </c>
      <c r="X138" s="22">
        <f>FC_TRA_RAIL_FRT_E!X$2</f>
        <v>2.4381068635262229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5375.6687016337055</v>
      </c>
      <c r="D139" s="19">
        <f>FC_TRA_ROAD_E!D$2</f>
        <v>5500.1957867583824</v>
      </c>
      <c r="E139" s="19">
        <f>FC_TRA_ROAD_E!E$2</f>
        <v>5699.5439380911439</v>
      </c>
      <c r="F139" s="19">
        <f>FC_TRA_ROAD_E!F$2</f>
        <v>6042.9946689595872</v>
      </c>
      <c r="G139" s="19">
        <f>FC_TRA_ROAD_E!G$2</f>
        <v>6083.3334479793621</v>
      </c>
      <c r="H139" s="19">
        <f>FC_TRA_ROAD_E!H$2</f>
        <v>6248.6984522785888</v>
      </c>
      <c r="I139" s="19">
        <f>FC_TRA_ROAD_E!I$2</f>
        <v>6435.4257953568349</v>
      </c>
      <c r="J139" s="19">
        <f>FC_TRA_ROAD_E!J$2</f>
        <v>6732.4757523645731</v>
      </c>
      <c r="K139" s="19">
        <f>FC_TRA_ROAD_E!K$2</f>
        <v>6572.2963026655207</v>
      </c>
      <c r="L139" s="19">
        <f>FC_TRA_ROAD_E!L$2</f>
        <v>7131.9073086844364</v>
      </c>
      <c r="M139" s="19">
        <f>FC_TRA_ROAD_E!M$2</f>
        <v>6486.1085984522788</v>
      </c>
      <c r="N139" s="19">
        <f>FC_TRA_ROAD_E!N$2</f>
        <v>5936.975752364574</v>
      </c>
      <c r="O139" s="19">
        <f>FC_TRA_ROAD_E!O$2</f>
        <v>4861.686911500874</v>
      </c>
      <c r="P139" s="19">
        <f>FC_TRA_ROAD_E!P$2</f>
        <v>4960.4095228547403</v>
      </c>
      <c r="Q139" s="19">
        <f>FC_TRA_ROAD_E!Q$2</f>
        <v>4933.7963779201054</v>
      </c>
      <c r="R139" s="19">
        <f>FC_TRA_ROAD_E!R$2</f>
        <v>4975.0037463233475</v>
      </c>
      <c r="S139" s="19">
        <f>FC_TRA_ROAD_E!S$2</f>
        <v>5092.7639735732264</v>
      </c>
      <c r="T139" s="19">
        <f>FC_TRA_ROAD_E!T$2</f>
        <v>4992.0923612181623</v>
      </c>
      <c r="U139" s="19">
        <f>FC_TRA_ROAD_E!U$2</f>
        <v>5002.8178193155918</v>
      </c>
      <c r="V139" s="19">
        <f>FC_TRA_ROAD_E!V$2</f>
        <v>5151.6917650350078</v>
      </c>
      <c r="W139" s="19">
        <f>FC_TRA_ROAD_E!W$2</f>
        <v>4514.5686020582189</v>
      </c>
      <c r="X139" s="19">
        <f>FC_TRA_ROAD_E!X$2</f>
        <v>4782.5253250644473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169.12613630501815</v>
      </c>
      <c r="D140" s="22">
        <f>FC_TRA_ROAD_P2W_E!D$2</f>
        <v>183.28186231972487</v>
      </c>
      <c r="E140" s="22">
        <f>FC_TRA_ROAD_P2W_E!E$2</f>
        <v>201.62988306851202</v>
      </c>
      <c r="F140" s="22">
        <f>FC_TRA_ROAD_P2W_E!F$2</f>
        <v>211.32153798493738</v>
      </c>
      <c r="G140" s="22">
        <f>FC_TRA_ROAD_P2W_E!G$2</f>
        <v>212.7974655393098</v>
      </c>
      <c r="H140" s="22">
        <f>FC_TRA_ROAD_P2W_E!H$2</f>
        <v>219.16179676446617</v>
      </c>
      <c r="I140" s="22">
        <f>FC_TRA_ROAD_P2W_E!I$2</f>
        <v>200.05889410906664</v>
      </c>
      <c r="J140" s="22">
        <f>FC_TRA_ROAD_P2W_E!J$2</f>
        <v>200.25704370551344</v>
      </c>
      <c r="K140" s="22">
        <f>FC_TRA_ROAD_P2W_E!K$2</f>
        <v>214.65443739189141</v>
      </c>
      <c r="L140" s="22">
        <f>FC_TRA_ROAD_P2W_E!L$2</f>
        <v>220.15018560252608</v>
      </c>
      <c r="M140" s="22">
        <f>FC_TRA_ROAD_P2W_E!M$2</f>
        <v>260.32986246540059</v>
      </c>
      <c r="N140" s="22">
        <f>FC_TRA_ROAD_P2W_E!N$2</f>
        <v>266.29532727829229</v>
      </c>
      <c r="O140" s="22">
        <f>FC_TRA_ROAD_P2W_E!O$2</f>
        <v>273.8039480909793</v>
      </c>
      <c r="P140" s="22">
        <f>FC_TRA_ROAD_P2W_E!P$2</f>
        <v>274.02632057896244</v>
      </c>
      <c r="Q140" s="22">
        <f>FC_TRA_ROAD_P2W_E!Q$2</f>
        <v>280.35014808445595</v>
      </c>
      <c r="R140" s="22">
        <f>FC_TRA_ROAD_P2W_E!R$2</f>
        <v>288.13718496435098</v>
      </c>
      <c r="S140" s="22">
        <f>FC_TRA_ROAD_P2W_E!S$2</f>
        <v>278.79098577267757</v>
      </c>
      <c r="T140" s="22">
        <f>FC_TRA_ROAD_P2W_E!T$2</f>
        <v>273.85666726859887</v>
      </c>
      <c r="U140" s="22">
        <f>FC_TRA_ROAD_P2W_E!U$2</f>
        <v>251.56861384238712</v>
      </c>
      <c r="V140" s="22">
        <f>FC_TRA_ROAD_P2W_E!V$2</f>
        <v>263.47289862263364</v>
      </c>
      <c r="W140" s="22">
        <f>FC_TRA_ROAD_P2W_E!W$2</f>
        <v>222.18886329199731</v>
      </c>
      <c r="X140" s="22">
        <f>FC_TRA_ROAD_P2W_E!X$2</f>
        <v>229.96148860022839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2753.778466124802</v>
      </c>
      <c r="D141" s="22">
        <f>FC_TRA_ROAD_CAR_E!D$2</f>
        <v>2871.0488557706076</v>
      </c>
      <c r="E141" s="22">
        <f>FC_TRA_ROAD_CAR_E!E$2</f>
        <v>3015.7548361032964</v>
      </c>
      <c r="F141" s="22">
        <f>FC_TRA_ROAD_CAR_E!F$2</f>
        <v>3184.1534050932805</v>
      </c>
      <c r="G141" s="22">
        <f>FC_TRA_ROAD_CAR_E!G$2</f>
        <v>3282.837977977636</v>
      </c>
      <c r="H141" s="22">
        <f>FC_TRA_ROAD_CAR_E!H$2</f>
        <v>3461.8738750919315</v>
      </c>
      <c r="I141" s="22">
        <f>FC_TRA_ROAD_CAR_E!I$2</f>
        <v>3575.7978189416117</v>
      </c>
      <c r="J141" s="22">
        <f>FC_TRA_ROAD_CAR_E!J$2</f>
        <v>3765.0146524789411</v>
      </c>
      <c r="K141" s="22">
        <f>FC_TRA_ROAD_CAR_E!K$2</f>
        <v>3669.3459775073684</v>
      </c>
      <c r="L141" s="22">
        <f>FC_TRA_ROAD_CAR_E!L$2</f>
        <v>3780.1681676164653</v>
      </c>
      <c r="M141" s="22">
        <f>FC_TRA_ROAD_CAR_E!M$2</f>
        <v>3405.8288820391022</v>
      </c>
      <c r="N141" s="22">
        <f>FC_TRA_ROAD_CAR_E!N$2</f>
        <v>3242.2660223158132</v>
      </c>
      <c r="O141" s="22">
        <f>FC_TRA_ROAD_CAR_E!O$2</f>
        <v>2731.2646428477124</v>
      </c>
      <c r="P141" s="22">
        <f>FC_TRA_ROAD_CAR_E!P$2</f>
        <v>2525.2007647919936</v>
      </c>
      <c r="Q141" s="22">
        <f>FC_TRA_ROAD_CAR_E!Q$2</f>
        <v>2459.3117998232169</v>
      </c>
      <c r="R141" s="22">
        <f>FC_TRA_ROAD_CAR_E!R$2</f>
        <v>2552.0128181787231</v>
      </c>
      <c r="S141" s="22">
        <f>FC_TRA_ROAD_CAR_E!S$2</f>
        <v>2595.0274607964998</v>
      </c>
      <c r="T141" s="22">
        <f>FC_TRA_ROAD_CAR_E!T$2</f>
        <v>2596.7844761185888</v>
      </c>
      <c r="U141" s="22">
        <f>FC_TRA_ROAD_CAR_E!U$2</f>
        <v>2600.7635310074702</v>
      </c>
      <c r="V141" s="22">
        <f>FC_TRA_ROAD_CAR_E!V$2</f>
        <v>2659.9788674025822</v>
      </c>
      <c r="W141" s="22">
        <f>FC_TRA_ROAD_CAR_E!W$2</f>
        <v>2247.3397129148148</v>
      </c>
      <c r="X141" s="22">
        <f>FC_TRA_ROAD_CAR_E!X$2</f>
        <v>2376.83386122618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566.421578425338</v>
      </c>
      <c r="D142" s="22">
        <f>FC_TRA_ROAD_BUS_E!D$2</f>
        <v>548.49223178644797</v>
      </c>
      <c r="E142" s="22">
        <f>FC_TRA_ROAD_BUS_E!E$2</f>
        <v>546.18819073516909</v>
      </c>
      <c r="F142" s="22">
        <f>FC_TRA_ROAD_BUS_E!F$2</f>
        <v>703.13682018003294</v>
      </c>
      <c r="G142" s="22">
        <f>FC_TRA_ROAD_BUS_E!G$2</f>
        <v>531.54762352115142</v>
      </c>
      <c r="H142" s="22">
        <f>FC_TRA_ROAD_BUS_E!H$2</f>
        <v>600.58846938248689</v>
      </c>
      <c r="I142" s="22">
        <f>FC_TRA_ROAD_BUS_E!I$2</f>
        <v>587.85309710328329</v>
      </c>
      <c r="J142" s="22">
        <f>FC_TRA_ROAD_BUS_E!J$2</f>
        <v>605.76085261369099</v>
      </c>
      <c r="K142" s="22">
        <f>FC_TRA_ROAD_BUS_E!K$2</f>
        <v>554.58589029073812</v>
      </c>
      <c r="L142" s="22">
        <f>FC_TRA_ROAD_BUS_E!L$2</f>
        <v>657.21954917731023</v>
      </c>
      <c r="M142" s="22">
        <f>FC_TRA_ROAD_BUS_E!M$2</f>
        <v>577.03990954081019</v>
      </c>
      <c r="N142" s="22">
        <f>FC_TRA_ROAD_BUS_E!N$2</f>
        <v>613.84971032785813</v>
      </c>
      <c r="O142" s="22">
        <f>FC_TRA_ROAD_BUS_E!O$2</f>
        <v>505.20138575444594</v>
      </c>
      <c r="P142" s="22">
        <f>FC_TRA_ROAD_BUS_E!P$2</f>
        <v>576.06238328111715</v>
      </c>
      <c r="Q142" s="22">
        <f>FC_TRA_ROAD_BUS_E!Q$2</f>
        <v>557.67618033233907</v>
      </c>
      <c r="R142" s="22">
        <f>FC_TRA_ROAD_BUS_E!R$2</f>
        <v>535.23042397464781</v>
      </c>
      <c r="S142" s="22">
        <f>FC_TRA_ROAD_BUS_E!S$2</f>
        <v>542.39342525634663</v>
      </c>
      <c r="T142" s="22">
        <f>FC_TRA_ROAD_BUS_E!T$2</f>
        <v>543.10428703004891</v>
      </c>
      <c r="U142" s="22">
        <f>FC_TRA_ROAD_BUS_E!U$2</f>
        <v>555.35968301322373</v>
      </c>
      <c r="V142" s="22">
        <f>FC_TRA_ROAD_BUS_E!V$2</f>
        <v>576.00572030370699</v>
      </c>
      <c r="W142" s="22">
        <f>FC_TRA_ROAD_BUS_E!W$2</f>
        <v>557.01650202168241</v>
      </c>
      <c r="X142" s="22">
        <f>FC_TRA_ROAD_BUS_E!X$2</f>
        <v>565.03468473708483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797.28471499988768</v>
      </c>
      <c r="D143" s="22">
        <f>FC_TRA_ROAD_LCV_E!D$2</f>
        <v>789.63336551220846</v>
      </c>
      <c r="E143" s="22">
        <f>FC_TRA_ROAD_LCV_E!E$2</f>
        <v>805.57100521871325</v>
      </c>
      <c r="F143" s="22">
        <f>FC_TRA_ROAD_LCV_E!F$2</f>
        <v>825.04284326004802</v>
      </c>
      <c r="G143" s="22">
        <f>FC_TRA_ROAD_LCV_E!G$2</f>
        <v>808.29294171560377</v>
      </c>
      <c r="H143" s="22">
        <f>FC_TRA_ROAD_LCV_E!H$2</f>
        <v>808.14867511776743</v>
      </c>
      <c r="I143" s="22">
        <f>FC_TRA_ROAD_LCV_E!I$2</f>
        <v>809.67809718171293</v>
      </c>
      <c r="J143" s="22">
        <f>FC_TRA_ROAD_LCV_E!J$2</f>
        <v>856.58796887838128</v>
      </c>
      <c r="K143" s="22">
        <f>FC_TRA_ROAD_LCV_E!K$2</f>
        <v>838.64364305821573</v>
      </c>
      <c r="L143" s="22">
        <f>FC_TRA_ROAD_LCV_E!L$2</f>
        <v>787.84357494636799</v>
      </c>
      <c r="M143" s="22">
        <f>FC_TRA_ROAD_LCV_E!M$2</f>
        <v>792.075667991351</v>
      </c>
      <c r="N143" s="22">
        <f>FC_TRA_ROAD_LCV_E!N$2</f>
        <v>679.48446828669637</v>
      </c>
      <c r="O143" s="22">
        <f>FC_TRA_ROAD_LCV_E!O$2</f>
        <v>556.13009027879843</v>
      </c>
      <c r="P143" s="22">
        <f>FC_TRA_ROAD_LCV_E!P$2</f>
        <v>646.20454132839541</v>
      </c>
      <c r="Q143" s="22">
        <f>FC_TRA_ROAD_LCV_E!Q$2</f>
        <v>645.67866306918154</v>
      </c>
      <c r="R143" s="22">
        <f>FC_TRA_ROAD_LCV_E!R$2</f>
        <v>769.78550780100761</v>
      </c>
      <c r="S143" s="22">
        <f>FC_TRA_ROAD_LCV_E!S$2</f>
        <v>810.81663066686781</v>
      </c>
      <c r="T143" s="22">
        <f>FC_TRA_ROAD_LCV_E!T$2</f>
        <v>714.91257864191425</v>
      </c>
      <c r="U143" s="22">
        <f>FC_TRA_ROAD_LCV_E!U$2</f>
        <v>709.14417097174055</v>
      </c>
      <c r="V143" s="22">
        <f>FC_TRA_ROAD_LCV_E!V$2</f>
        <v>710.59719989390612</v>
      </c>
      <c r="W143" s="22">
        <f>FC_TRA_ROAD_LCV_E!W$2</f>
        <v>612.9272199308524</v>
      </c>
      <c r="X143" s="22">
        <f>FC_TRA_ROAD_LCV_E!X$2</f>
        <v>667.43649238019509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1089.0578057786599</v>
      </c>
      <c r="D144" s="22">
        <f>FC_TRA_ROAD_HGV_E!D$2</f>
        <v>1107.7394713693934</v>
      </c>
      <c r="E144" s="22">
        <f>FC_TRA_ROAD_HGV_E!E$2</f>
        <v>1130.400022965453</v>
      </c>
      <c r="F144" s="22">
        <f>FC_TRA_ROAD_HGV_E!F$2</f>
        <v>1119.340062441288</v>
      </c>
      <c r="G144" s="22">
        <f>FC_TRA_ROAD_HGV_E!G$2</f>
        <v>1247.8574392256619</v>
      </c>
      <c r="H144" s="22">
        <f>FC_TRA_ROAD_HGV_E!H$2</f>
        <v>1158.9256359219366</v>
      </c>
      <c r="I144" s="22">
        <f>FC_TRA_ROAD_HGV_E!I$2</f>
        <v>1262.0378880211599</v>
      </c>
      <c r="J144" s="22">
        <f>FC_TRA_ROAD_HGV_E!J$2</f>
        <v>1304.8552346880456</v>
      </c>
      <c r="K144" s="22">
        <f>FC_TRA_ROAD_HGV_E!K$2</f>
        <v>1295.0663544173076</v>
      </c>
      <c r="L144" s="22">
        <f>FC_TRA_ROAD_HGV_E!L$2</f>
        <v>1686.5258313417669</v>
      </c>
      <c r="M144" s="22">
        <f>FC_TRA_ROAD_HGV_E!M$2</f>
        <v>1450.8342764156141</v>
      </c>
      <c r="N144" s="22">
        <f>FC_TRA_ROAD_HGV_E!N$2</f>
        <v>1135.0802241559131</v>
      </c>
      <c r="O144" s="22">
        <f>FC_TRA_ROAD_HGV_E!O$2</f>
        <v>795.28684452893765</v>
      </c>
      <c r="P144" s="22">
        <f>FC_TRA_ROAD_HGV_E!P$2</f>
        <v>938.91551287427194</v>
      </c>
      <c r="Q144" s="22">
        <f>FC_TRA_ROAD_HGV_E!Q$2</f>
        <v>990.77958661091054</v>
      </c>
      <c r="R144" s="22">
        <f>FC_TRA_ROAD_HGV_E!R$2</f>
        <v>829.83781140461747</v>
      </c>
      <c r="S144" s="22">
        <f>FC_TRA_ROAD_HGV_E!S$2</f>
        <v>865.73547108083494</v>
      </c>
      <c r="T144" s="22">
        <f>FC_TRA_ROAD_HGV_E!T$2</f>
        <v>863.43435215901081</v>
      </c>
      <c r="U144" s="22">
        <f>FC_TRA_ROAD_HGV_E!U$2</f>
        <v>885.98182048077001</v>
      </c>
      <c r="V144" s="22">
        <f>FC_TRA_ROAD_HGV_E!V$2</f>
        <v>941.63707881217886</v>
      </c>
      <c r="W144" s="22">
        <f>FC_TRA_ROAD_HGV_E!W$2</f>
        <v>875.09630389887229</v>
      </c>
      <c r="X144" s="22">
        <f>FC_TRA_ROAD_HGV_E!X$2</f>
        <v>943.25879812075914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523.5764402407566</v>
      </c>
      <c r="D145" s="19">
        <f>FC_TRA_DAVI_E!D$2</f>
        <v>445.64110060189148</v>
      </c>
      <c r="E145" s="19">
        <f>FC_TRA_DAVI_E!E$2</f>
        <v>407.71711092003437</v>
      </c>
      <c r="F145" s="19">
        <f>FC_TRA_DAVI_E!F$2</f>
        <v>389.82037833190026</v>
      </c>
      <c r="G145" s="19">
        <f>FC_TRA_DAVI_E!G$2</f>
        <v>413.00275150472919</v>
      </c>
      <c r="H145" s="19">
        <f>FC_TRA_DAVI_E!H$2</f>
        <v>414.01788478073934</v>
      </c>
      <c r="I145" s="19">
        <f>FC_TRA_DAVI_E!I$2</f>
        <v>371.89019776440244</v>
      </c>
      <c r="J145" s="19">
        <f>FC_TRA_DAVI_E!J$2</f>
        <v>367.61969045571789</v>
      </c>
      <c r="K145" s="19">
        <f>FC_TRA_DAVI_E!K$2</f>
        <v>352.86380051590714</v>
      </c>
      <c r="L145" s="19">
        <f>FC_TRA_DAVI_E!L$2</f>
        <v>290.65159071367151</v>
      </c>
      <c r="M145" s="19">
        <f>FC_TRA_DAVI_E!M$2</f>
        <v>237.24557179707651</v>
      </c>
      <c r="N145" s="19">
        <f>FC_TRA_DAVI_E!N$2</f>
        <v>221.84006878761826</v>
      </c>
      <c r="O145" s="19">
        <f>FC_TRA_DAVI_E!O$2</f>
        <v>186.95898538263103</v>
      </c>
      <c r="P145" s="19">
        <f>FC_TRA_DAVI_E!P$2</f>
        <v>176.69819432502152</v>
      </c>
      <c r="Q145" s="19">
        <f>FC_TRA_DAVI_E!Q$2</f>
        <v>179.7792777300086</v>
      </c>
      <c r="R145" s="19">
        <f>FC_TRA_DAVI_E!R$2</f>
        <v>167.43095442820294</v>
      </c>
      <c r="S145" s="19">
        <f>FC_TRA_DAVI_E!S$2</f>
        <v>189.02261392949271</v>
      </c>
      <c r="T145" s="19">
        <f>FC_TRA_DAVI_E!T$2</f>
        <v>195.16302665520209</v>
      </c>
      <c r="U145" s="19">
        <f>FC_TRA_DAVI_E!U$2</f>
        <v>222.15460017196901</v>
      </c>
      <c r="V145" s="19">
        <f>FC_TRA_DAVI_E!V$2</f>
        <v>224.65313843508164</v>
      </c>
      <c r="W145" s="19">
        <f>FC_TRA_DAVI_E!W$2</f>
        <v>90.574290627686992</v>
      </c>
      <c r="X145" s="19">
        <f>FC_TRA_DAVI_E!X$2</f>
        <v>151.39905417024937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507.78469107467771</v>
      </c>
      <c r="D146" s="22">
        <f>FC_TRA_DAVI_PA_E!D$2</f>
        <v>429.05997316269389</v>
      </c>
      <c r="E146" s="22">
        <f>FC_TRA_DAVI_PA_E!E$2</f>
        <v>391.95348172725431</v>
      </c>
      <c r="F146" s="22">
        <f>FC_TRA_DAVI_PA_E!F$2</f>
        <v>376.75398176740208</v>
      </c>
      <c r="G146" s="22">
        <f>FC_TRA_DAVI_PA_E!G$2</f>
        <v>405.60303071247887</v>
      </c>
      <c r="H146" s="22">
        <f>FC_TRA_DAVI_PA_E!H$2</f>
        <v>406.72328136423977</v>
      </c>
      <c r="I146" s="22">
        <f>FC_TRA_DAVI_PA_E!I$2</f>
        <v>365.37877180743044</v>
      </c>
      <c r="J146" s="22">
        <f>FC_TRA_DAVI_PA_E!J$2</f>
        <v>362.39887626665097</v>
      </c>
      <c r="K146" s="22">
        <f>FC_TRA_DAVI_PA_E!K$2</f>
        <v>347.17397269078594</v>
      </c>
      <c r="L146" s="22">
        <f>FC_TRA_DAVI_PA_E!L$2</f>
        <v>287.18619709710458</v>
      </c>
      <c r="M146" s="22">
        <f>FC_TRA_DAVI_PA_E!M$2</f>
        <v>234.45638596924061</v>
      </c>
      <c r="N146" s="22">
        <f>FC_TRA_DAVI_PA_E!N$2</f>
        <v>219.56811103647067</v>
      </c>
      <c r="O146" s="22">
        <f>FC_TRA_DAVI_PA_E!O$2</f>
        <v>185.27215132428353</v>
      </c>
      <c r="P146" s="22">
        <f>FC_TRA_DAVI_PA_E!P$2</f>
        <v>175.09210204889416</v>
      </c>
      <c r="Q146" s="22">
        <f>FC_TRA_DAVI_PA_E!Q$2</f>
        <v>178.78135559097163</v>
      </c>
      <c r="R146" s="22">
        <f>FC_TRA_DAVI_PA_E!R$2</f>
        <v>166.6257362633113</v>
      </c>
      <c r="S146" s="22">
        <f>FC_TRA_DAVI_PA_E!S$2</f>
        <v>188.30235730190117</v>
      </c>
      <c r="T146" s="22">
        <f>FC_TRA_DAVI_PA_E!T$2</f>
        <v>194.65952058302594</v>
      </c>
      <c r="U146" s="22">
        <f>FC_TRA_DAVI_PA_E!U$2</f>
        <v>221.13384967654437</v>
      </c>
      <c r="V146" s="22">
        <f>FC_TRA_DAVI_PA_E!V$2</f>
        <v>223.76444346776836</v>
      </c>
      <c r="W146" s="22">
        <f>FC_TRA_DAVI_PA_E!W$2</f>
        <v>90.198382199265922</v>
      </c>
      <c r="X146" s="22">
        <f>FC_TRA_DAVI_PA_E!X$2</f>
        <v>150.88211656807255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15.791749166078899</v>
      </c>
      <c r="D147" s="22">
        <f>FC_TRA_DAVI_FR_E!D$2</f>
        <v>16.581127439197633</v>
      </c>
      <c r="E147" s="22">
        <f>FC_TRA_DAVI_FR_E!E$2</f>
        <v>15.763629192780035</v>
      </c>
      <c r="F147" s="22">
        <f>FC_TRA_DAVI_FR_E!F$2</f>
        <v>13.066396564498158</v>
      </c>
      <c r="G147" s="22">
        <f>FC_TRA_DAVI_FR_E!G$2</f>
        <v>7.3997207922502888</v>
      </c>
      <c r="H147" s="22">
        <f>FC_TRA_DAVI_FR_E!H$2</f>
        <v>7.294603416499605</v>
      </c>
      <c r="I147" s="22">
        <f>FC_TRA_DAVI_FR_E!I$2</f>
        <v>6.5114259569719914</v>
      </c>
      <c r="J147" s="22">
        <f>FC_TRA_DAVI_FR_E!J$2</f>
        <v>5.2208141890669388</v>
      </c>
      <c r="K147" s="22">
        <f>FC_TRA_DAVI_FR_E!K$2</f>
        <v>5.6898278251212231</v>
      </c>
      <c r="L147" s="22">
        <f>FC_TRA_DAVI_FR_E!L$2</f>
        <v>3.4653936165669132</v>
      </c>
      <c r="M147" s="22">
        <f>FC_TRA_DAVI_FR_E!M$2</f>
        <v>2.7891858278358894</v>
      </c>
      <c r="N147" s="22">
        <f>FC_TRA_DAVI_FR_E!N$2</f>
        <v>2.2719577511475815</v>
      </c>
      <c r="O147" s="22">
        <f>FC_TRA_DAVI_FR_E!O$2</f>
        <v>1.6868340583475179</v>
      </c>
      <c r="P147" s="22">
        <f>FC_TRA_DAVI_FR_E!P$2</f>
        <v>1.6060922761273664</v>
      </c>
      <c r="Q147" s="22">
        <f>FC_TRA_DAVI_FR_E!Q$2</f>
        <v>0.99792213903697879</v>
      </c>
      <c r="R147" s="22">
        <f>FC_TRA_DAVI_FR_E!R$2</f>
        <v>0.805218164891642</v>
      </c>
      <c r="S147" s="22">
        <f>FC_TRA_DAVI_FR_E!S$2</f>
        <v>0.72025662759153308</v>
      </c>
      <c r="T147" s="22">
        <f>FC_TRA_DAVI_FR_E!T$2</f>
        <v>0.50350607217615961</v>
      </c>
      <c r="U147" s="22">
        <f>FC_TRA_DAVI_FR_E!U$2</f>
        <v>1.0207504954246427</v>
      </c>
      <c r="V147" s="22">
        <f>FC_TRA_DAVI_FR_E!V$2</f>
        <v>0.8886949673132819</v>
      </c>
      <c r="W147" s="22">
        <f>FC_TRA_DAVI_FR_E!W$2</f>
        <v>0.3759084284210808</v>
      </c>
      <c r="X147" s="22">
        <f>FC_TRA_DAVI_FR_E!X$2</f>
        <v>0.51693760217682938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497.83602751504731</v>
      </c>
      <c r="D148" s="19">
        <f>FC_TRA_DNAVI_E!D$2</f>
        <v>677.58185726569207</v>
      </c>
      <c r="E148" s="19">
        <f>FC_TRA_DNAVI_E!E$2</f>
        <v>611.99965606190881</v>
      </c>
      <c r="F148" s="19">
        <f>FC_TRA_DNAVI_E!F$2</f>
        <v>604.4091143594153</v>
      </c>
      <c r="G148" s="19">
        <f>FC_TRA_DNAVI_E!G$2</f>
        <v>678.17901977644021</v>
      </c>
      <c r="H148" s="19">
        <f>FC_TRA_DNAVI_E!H$2</f>
        <v>651.43783319002569</v>
      </c>
      <c r="I148" s="19">
        <f>FC_TRA_DNAVI_E!I$2</f>
        <v>714.09191745485805</v>
      </c>
      <c r="J148" s="19">
        <f>FC_TRA_DNAVI_E!J$2</f>
        <v>666.38005159071372</v>
      </c>
      <c r="K148" s="19">
        <f>FC_TRA_DNAVI_E!K$2</f>
        <v>599.11625107480654</v>
      </c>
      <c r="L148" s="19">
        <f>FC_TRA_DNAVI_E!L$2</f>
        <v>880.6821152192606</v>
      </c>
      <c r="M148" s="19">
        <f>FC_TRA_DNAVI_E!M$2</f>
        <v>717.12519346517615</v>
      </c>
      <c r="N148" s="19">
        <f>FC_TRA_DNAVI_E!N$2</f>
        <v>515.62536543422175</v>
      </c>
      <c r="O148" s="19">
        <f>FC_TRA_DNAVI_E!O$2</f>
        <v>525.21255374032671</v>
      </c>
      <c r="P148" s="19">
        <f>FC_TRA_DNAVI_E!P$2</f>
        <v>430.52932072226992</v>
      </c>
      <c r="Q148" s="19">
        <f>FC_TRA_DNAVI_E!Q$2</f>
        <v>449.10189165950123</v>
      </c>
      <c r="R148" s="19">
        <f>FC_TRA_DNAVI_E!R$2</f>
        <v>534.28392089423915</v>
      </c>
      <c r="S148" s="19">
        <f>FC_TRA_DNAVI_E!S$2</f>
        <v>556.84058469475485</v>
      </c>
      <c r="T148" s="19">
        <f>FC_TRA_DNAVI_E!T$2</f>
        <v>570.55064488392077</v>
      </c>
      <c r="U148" s="19">
        <f>FC_TRA_DNAVI_E!U$2</f>
        <v>615.65838349097157</v>
      </c>
      <c r="V148" s="19">
        <f>FC_TRA_DNAVI_E!V$2</f>
        <v>640.72433361994854</v>
      </c>
      <c r="W148" s="19">
        <f>FC_TRA_DNAVI_E!W$2</f>
        <v>514.79716251074797</v>
      </c>
      <c r="X148" s="19">
        <f>FC_TRA_DNAVI_E!X$2</f>
        <v>574.65391229578688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497.83602751504731</v>
      </c>
      <c r="D149" s="22">
        <f>FC_TRA_DNAVI_DCS_E!D$2</f>
        <v>677.58185726569207</v>
      </c>
      <c r="E149" s="22">
        <f>FC_TRA_DNAVI_DCS_E!E$2</f>
        <v>611.99965606190881</v>
      </c>
      <c r="F149" s="22">
        <f>FC_TRA_DNAVI_DCS_E!F$2</f>
        <v>604.4091143594153</v>
      </c>
      <c r="G149" s="22">
        <f>FC_TRA_DNAVI_DCS_E!G$2</f>
        <v>678.17901977644021</v>
      </c>
      <c r="H149" s="22">
        <f>FC_TRA_DNAVI_DCS_E!H$2</f>
        <v>651.43783319002569</v>
      </c>
      <c r="I149" s="22">
        <f>FC_TRA_DNAVI_DCS_E!I$2</f>
        <v>714.09191745485805</v>
      </c>
      <c r="J149" s="22">
        <f>FC_TRA_DNAVI_DCS_E!J$2</f>
        <v>666.38005159071372</v>
      </c>
      <c r="K149" s="22">
        <f>FC_TRA_DNAVI_DCS_E!K$2</f>
        <v>599.11625107480654</v>
      </c>
      <c r="L149" s="22">
        <f>FC_TRA_DNAVI_DCS_E!L$2</f>
        <v>880.6821152192606</v>
      </c>
      <c r="M149" s="22">
        <f>FC_TRA_DNAVI_DCS_E!M$2</f>
        <v>717.12519346517615</v>
      </c>
      <c r="N149" s="22">
        <f>FC_TRA_DNAVI_DCS_E!N$2</f>
        <v>515.62536543422175</v>
      </c>
      <c r="O149" s="22">
        <f>FC_TRA_DNAVI_DCS_E!O$2</f>
        <v>525.21255374032671</v>
      </c>
      <c r="P149" s="22">
        <f>FC_TRA_DNAVI_DCS_E!P$2</f>
        <v>430.52932072226992</v>
      </c>
      <c r="Q149" s="22">
        <f>FC_TRA_DNAVI_DCS_E!Q$2</f>
        <v>449.10189165950123</v>
      </c>
      <c r="R149" s="22">
        <f>FC_TRA_DNAVI_DCS_E!R$2</f>
        <v>534.28392089423915</v>
      </c>
      <c r="S149" s="22">
        <f>FC_TRA_DNAVI_DCS_E!S$2</f>
        <v>556.84058469475485</v>
      </c>
      <c r="T149" s="22">
        <f>FC_TRA_DNAVI_DCS_E!T$2</f>
        <v>570.55064488392077</v>
      </c>
      <c r="U149" s="22">
        <f>FC_TRA_DNAVI_DCS_E!U$2</f>
        <v>615.65838349097157</v>
      </c>
      <c r="V149" s="22">
        <f>FC_TRA_DNAVI_DCS_E!V$2</f>
        <v>640.72433361994854</v>
      </c>
      <c r="W149" s="22">
        <f>FC_TRA_DNAVI_DCS_E!W$2</f>
        <v>514.79716251074797</v>
      </c>
      <c r="X149" s="22">
        <f>FC_TRA_DNAVI_DCS_E!X$2</f>
        <v>574.65391229578688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0</v>
      </c>
      <c r="D150" s="22">
        <f>FC_TRA_DNAVI_IWW_E!D$2</f>
        <v>0</v>
      </c>
      <c r="E150" s="22">
        <f>FC_TRA_DNAVI_IWW_E!E$2</f>
        <v>0</v>
      </c>
      <c r="F150" s="22">
        <f>FC_TRA_DNAVI_IWW_E!F$2</f>
        <v>0</v>
      </c>
      <c r="G150" s="22">
        <f>FC_TRA_DNAVI_IWW_E!G$2</f>
        <v>0</v>
      </c>
      <c r="H150" s="22">
        <f>FC_TRA_DNAVI_IWW_E!H$2</f>
        <v>0</v>
      </c>
      <c r="I150" s="22">
        <f>FC_TRA_DNAVI_IWW_E!I$2</f>
        <v>0</v>
      </c>
      <c r="J150" s="22">
        <f>FC_TRA_DNAVI_IWW_E!J$2</f>
        <v>0</v>
      </c>
      <c r="K150" s="22">
        <f>FC_TRA_DNAVI_IWW_E!K$2</f>
        <v>0</v>
      </c>
      <c r="L150" s="22">
        <f>FC_TRA_DNAVI_IWW_E!L$2</f>
        <v>0</v>
      </c>
      <c r="M150" s="22">
        <f>FC_TRA_DNAVI_IWW_E!M$2</f>
        <v>0</v>
      </c>
      <c r="N150" s="22">
        <f>FC_TRA_DNAVI_IWW_E!N$2</f>
        <v>0</v>
      </c>
      <c r="O150" s="22">
        <f>FC_TRA_DNAVI_IWW_E!O$2</f>
        <v>0</v>
      </c>
      <c r="P150" s="22">
        <f>FC_TRA_DNAVI_IWW_E!P$2</f>
        <v>0</v>
      </c>
      <c r="Q150" s="22">
        <f>FC_TRA_DNAVI_IWW_E!Q$2</f>
        <v>0</v>
      </c>
      <c r="R150" s="22">
        <f>FC_TRA_DNAVI_IWW_E!R$2</f>
        <v>0</v>
      </c>
      <c r="S150" s="22">
        <f>FC_TRA_DNAVI_IWW_E!S$2</f>
        <v>0</v>
      </c>
      <c r="T150" s="22">
        <f>FC_TRA_DNAVI_IWW_E!T$2</f>
        <v>0</v>
      </c>
      <c r="U150" s="22">
        <f>FC_TRA_DNAVI_IWW_E!U$2</f>
        <v>0</v>
      </c>
      <c r="V150" s="22">
        <f>FC_TRA_DNAVI_IWW_E!V$2</f>
        <v>0</v>
      </c>
      <c r="W150" s="22">
        <f>FC_TRA_DNAVI_IWW_E!W$2</f>
        <v>0</v>
      </c>
      <c r="X150" s="22">
        <f>FC_TRA_DNAVI_IWW_E!X$2</f>
        <v>0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</v>
      </c>
      <c r="D151" s="19">
        <f>FC_TRA_PIPE_E!D$2</f>
        <v>0.88134135855545992</v>
      </c>
      <c r="E151" s="19">
        <f>FC_TRA_PIPE_E!E$2</f>
        <v>2.3215821152192602</v>
      </c>
      <c r="F151" s="19">
        <f>FC_TRA_PIPE_E!F$2</f>
        <v>1.547721410146174</v>
      </c>
      <c r="G151" s="19">
        <f>FC_TRA_PIPE_E!G$2</f>
        <v>0.94582975064488384</v>
      </c>
      <c r="H151" s="19">
        <f>FC_TRA_PIPE_E!H$2</f>
        <v>1.6552020636285469</v>
      </c>
      <c r="I151" s="19">
        <f>FC_TRA_PIPE_E!I$2</f>
        <v>1.8916595012897679</v>
      </c>
      <c r="J151" s="19">
        <f>FC_TRA_PIPE_E!J$2</f>
        <v>3.181427343078246</v>
      </c>
      <c r="K151" s="19">
        <f>FC_TRA_PIPE_E!K$2</f>
        <v>6.8142734307824586</v>
      </c>
      <c r="L151" s="19">
        <f>FC_TRA_PIPE_E!L$2</f>
        <v>0.34393809114359408</v>
      </c>
      <c r="M151" s="19">
        <f>FC_TRA_PIPE_E!M$2</f>
        <v>0.32244196044711948</v>
      </c>
      <c r="N151" s="19">
        <f>FC_TRA_PIPE_E!N$2</f>
        <v>0</v>
      </c>
      <c r="O151" s="19">
        <f>FC_TRA_PIPE_E!O$2</f>
        <v>0</v>
      </c>
      <c r="P151" s="19">
        <f>FC_TRA_PIPE_E!P$2</f>
        <v>0</v>
      </c>
      <c r="Q151" s="19">
        <f>FC_TRA_PIPE_E!Q$2</f>
        <v>0</v>
      </c>
      <c r="R151" s="19">
        <f>FC_TRA_PIPE_E!R$2</f>
        <v>0</v>
      </c>
      <c r="S151" s="19">
        <f>FC_TRA_PIPE_E!S$2</f>
        <v>0</v>
      </c>
      <c r="T151" s="19">
        <f>FC_TRA_PIPE_E!T$2</f>
        <v>0</v>
      </c>
      <c r="U151" s="19">
        <f>FC_TRA_PIPE_E!U$2</f>
        <v>0</v>
      </c>
      <c r="V151" s="19">
        <f>FC_TRA_PIPE_E!V$2</f>
        <v>0</v>
      </c>
      <c r="W151" s="19">
        <f>FC_TRA_PIPE_E!W$2</f>
        <v>0</v>
      </c>
      <c r="X151" s="19">
        <f>FC_TRA_PIPE_E!X$2</f>
        <v>0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7002.4029234737736</v>
      </c>
      <c r="D152" s="16">
        <f>FC_OTH_E!D$2</f>
        <v>7382.1780739466894</v>
      </c>
      <c r="E152" s="16">
        <f>FC_OTH_E!E$2</f>
        <v>7705.9053310404124</v>
      </c>
      <c r="F152" s="16">
        <f>FC_OTH_E!F$2</f>
        <v>8522.2484092863288</v>
      </c>
      <c r="G152" s="16">
        <f>FC_OTH_E!G$2</f>
        <v>8401.1797076526218</v>
      </c>
      <c r="H152" s="16">
        <f>FC_OTH_E!H$2</f>
        <v>8694.6668959587259</v>
      </c>
      <c r="I152" s="16">
        <f>FC_OTH_E!I$2</f>
        <v>8857.9368013757503</v>
      </c>
      <c r="J152" s="16">
        <f>FC_OTH_E!J$2</f>
        <v>8685.8844368013742</v>
      </c>
      <c r="K152" s="16">
        <f>FC_OTH_E!K$2</f>
        <v>8612.3823731728298</v>
      </c>
      <c r="L152" s="16">
        <f>FC_OTH_E!L$2</f>
        <v>7927.9698194325001</v>
      </c>
      <c r="M152" s="16">
        <f>FC_OTH_E!M$2</f>
        <v>7435.881857265691</v>
      </c>
      <c r="N152" s="16">
        <f>FC_OTH_E!N$2</f>
        <v>8167.9044711951829</v>
      </c>
      <c r="O152" s="16">
        <f>FC_OTH_E!O$2</f>
        <v>7803.297783254071</v>
      </c>
      <c r="P152" s="16">
        <f>FC_OTH_E!P$2</f>
        <v>6237.9639939122408</v>
      </c>
      <c r="Q152" s="16">
        <f>FC_OTH_E!Q$2</f>
        <v>6095.2664767660535</v>
      </c>
      <c r="R152" s="16">
        <f>FC_OTH_E!R$2</f>
        <v>6876.8714041495687</v>
      </c>
      <c r="S152" s="16">
        <f>FC_OTH_E!S$2</f>
        <v>6899.7275999435378</v>
      </c>
      <c r="T152" s="16">
        <f>FC_OTH_E!T$2</f>
        <v>7132.4301667268073</v>
      </c>
      <c r="U152" s="16">
        <f>FC_OTH_E!U$2</f>
        <v>6507.5064283198335</v>
      </c>
      <c r="V152" s="16">
        <f>FC_OTH_E!V$2</f>
        <v>6755.8018721103026</v>
      </c>
      <c r="W152" s="16">
        <f>FC_OTH_E!W$2</f>
        <v>6806.0878897732509</v>
      </c>
      <c r="X152" s="16">
        <f>FC_OTH_E!X$2</f>
        <v>6816.1301349527494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1328.7188306104902</v>
      </c>
      <c r="D153" s="19">
        <f>FC_OTH_CP_E!D$2</f>
        <v>1487.7328460877045</v>
      </c>
      <c r="E153" s="19">
        <f>FC_OTH_CP_E!E$2</f>
        <v>1559.6447119518491</v>
      </c>
      <c r="F153" s="19">
        <f>FC_OTH_CP_E!F$2</f>
        <v>1685.7910576096308</v>
      </c>
      <c r="G153" s="19">
        <f>FC_OTH_CP_E!G$2</f>
        <v>1803.7120378331906</v>
      </c>
      <c r="H153" s="19">
        <f>FC_OTH_CP_E!H$2</f>
        <v>1965.5090283748921</v>
      </c>
      <c r="I153" s="19">
        <f>FC_OTH_CP_E!I$2</f>
        <v>2101.7490111779871</v>
      </c>
      <c r="J153" s="19">
        <f>FC_OTH_CP_E!J$2</f>
        <v>2159.3168529664663</v>
      </c>
      <c r="K153" s="19">
        <f>FC_OTH_CP_E!K$2</f>
        <v>2243.2104041272569</v>
      </c>
      <c r="L153" s="19">
        <f>FC_OTH_CP_E!L$2</f>
        <v>2165.8944110060183</v>
      </c>
      <c r="M153" s="19">
        <f>FC_OTH_CP_E!M$2</f>
        <v>1969.187274290628</v>
      </c>
      <c r="N153" s="19">
        <f>FC_OTH_CP_E!N$2</f>
        <v>1881.0360275150474</v>
      </c>
      <c r="O153" s="19">
        <f>FC_OTH_CP_E!O$2</f>
        <v>1954.5436989892376</v>
      </c>
      <c r="P153" s="19">
        <f>FC_OTH_CP_E!P$2</f>
        <v>1837.507330111725</v>
      </c>
      <c r="Q153" s="19">
        <f>FC_OTH_CP_E!Q$2</f>
        <v>1728.9798043670844</v>
      </c>
      <c r="R153" s="19">
        <f>FC_OTH_CP_E!R$2</f>
        <v>1893.5080335562739</v>
      </c>
      <c r="S153" s="19">
        <f>FC_OTH_CP_E!S$2</f>
        <v>2040.3544271146488</v>
      </c>
      <c r="T153" s="19">
        <f>FC_OTH_CP_E!T$2</f>
        <v>2193.7293068815793</v>
      </c>
      <c r="U153" s="19">
        <f>FC_OTH_CP_E!U$2</f>
        <v>2096.0606845537122</v>
      </c>
      <c r="V153" s="19">
        <f>FC_OTH_CP_E!V$2</f>
        <v>2137.9053114912163</v>
      </c>
      <c r="W153" s="19">
        <f>FC_OTH_CP_E!W$2</f>
        <v>1905.8317418798715</v>
      </c>
      <c r="X153" s="19">
        <f>FC_OTH_CP_E!X$2</f>
        <v>2046.7251478504281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368.74605099823464</v>
      </c>
      <c r="D154" s="22">
        <f>FC_OTH_CP_SH_E!D$2</f>
        <v>461.76399694808401</v>
      </c>
      <c r="E154" s="22">
        <f>FC_OTH_CP_SH_E!E$2</f>
        <v>483.335067603997</v>
      </c>
      <c r="F154" s="22">
        <f>FC_OTH_CP_SH_E!F$2</f>
        <v>547.90144254367544</v>
      </c>
      <c r="G154" s="22">
        <f>FC_OTH_CP_SH_E!G$2</f>
        <v>615.98697485888738</v>
      </c>
      <c r="H154" s="22">
        <f>FC_OTH_CP_SH_E!H$2</f>
        <v>714.40358200286369</v>
      </c>
      <c r="I154" s="22">
        <f>FC_OTH_CP_SH_E!I$2</f>
        <v>803.03127970027504</v>
      </c>
      <c r="J154" s="22">
        <f>FC_OTH_CP_SH_E!J$2</f>
        <v>813.29430989985099</v>
      </c>
      <c r="K154" s="22">
        <f>FC_OTH_CP_SH_E!K$2</f>
        <v>867.52937990475891</v>
      </c>
      <c r="L154" s="22">
        <f>FC_OTH_CP_SH_E!L$2</f>
        <v>785.7493269551918</v>
      </c>
      <c r="M154" s="22">
        <f>FC_OTH_CP_SH_E!M$2</f>
        <v>571.01134372717684</v>
      </c>
      <c r="N154" s="22">
        <f>FC_OTH_CP_SH_E!N$2</f>
        <v>490.68311861295888</v>
      </c>
      <c r="O154" s="22">
        <f>FC_OTH_CP_SH_E!O$2</f>
        <v>506.67797491546349</v>
      </c>
      <c r="P154" s="22">
        <f>FC_OTH_CP_SH_E!P$2</f>
        <v>419.0825003709806</v>
      </c>
      <c r="Q154" s="22">
        <f>FC_OTH_CP_SH_E!Q$2</f>
        <v>312.45829894626797</v>
      </c>
      <c r="R154" s="22">
        <f>FC_OTH_CP_SH_E!R$2</f>
        <v>450.76559481235057</v>
      </c>
      <c r="S154" s="22">
        <f>FC_OTH_CP_SH_E!S$2</f>
        <v>579.22407433793751</v>
      </c>
      <c r="T154" s="22">
        <f>FC_OTH_CP_SH_E!T$2</f>
        <v>739.72862215367468</v>
      </c>
      <c r="U154" s="22">
        <f>FC_OTH_CP_SH_E!U$2</f>
        <v>671.24657204268124</v>
      </c>
      <c r="V154" s="22">
        <f>FC_OTH_CP_SH_E!V$2</f>
        <v>725.23401641832368</v>
      </c>
      <c r="W154" s="22">
        <f>FC_OTH_CP_SH_E!W$2</f>
        <v>656.96949530514598</v>
      </c>
      <c r="X154" s="22">
        <f>FC_OTH_CP_SH_E!X$2</f>
        <v>730.94698262272721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38.28095744844606</v>
      </c>
      <c r="D155" s="22">
        <f>FC_OTH_CP_SC_E!D$2</f>
        <v>48.268291633730996</v>
      </c>
      <c r="E155" s="22">
        <f>FC_OTH_CP_SC_E!E$2</f>
        <v>39.988184922564642</v>
      </c>
      <c r="F155" s="22">
        <f>FC_OTH_CP_SC_E!F$2</f>
        <v>55.442210102439105</v>
      </c>
      <c r="G155" s="22">
        <f>FC_OTH_CP_SC_E!G$2</f>
        <v>35.178444517730469</v>
      </c>
      <c r="H155" s="22">
        <f>FC_OTH_CP_SC_E!H$2</f>
        <v>36.189784571520129</v>
      </c>
      <c r="I155" s="22">
        <f>FC_OTH_CP_SC_E!I$2</f>
        <v>44.611195844263385</v>
      </c>
      <c r="J155" s="22">
        <f>FC_OTH_CP_SC_E!J$2</f>
        <v>68.340164490006188</v>
      </c>
      <c r="K155" s="22">
        <f>FC_OTH_CP_SC_E!K$2</f>
        <v>66.875780839884371</v>
      </c>
      <c r="L155" s="22">
        <f>FC_OTH_CP_SC_E!L$2</f>
        <v>47.357086552453701</v>
      </c>
      <c r="M155" s="22">
        <f>FC_OTH_CP_SC_E!M$2</f>
        <v>60.86257207772379</v>
      </c>
      <c r="N155" s="22">
        <f>FC_OTH_CP_SC_E!N$2</f>
        <v>53.360724326850558</v>
      </c>
      <c r="O155" s="22">
        <f>FC_OTH_CP_SC_E!O$2</f>
        <v>89.901571441279089</v>
      </c>
      <c r="P155" s="22">
        <f>FC_OTH_CP_SC_E!P$2</f>
        <v>58.757583432347118</v>
      </c>
      <c r="Q155" s="22">
        <f>FC_OTH_CP_SC_E!Q$2</f>
        <v>50.444428577472408</v>
      </c>
      <c r="R155" s="22">
        <f>FC_OTH_CP_SC_E!R$2</f>
        <v>66.329184259534671</v>
      </c>
      <c r="S155" s="22">
        <f>FC_OTH_CP_SC_E!S$2</f>
        <v>73.066451791325292</v>
      </c>
      <c r="T155" s="22">
        <f>FC_OTH_CP_SC_E!T$2</f>
        <v>75.339711673870951</v>
      </c>
      <c r="U155" s="22">
        <f>FC_OTH_CP_SC_E!U$2</f>
        <v>66.60548739438704</v>
      </c>
      <c r="V155" s="22">
        <f>FC_OTH_CP_SC_E!V$2</f>
        <v>86.645827869239923</v>
      </c>
      <c r="W155" s="22">
        <f>FC_OTH_CP_SC_E!W$2</f>
        <v>74.535794076240563</v>
      </c>
      <c r="X155" s="22">
        <f>FC_OTH_CP_SC_E!X$2</f>
        <v>99.244200964757198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241.2250679244116</v>
      </c>
      <c r="D156" s="22">
        <f>FC_OTH_CP_HW_E!D$2</f>
        <v>261.82474652674097</v>
      </c>
      <c r="E156" s="22">
        <f>FC_OTH_CP_HW_E!E$2</f>
        <v>282.60145136069463</v>
      </c>
      <c r="F156" s="22">
        <f>FC_OTH_CP_HW_E!F$2</f>
        <v>296.27928774755054</v>
      </c>
      <c r="G156" s="22">
        <f>FC_OTH_CP_HW_E!G$2</f>
        <v>312.48845757149064</v>
      </c>
      <c r="H156" s="22">
        <f>FC_OTH_CP_HW_E!H$2</f>
        <v>339.62390274434722</v>
      </c>
      <c r="I156" s="22">
        <f>FC_OTH_CP_HW_E!I$2</f>
        <v>348.33197184201515</v>
      </c>
      <c r="J156" s="22">
        <f>FC_OTH_CP_HW_E!J$2</f>
        <v>350.53302027693803</v>
      </c>
      <c r="K156" s="22">
        <f>FC_OTH_CP_HW_E!K$2</f>
        <v>359.29302704781367</v>
      </c>
      <c r="L156" s="22">
        <f>FC_OTH_CP_HW_E!L$2</f>
        <v>364.93579989584907</v>
      </c>
      <c r="M156" s="22">
        <f>FC_OTH_CP_HW_E!M$2</f>
        <v>370.1237690611996</v>
      </c>
      <c r="N156" s="22">
        <f>FC_OTH_CP_HW_E!N$2</f>
        <v>370.85870413662292</v>
      </c>
      <c r="O156" s="22">
        <f>FC_OTH_CP_HW_E!O$2</f>
        <v>367.22561232886017</v>
      </c>
      <c r="P156" s="22">
        <f>FC_OTH_CP_HW_E!P$2</f>
        <v>368.85279537576611</v>
      </c>
      <c r="Q156" s="22">
        <f>FC_OTH_CP_HW_E!Q$2</f>
        <v>375.28967625213909</v>
      </c>
      <c r="R156" s="22">
        <f>FC_OTH_CP_HW_E!R$2</f>
        <v>376.70065971012855</v>
      </c>
      <c r="S156" s="22">
        <f>FC_OTH_CP_HW_E!S$2</f>
        <v>370.52149940397385</v>
      </c>
      <c r="T156" s="22">
        <f>FC_OTH_CP_HW_E!T$2</f>
        <v>367.12696036033134</v>
      </c>
      <c r="U156" s="22">
        <f>FC_OTH_CP_HW_E!U$2</f>
        <v>359.05384935303874</v>
      </c>
      <c r="V156" s="22">
        <f>FC_OTH_CP_HW_E!V$2</f>
        <v>347.7047062104262</v>
      </c>
      <c r="W156" s="22">
        <f>FC_OTH_CP_HW_E!W$2</f>
        <v>304.43871342240385</v>
      </c>
      <c r="X156" s="22">
        <f>FC_OTH_CP_HW_E!X$2</f>
        <v>304.81459372038245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266.5304587245073</v>
      </c>
      <c r="D157" s="22">
        <f>FC_OTH_CP_CA_E!D$2</f>
        <v>282.93554960546976</v>
      </c>
      <c r="E157" s="22">
        <f>FC_OTH_CP_CA_E!E$2</f>
        <v>299.85092385048148</v>
      </c>
      <c r="F157" s="22">
        <f>FC_OTH_CP_CA_E!F$2</f>
        <v>307.69059472144062</v>
      </c>
      <c r="G157" s="22">
        <f>FC_OTH_CP_CA_E!G$2</f>
        <v>334.92316360678819</v>
      </c>
      <c r="H157" s="22">
        <f>FC_OTH_CP_CA_E!H$2</f>
        <v>346.74514418899412</v>
      </c>
      <c r="I157" s="22">
        <f>FC_OTH_CP_CA_E!I$2</f>
        <v>352.26199256096902</v>
      </c>
      <c r="J157" s="22">
        <f>FC_OTH_CP_CA_E!J$2</f>
        <v>351.24125117634202</v>
      </c>
      <c r="K157" s="22">
        <f>FC_OTH_CP_CA_E!K$2</f>
        <v>353.78286693938418</v>
      </c>
      <c r="L157" s="22">
        <f>FC_OTH_CP_CA_E!L$2</f>
        <v>362.1204791848611</v>
      </c>
      <c r="M157" s="22">
        <f>FC_OTH_CP_CA_E!M$2</f>
        <v>366.33840472898908</v>
      </c>
      <c r="N157" s="22">
        <f>FC_OTH_CP_CA_E!N$2</f>
        <v>368.10547170880386</v>
      </c>
      <c r="O157" s="22">
        <f>FC_OTH_CP_CA_E!O$2</f>
        <v>383.65203687230331</v>
      </c>
      <c r="P157" s="22">
        <f>FC_OTH_CP_CA_E!P$2</f>
        <v>380.93377909732584</v>
      </c>
      <c r="Q157" s="22">
        <f>FC_OTH_CP_CA_E!Q$2</f>
        <v>372.39479449560667</v>
      </c>
      <c r="R157" s="22">
        <f>FC_OTH_CP_CA_E!R$2</f>
        <v>366.98929456290159</v>
      </c>
      <c r="S157" s="22">
        <f>FC_OTH_CP_CA_E!S$2</f>
        <v>366.75902922862997</v>
      </c>
      <c r="T157" s="22">
        <f>FC_OTH_CP_CA_E!T$2</f>
        <v>367.15301951675849</v>
      </c>
      <c r="U157" s="22">
        <f>FC_OTH_CP_CA_E!U$2</f>
        <v>363.1210496445957</v>
      </c>
      <c r="V157" s="22">
        <f>FC_OTH_CP_CA_E!V$2</f>
        <v>356.16360723097353</v>
      </c>
      <c r="W157" s="22">
        <f>FC_OTH_CP_CA_E!W$2</f>
        <v>300.70370713166858</v>
      </c>
      <c r="X157" s="22">
        <f>FC_OTH_CP_CA_E!X$2</f>
        <v>341.15501575713938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17.354249976045949</v>
      </c>
      <c r="D158" s="22">
        <f>FC_OTH_CP_VE_E!D$2</f>
        <v>18.216337186969881</v>
      </c>
      <c r="E158" s="22">
        <f>FC_OTH_CP_VE_E!E$2</f>
        <v>19.005883779956733</v>
      </c>
      <c r="F158" s="22">
        <f>FC_OTH_CP_VE_E!F$2</f>
        <v>19.938304774947298</v>
      </c>
      <c r="G158" s="22">
        <f>FC_OTH_CP_VE_E!G$2</f>
        <v>20.956322376684998</v>
      </c>
      <c r="H158" s="22">
        <f>FC_OTH_CP_VE_E!H$2</f>
        <v>21.850359431351858</v>
      </c>
      <c r="I158" s="22">
        <f>FC_OTH_CP_VE_E!I$2</f>
        <v>22.821542795729027</v>
      </c>
      <c r="J158" s="22">
        <f>FC_OTH_CP_VE_E!J$2</f>
        <v>23.71744020566231</v>
      </c>
      <c r="K158" s="22">
        <f>FC_OTH_CP_VE_E!K$2</f>
        <v>24.267780872497404</v>
      </c>
      <c r="L158" s="22">
        <f>FC_OTH_CP_VE_E!L$2</f>
        <v>24.429844824634603</v>
      </c>
      <c r="M158" s="22">
        <f>FC_OTH_CP_VE_E!M$2</f>
        <v>23.778793724022457</v>
      </c>
      <c r="N158" s="22">
        <f>FC_OTH_CP_VE_E!N$2</f>
        <v>23.418363320846375</v>
      </c>
      <c r="O158" s="22">
        <f>FC_OTH_CP_VE_E!O$2</f>
        <v>23.584601800746004</v>
      </c>
      <c r="P158" s="22">
        <f>FC_OTH_CP_VE_E!P$2</f>
        <v>23.628066290707455</v>
      </c>
      <c r="Q158" s="22">
        <f>FC_OTH_CP_VE_E!Q$2</f>
        <v>23.681734638952545</v>
      </c>
      <c r="R158" s="22">
        <f>FC_OTH_CP_VE_E!R$2</f>
        <v>23.760009173347935</v>
      </c>
      <c r="S158" s="22">
        <f>FC_OTH_CP_VE_E!S$2</f>
        <v>23.970548247449486</v>
      </c>
      <c r="T158" s="22">
        <f>FC_OTH_CP_VE_E!T$2</f>
        <v>24.288463651587691</v>
      </c>
      <c r="U158" s="22">
        <f>FC_OTH_CP_VE_E!U$2</f>
        <v>24.59338109126309</v>
      </c>
      <c r="V158" s="22">
        <f>FC_OTH_CP_VE_E!V$2</f>
        <v>24.91764386186053</v>
      </c>
      <c r="W158" s="22">
        <f>FC_OTH_CP_VE_E!W$2</f>
        <v>25.249486964197498</v>
      </c>
      <c r="X158" s="22">
        <f>FC_OTH_CP_VE_E!X$2</f>
        <v>25.547772607223951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72.678483200776483</v>
      </c>
      <c r="D159" s="22">
        <f>FC_OTH_CP_SL_E!D$2</f>
        <v>73.329853921745908</v>
      </c>
      <c r="E159" s="22">
        <f>FC_OTH_CP_SL_E!E$2</f>
        <v>74.937480885423497</v>
      </c>
      <c r="F159" s="22">
        <f>FC_OTH_CP_SL_E!F$2</f>
        <v>76.740723349143309</v>
      </c>
      <c r="G159" s="22">
        <f>FC_OTH_CP_SL_E!G$2</f>
        <v>78.809332917005733</v>
      </c>
      <c r="H159" s="22">
        <f>FC_OTH_CP_SL_E!H$2</f>
        <v>80.45040631360007</v>
      </c>
      <c r="I159" s="22">
        <f>FC_OTH_CP_SL_E!I$2</f>
        <v>82.060359617783107</v>
      </c>
      <c r="J159" s="22">
        <f>FC_OTH_CP_SL_E!J$2</f>
        <v>82.885945424193352</v>
      </c>
      <c r="K159" s="22">
        <f>FC_OTH_CP_SL_E!K$2</f>
        <v>84.582238883239881</v>
      </c>
      <c r="L159" s="22">
        <f>FC_OTH_CP_SL_E!L$2</f>
        <v>86.170506851911369</v>
      </c>
      <c r="M159" s="22">
        <f>FC_OTH_CP_SL_E!M$2</f>
        <v>87.393744689491811</v>
      </c>
      <c r="N159" s="22">
        <f>FC_OTH_CP_SL_E!N$2</f>
        <v>88.396563962780533</v>
      </c>
      <c r="O159" s="22">
        <f>FC_OTH_CP_SL_E!O$2</f>
        <v>89.4760252871597</v>
      </c>
      <c r="P159" s="22">
        <f>FC_OTH_CP_SL_E!P$2</f>
        <v>90.371050624159963</v>
      </c>
      <c r="Q159" s="22">
        <f>FC_OTH_CP_SL_E!Q$2</f>
        <v>91.769508899441774</v>
      </c>
      <c r="R159" s="22">
        <f>FC_OTH_CP_SL_E!R$2</f>
        <v>93.497818719411995</v>
      </c>
      <c r="S159" s="22">
        <f>FC_OTH_CP_SL_E!S$2</f>
        <v>95.350570129282119</v>
      </c>
      <c r="T159" s="22">
        <f>FC_OTH_CP_SL_E!T$2</f>
        <v>93.509383085749434</v>
      </c>
      <c r="U159" s="22">
        <f>FC_OTH_CP_SL_E!U$2</f>
        <v>91.2492433158761</v>
      </c>
      <c r="V159" s="22">
        <f>FC_OTH_CP_SL_E!V$2</f>
        <v>87.73585024613223</v>
      </c>
      <c r="W159" s="22">
        <f>FC_OTH_CP_SL_E!W$2</f>
        <v>83.635087520775258</v>
      </c>
      <c r="X159" s="22">
        <f>FC_OTH_CP_SL_E!X$2</f>
        <v>81.29642803207156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127.78834919148744</v>
      </c>
      <c r="D160" s="22">
        <f>FC_OTH_CP_BL_E!D$2</f>
        <v>134.37994512745161</v>
      </c>
      <c r="E160" s="22">
        <f>FC_OTH_CP_BL_E!E$2</f>
        <v>139.98565063501695</v>
      </c>
      <c r="F160" s="22">
        <f>FC_OTH_CP_BL_E!F$2</f>
        <v>147.09926917584113</v>
      </c>
      <c r="G160" s="22">
        <f>FC_OTH_CP_BL_E!G$2</f>
        <v>153.86117944010078</v>
      </c>
      <c r="H160" s="22">
        <f>FC_OTH_CP_BL_E!H$2</f>
        <v>158.68589887882547</v>
      </c>
      <c r="I160" s="22">
        <f>FC_OTH_CP_BL_E!I$2</f>
        <v>164.38258107258733</v>
      </c>
      <c r="J160" s="22">
        <f>FC_OTH_CP_BL_E!J$2</f>
        <v>169.18850402213388</v>
      </c>
      <c r="K160" s="22">
        <f>FC_OTH_CP_BL_E!K$2</f>
        <v>173.37134767062881</v>
      </c>
      <c r="L160" s="22">
        <f>FC_OTH_CP_BL_E!L$2</f>
        <v>174.3144056036584</v>
      </c>
      <c r="M160" s="22">
        <f>FC_OTH_CP_BL_E!M$2</f>
        <v>169.68618977441628</v>
      </c>
      <c r="N160" s="22">
        <f>FC_OTH_CP_BL_E!N$2</f>
        <v>167.07436418043255</v>
      </c>
      <c r="O160" s="22">
        <f>FC_OTH_CP_BL_E!O$2</f>
        <v>167.65071596796764</v>
      </c>
      <c r="P160" s="22">
        <f>FC_OTH_CP_BL_E!P$2</f>
        <v>166.25641736366453</v>
      </c>
      <c r="Q160" s="22">
        <f>FC_OTH_CP_BL_E!Q$2</f>
        <v>164.7679791518427</v>
      </c>
      <c r="R160" s="22">
        <f>FC_OTH_CP_BL_E!R$2</f>
        <v>164.18007674578502</v>
      </c>
      <c r="S160" s="22">
        <f>FC_OTH_CP_BL_E!S$2</f>
        <v>164.40701470784401</v>
      </c>
      <c r="T160" s="22">
        <f>FC_OTH_CP_BL_E!T$2</f>
        <v>158.83851247075609</v>
      </c>
      <c r="U160" s="22">
        <f>FC_OTH_CP_BL_E!U$2</f>
        <v>148.88395086462774</v>
      </c>
      <c r="V160" s="22">
        <f>FC_OTH_CP_BL_E!V$2</f>
        <v>136.98023784345617</v>
      </c>
      <c r="W160" s="22">
        <f>FC_OTH_CP_BL_E!W$2</f>
        <v>111.17648497782324</v>
      </c>
      <c r="X160" s="22">
        <f>FC_OTH_CP_BL_E!X$2</f>
        <v>108.30276803065289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122.23398189403426</v>
      </c>
      <c r="D161" s="22">
        <f>FC_OTH_CP_CR_E!D$2</f>
        <v>122.99093191670501</v>
      </c>
      <c r="E161" s="22">
        <f>FC_OTH_CP_CR_E!E$2</f>
        <v>125.10508832560141</v>
      </c>
      <c r="F161" s="22">
        <f>FC_OTH_CP_CR_E!F$2</f>
        <v>127.66841810242343</v>
      </c>
      <c r="G161" s="22">
        <f>FC_OTH_CP_CR_E!G$2</f>
        <v>132.15242064310647</v>
      </c>
      <c r="H161" s="22">
        <f>FC_OTH_CP_CR_E!H$2</f>
        <v>136.82111680327773</v>
      </c>
      <c r="I161" s="22">
        <f>FC_OTH_CP_CR_E!I$2</f>
        <v>142.67144868118982</v>
      </c>
      <c r="J161" s="22">
        <f>FC_OTH_CP_CR_E!J$2</f>
        <v>147.1389333616188</v>
      </c>
      <c r="K161" s="22">
        <f>FC_OTH_CP_CR_E!K$2</f>
        <v>150.53417400095603</v>
      </c>
      <c r="L161" s="22">
        <f>FC_OTH_CP_CR_E!L$2</f>
        <v>151.7781295431368</v>
      </c>
      <c r="M161" s="22">
        <f>FC_OTH_CP_CR_E!M$2</f>
        <v>152.35977162499401</v>
      </c>
      <c r="N161" s="22">
        <f>FC_OTH_CP_CR_E!N$2</f>
        <v>152.5448779106959</v>
      </c>
      <c r="O161" s="22">
        <f>FC_OTH_CP_CR_E!O$2</f>
        <v>152.4765277269442</v>
      </c>
      <c r="P161" s="22">
        <f>FC_OTH_CP_CR_E!P$2</f>
        <v>152.09205914512387</v>
      </c>
      <c r="Q161" s="22">
        <f>FC_OTH_CP_CR_E!Q$2</f>
        <v>152.26075697306538</v>
      </c>
      <c r="R161" s="22">
        <f>FC_OTH_CP_CR_E!R$2</f>
        <v>153.33253273389423</v>
      </c>
      <c r="S161" s="22">
        <f>FC_OTH_CP_CR_E!S$2</f>
        <v>151.25626955956767</v>
      </c>
      <c r="T161" s="22">
        <f>FC_OTH_CP_CR_E!T$2</f>
        <v>149.71672997435695</v>
      </c>
      <c r="U161" s="22">
        <f>FC_OTH_CP_CR_E!U$2</f>
        <v>148.19041204314348</v>
      </c>
      <c r="V161" s="22">
        <f>FC_OTH_CP_CR_E!V$2</f>
        <v>146.95082001537904</v>
      </c>
      <c r="W161" s="22">
        <f>FC_OTH_CP_CR_E!W$2</f>
        <v>145.64084764438937</v>
      </c>
      <c r="X161" s="22">
        <f>FC_OTH_CP_CR_E!X$2</f>
        <v>144.55336671081966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24.964619105795375</v>
      </c>
      <c r="D162" s="22">
        <f>FC_OTH_CP_BT_E!D$2</f>
        <v>27.587047202327309</v>
      </c>
      <c r="E162" s="22">
        <f>FC_OTH_CP_BT_E!E$2</f>
        <v>30.152440212735513</v>
      </c>
      <c r="F162" s="22">
        <f>FC_OTH_CP_BT_E!F$2</f>
        <v>33.413329278290938</v>
      </c>
      <c r="G162" s="22">
        <f>FC_OTH_CP_BT_E!G$2</f>
        <v>37.047788597345459</v>
      </c>
      <c r="H162" s="22">
        <f>FC_OTH_CP_BT_E!H$2</f>
        <v>41.107842693141805</v>
      </c>
      <c r="I162" s="22">
        <f>FC_OTH_CP_BT_E!I$2</f>
        <v>45.677316035590813</v>
      </c>
      <c r="J162" s="22">
        <f>FC_OTH_CP_BT_E!J$2</f>
        <v>49.953124382835718</v>
      </c>
      <c r="K162" s="22">
        <f>FC_OTH_CP_BT_E!K$2</f>
        <v>53.354833746656759</v>
      </c>
      <c r="L162" s="22">
        <f>FC_OTH_CP_BT_E!L$2</f>
        <v>55.303425217668114</v>
      </c>
      <c r="M162" s="22">
        <f>FC_OTH_CP_BT_E!M$2</f>
        <v>55.270212109850739</v>
      </c>
      <c r="N162" s="22">
        <f>FC_OTH_CP_BT_E!N$2</f>
        <v>55.352216671530904</v>
      </c>
      <c r="O162" s="22">
        <f>FC_OTH_CP_BT_E!O$2</f>
        <v>56.267777319026088</v>
      </c>
      <c r="P162" s="22">
        <f>FC_OTH_CP_BT_E!P$2</f>
        <v>56.473865674683111</v>
      </c>
      <c r="Q162" s="22">
        <f>FC_OTH_CP_BT_E!Q$2</f>
        <v>56.717715203285017</v>
      </c>
      <c r="R162" s="22">
        <f>FC_OTH_CP_BT_E!R$2</f>
        <v>56.70222848300228</v>
      </c>
      <c r="S162" s="22">
        <f>FC_OTH_CP_BT_E!S$2</f>
        <v>59.153791796615955</v>
      </c>
      <c r="T162" s="22">
        <f>FC_OTH_CP_BT_E!T$2</f>
        <v>59.985972562119052</v>
      </c>
      <c r="U162" s="22">
        <f>FC_OTH_CP_BT_E!U$2</f>
        <v>60.740314332668312</v>
      </c>
      <c r="V162" s="22">
        <f>FC_OTH_CP_BT_E!V$2</f>
        <v>60.904596444937461</v>
      </c>
      <c r="W162" s="22">
        <f>FC_OTH_CP_BT_E!W$2</f>
        <v>53.627017479588417</v>
      </c>
      <c r="X162" s="22">
        <f>FC_OTH_CP_BT_E!X$2</f>
        <v>57.353032306297628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48.916612146751113</v>
      </c>
      <c r="D163" s="22">
        <f>FC_OTH_CP_IT_E!D$2</f>
        <v>56.436146018479199</v>
      </c>
      <c r="E163" s="22">
        <f>FC_OTH_CP_IT_E!E$2</f>
        <v>64.682540375377272</v>
      </c>
      <c r="F163" s="22">
        <f>FC_OTH_CP_IT_E!F$2</f>
        <v>73.617477813879077</v>
      </c>
      <c r="G163" s="22">
        <f>FC_OTH_CP_IT_E!G$2</f>
        <v>82.3079533040504</v>
      </c>
      <c r="H163" s="22">
        <f>FC_OTH_CP_IT_E!H$2</f>
        <v>89.630990746970042</v>
      </c>
      <c r="I163" s="22">
        <f>FC_OTH_CP_IT_E!I$2</f>
        <v>95.899323027584714</v>
      </c>
      <c r="J163" s="22">
        <f>FC_OTH_CP_IT_E!J$2</f>
        <v>103.02415972688451</v>
      </c>
      <c r="K163" s="22">
        <f>FC_OTH_CP_IT_E!K$2</f>
        <v>109.61897422143679</v>
      </c>
      <c r="L163" s="22">
        <f>FC_OTH_CP_IT_E!L$2</f>
        <v>113.73540637665384</v>
      </c>
      <c r="M163" s="22">
        <f>FC_OTH_CP_IT_E!M$2</f>
        <v>112.36247277276335</v>
      </c>
      <c r="N163" s="22">
        <f>FC_OTH_CP_IT_E!N$2</f>
        <v>111.24162268352494</v>
      </c>
      <c r="O163" s="22">
        <f>FC_OTH_CP_IT_E!O$2</f>
        <v>117.63085532948807</v>
      </c>
      <c r="P163" s="22">
        <f>FC_OTH_CP_IT_E!P$2</f>
        <v>121.0592127369665</v>
      </c>
      <c r="Q163" s="22">
        <f>FC_OTH_CP_IT_E!Q$2</f>
        <v>129.19491122901061</v>
      </c>
      <c r="R163" s="22">
        <f>FC_OTH_CP_IT_E!R$2</f>
        <v>141.25063435591719</v>
      </c>
      <c r="S163" s="22">
        <f>FC_OTH_CP_IT_E!S$2</f>
        <v>156.64517791202351</v>
      </c>
      <c r="T163" s="22">
        <f>FC_OTH_CP_IT_E!T$2</f>
        <v>158.04193143237447</v>
      </c>
      <c r="U163" s="22">
        <f>FC_OTH_CP_IT_E!U$2</f>
        <v>162.37642447143071</v>
      </c>
      <c r="V163" s="22">
        <f>FC_OTH_CP_IT_E!V$2</f>
        <v>164.66800535048776</v>
      </c>
      <c r="W163" s="22">
        <f>FC_OTH_CP_IT_E!W$2</f>
        <v>149.8551073576389</v>
      </c>
      <c r="X163" s="22">
        <f>FC_OTH_CP_IT_E!X$2</f>
        <v>153.51098709835631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4557.2571797076516</v>
      </c>
      <c r="D164" s="19">
        <f>FC_OTH_HH_E!D$2</f>
        <v>4776.4625107480661</v>
      </c>
      <c r="E164" s="19">
        <f>FC_OTH_HH_E!E$2</f>
        <v>4980.5492691315558</v>
      </c>
      <c r="F164" s="19">
        <f>FC_OTH_HH_E!F$2</f>
        <v>5580.488650042993</v>
      </c>
      <c r="G164" s="19">
        <f>FC_OTH_HH_E!G$2</f>
        <v>5479.2175408426474</v>
      </c>
      <c r="H164" s="19">
        <f>FC_OTH_HH_E!H$2</f>
        <v>5573.9294926913153</v>
      </c>
      <c r="I164" s="19">
        <f>FC_OTH_HH_E!I$2</f>
        <v>5573.2293207222692</v>
      </c>
      <c r="J164" s="19">
        <f>FC_OTH_HH_E!J$2</f>
        <v>5421.205503009458</v>
      </c>
      <c r="K164" s="19">
        <f>FC_OTH_HH_E!K$2</f>
        <v>5270.4473774720555</v>
      </c>
      <c r="L164" s="19">
        <f>FC_OTH_HH_E!L$2</f>
        <v>4887.5076526225266</v>
      </c>
      <c r="M164" s="19">
        <f>FC_OTH_HH_E!M$2</f>
        <v>4666.4915735167651</v>
      </c>
      <c r="N164" s="19">
        <f>FC_OTH_HH_E!N$2</f>
        <v>5526.0653482373154</v>
      </c>
      <c r="O164" s="19">
        <f>FC_OTH_HH_E!O$2</f>
        <v>5096.062338779021</v>
      </c>
      <c r="P164" s="19">
        <f>FC_OTH_HH_E!P$2</f>
        <v>3821.3367153912304</v>
      </c>
      <c r="Q164" s="19">
        <f>FC_OTH_HH_E!Q$2</f>
        <v>3849.3463456577833</v>
      </c>
      <c r="R164" s="19">
        <f>FC_OTH_HH_E!R$2</f>
        <v>4461.3776440240772</v>
      </c>
      <c r="S164" s="19">
        <f>FC_OTH_HH_E!S$2</f>
        <v>4341.1491831470321</v>
      </c>
      <c r="T164" s="19">
        <f>FC_OTH_HH_E!T$2</f>
        <v>4401.0523645743779</v>
      </c>
      <c r="U164" s="19">
        <f>FC_OTH_HH_E!U$2</f>
        <v>3903.4803955288044</v>
      </c>
      <c r="V164" s="19">
        <f>FC_OTH_HH_E!V$2</f>
        <v>4104.3355975924314</v>
      </c>
      <c r="W164" s="19">
        <f>FC_OTH_HH_E!W$2</f>
        <v>4279.7767841788482</v>
      </c>
      <c r="X164" s="19">
        <f>FC_OTH_HH_E!X$2</f>
        <v>4280.9579535683579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3194.5863205632345</v>
      </c>
      <c r="D165" s="22">
        <f>FC_OTH_HH_SH_E!D$2</f>
        <v>3384.8976403754755</v>
      </c>
      <c r="E165" s="22">
        <f>FC_OTH_HH_SH_E!E$2</f>
        <v>3553.9900683755882</v>
      </c>
      <c r="F165" s="22">
        <f>FC_OTH_HH_SH_E!F$2</f>
        <v>4110.1770753173541</v>
      </c>
      <c r="G165" s="22">
        <f>FC_OTH_HH_SH_E!G$2</f>
        <v>3991.6775476986713</v>
      </c>
      <c r="H165" s="22">
        <f>FC_OTH_HH_SH_E!H$2</f>
        <v>4094.550236713033</v>
      </c>
      <c r="I165" s="22">
        <f>FC_OTH_HH_SH_E!I$2</f>
        <v>4048.6257718955517</v>
      </c>
      <c r="J165" s="22">
        <f>FC_OTH_HH_SH_E!J$2</f>
        <v>3855.1861921183786</v>
      </c>
      <c r="K165" s="22">
        <f>FC_OTH_HH_SH_E!K$2</f>
        <v>3662.3219187579098</v>
      </c>
      <c r="L165" s="22">
        <f>FC_OTH_HH_SH_E!L$2</f>
        <v>3260.039417148947</v>
      </c>
      <c r="M165" s="22">
        <f>FC_OTH_HH_SH_E!M$2</f>
        <v>3033.7245535714715</v>
      </c>
      <c r="N165" s="22">
        <f>FC_OTH_HH_SH_E!N$2</f>
        <v>3915.5932223165996</v>
      </c>
      <c r="O165" s="22">
        <f>FC_OTH_HH_SH_E!O$2</f>
        <v>3434.4519189806742</v>
      </c>
      <c r="P165" s="22">
        <f>FC_OTH_HH_SH_E!P$2</f>
        <v>2182.181222309473</v>
      </c>
      <c r="Q165" s="22">
        <f>FC_OTH_HH_SH_E!Q$2</f>
        <v>2206.6981033190095</v>
      </c>
      <c r="R165" s="22">
        <f>FC_OTH_HH_SH_E!R$2</f>
        <v>2800.6702598591578</v>
      </c>
      <c r="S165" s="22">
        <f>FC_OTH_HH_SH_E!S$2</f>
        <v>2616.3684956163602</v>
      </c>
      <c r="T165" s="22">
        <f>FC_OTH_HH_SH_E!T$2</f>
        <v>2667.4232454426415</v>
      </c>
      <c r="U165" s="22">
        <f>FC_OTH_HH_SH_E!U$2</f>
        <v>2242.397627198719</v>
      </c>
      <c r="V165" s="22">
        <f>FC_OTH_HH_SH_E!V$2</f>
        <v>2370.0528724799883</v>
      </c>
      <c r="W165" s="22">
        <f>FC_OTH_HH_SH_E!W$2</f>
        <v>2507.8775589390352</v>
      </c>
      <c r="X165" s="22">
        <f>FC_OTH_HH_SH_E!X$2</f>
        <v>2462.1412945206857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85.399580806030201</v>
      </c>
      <c r="D166" s="22">
        <f>FC_OTH_HH_SC_E!D$2</f>
        <v>109.69987218000581</v>
      </c>
      <c r="E166" s="22">
        <f>FC_OTH_HH_SC_E!E$2</f>
        <v>90.289167248023929</v>
      </c>
      <c r="F166" s="22">
        <f>FC_OTH_HH_SC_E!F$2</f>
        <v>128.76448907883767</v>
      </c>
      <c r="G166" s="22">
        <f>FC_OTH_HH_SC_E!G$2</f>
        <v>78.243683740766969</v>
      </c>
      <c r="H166" s="22">
        <f>FC_OTH_HH_SC_E!H$2</f>
        <v>84.148668928978068</v>
      </c>
      <c r="I166" s="22">
        <f>FC_OTH_HH_SC_E!I$2</f>
        <v>99.732713062859432</v>
      </c>
      <c r="J166" s="22">
        <f>FC_OTH_HH_SC_E!J$2</f>
        <v>146.25849359887707</v>
      </c>
      <c r="K166" s="22">
        <f>FC_OTH_HH_SC_E!K$2</f>
        <v>144.51659503619155</v>
      </c>
      <c r="L166" s="22">
        <f>FC_OTH_HH_SC_E!L$2</f>
        <v>98.727145508494573</v>
      </c>
      <c r="M166" s="22">
        <f>FC_OTH_HH_SC_E!M$2</f>
        <v>134.13416148232525</v>
      </c>
      <c r="N166" s="22">
        <f>FC_OTH_HH_SC_E!N$2</f>
        <v>126.26711033232691</v>
      </c>
      <c r="O166" s="22">
        <f>FC_OTH_HH_SC_E!O$2</f>
        <v>210.51880385662403</v>
      </c>
      <c r="P166" s="22">
        <f>FC_OTH_HH_SC_E!P$2</f>
        <v>129.04930446418999</v>
      </c>
      <c r="Q166" s="22">
        <f>FC_OTH_HH_SC_E!Q$2</f>
        <v>104.65548005523449</v>
      </c>
      <c r="R166" s="22">
        <f>FC_OTH_HH_SC_E!R$2</f>
        <v>138.73602751504757</v>
      </c>
      <c r="S166" s="22">
        <f>FC_OTH_HH_SC_E!S$2</f>
        <v>173.11263972484966</v>
      </c>
      <c r="T166" s="22">
        <f>FC_OTH_HH_SC_E!T$2</f>
        <v>189.06121620330566</v>
      </c>
      <c r="U166" s="22">
        <f>FC_OTH_HH_SC_E!U$2</f>
        <v>139.87376994363203</v>
      </c>
      <c r="V166" s="22">
        <f>FC_OTH_HH_SC_E!V$2</f>
        <v>202.44050348714958</v>
      </c>
      <c r="W166" s="22">
        <f>FC_OTH_HH_SC_E!W$2</f>
        <v>180.42509792681753</v>
      </c>
      <c r="X166" s="22">
        <f>FC_OTH_HH_SC_E!X$2</f>
        <v>170.64368969141094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520.81419698814432</v>
      </c>
      <c r="D167" s="22">
        <f>FC_OTH_HH_WH_E!D$2</f>
        <v>516.94441668532875</v>
      </c>
      <c r="E167" s="22">
        <f>FC_OTH_HH_WH_E!E$2</f>
        <v>530.82379513692717</v>
      </c>
      <c r="F167" s="22">
        <f>FC_OTH_HH_WH_E!F$2</f>
        <v>533.44990003433281</v>
      </c>
      <c r="G167" s="22">
        <f>FC_OTH_HH_WH_E!G$2</f>
        <v>559.40742606938011</v>
      </c>
      <c r="H167" s="22">
        <f>FC_OTH_HH_WH_E!H$2</f>
        <v>540.78739155048493</v>
      </c>
      <c r="I167" s="22">
        <f>FC_OTH_HH_WH_E!I$2</f>
        <v>548.31227279714813</v>
      </c>
      <c r="J167" s="22">
        <f>FC_OTH_HH_WH_E!J$2</f>
        <v>536.77325296636764</v>
      </c>
      <c r="K167" s="22">
        <f>FC_OTH_HH_WH_E!K$2</f>
        <v>570.15701480296252</v>
      </c>
      <c r="L167" s="22">
        <f>FC_OTH_HH_WH_E!L$2</f>
        <v>610.66545552830644</v>
      </c>
      <c r="M167" s="22">
        <f>FC_OTH_HH_WH_E!M$2</f>
        <v>590.26099760453417</v>
      </c>
      <c r="N167" s="22">
        <f>FC_OTH_HH_WH_E!N$2</f>
        <v>587.97895831988853</v>
      </c>
      <c r="O167" s="22">
        <f>FC_OTH_HH_WH_E!O$2</f>
        <v>558.63413793887071</v>
      </c>
      <c r="P167" s="22">
        <f>FC_OTH_HH_WH_E!P$2</f>
        <v>577.06278442053576</v>
      </c>
      <c r="Q167" s="22">
        <f>FC_OTH_HH_WH_E!Q$2</f>
        <v>592.43040944988161</v>
      </c>
      <c r="R167" s="22">
        <f>FC_OTH_HH_WH_E!R$2</f>
        <v>592.97088817913345</v>
      </c>
      <c r="S167" s="22">
        <f>FC_OTH_HH_WH_E!S$2</f>
        <v>613.9839621153568</v>
      </c>
      <c r="T167" s="22">
        <f>FC_OTH_HH_WH_E!T$2</f>
        <v>602.08385473907697</v>
      </c>
      <c r="U167" s="22">
        <f>FC_OTH_HH_WH_E!U$2</f>
        <v>574.99318578583507</v>
      </c>
      <c r="V167" s="22">
        <f>FC_OTH_HH_WH_E!V$2</f>
        <v>579.39657478169681</v>
      </c>
      <c r="W167" s="22">
        <f>FC_OTH_HH_WH_E!W$2</f>
        <v>578.17184833522617</v>
      </c>
      <c r="X167" s="22">
        <f>FC_OTH_HH_WH_E!X$2</f>
        <v>620.28773368177178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225.8382031199354</v>
      </c>
      <c r="D168" s="22">
        <f>FC_OTH_HH_CO_E!D$2</f>
        <v>221.55741770793782</v>
      </c>
      <c r="E168" s="22">
        <f>FC_OTH_HH_CO_E!E$2</f>
        <v>251.31682729255448</v>
      </c>
      <c r="F168" s="22">
        <f>FC_OTH_HH_CO_E!F$2</f>
        <v>243.70289017201108</v>
      </c>
      <c r="G168" s="22">
        <f>FC_OTH_HH_CO_E!G$2</f>
        <v>267.23006636912578</v>
      </c>
      <c r="H168" s="22">
        <f>FC_OTH_HH_CO_E!H$2</f>
        <v>259.9783773941233</v>
      </c>
      <c r="I168" s="22">
        <f>FC_OTH_HH_CO_E!I$2</f>
        <v>266.80457103551572</v>
      </c>
      <c r="J168" s="22">
        <f>FC_OTH_HH_CO_E!J$2</f>
        <v>257.32522416789828</v>
      </c>
      <c r="K168" s="22">
        <f>FC_OTH_HH_CO_E!K$2</f>
        <v>257.57973693685102</v>
      </c>
      <c r="L168" s="22">
        <f>FC_OTH_HH_CO_E!L$2</f>
        <v>272.09136849941621</v>
      </c>
      <c r="M168" s="22">
        <f>FC_OTH_HH_CO_E!M$2</f>
        <v>261.63493179408817</v>
      </c>
      <c r="N168" s="22">
        <f>FC_OTH_HH_CO_E!N$2</f>
        <v>247.47830351111892</v>
      </c>
      <c r="O168" s="22">
        <f>FC_OTH_HH_CO_E!O$2</f>
        <v>245.83547643423904</v>
      </c>
      <c r="P168" s="22">
        <f>FC_OTH_HH_CO_E!P$2</f>
        <v>276.20909644920863</v>
      </c>
      <c r="Q168" s="22">
        <f>FC_OTH_HH_CO_E!Q$2</f>
        <v>283.76474426566517</v>
      </c>
      <c r="R168" s="22">
        <f>FC_OTH_HH_CO_E!R$2</f>
        <v>278.01742620226571</v>
      </c>
      <c r="S168" s="22">
        <f>FC_OTH_HH_CO_E!S$2</f>
        <v>290.06924769137277</v>
      </c>
      <c r="T168" s="22">
        <f>FC_OTH_HH_CO_E!T$2</f>
        <v>289.82482941763959</v>
      </c>
      <c r="U168" s="22">
        <f>FC_OTH_HH_CO_E!U$2</f>
        <v>296.93854898764511</v>
      </c>
      <c r="V168" s="22">
        <f>FC_OTH_HH_CO_E!V$2</f>
        <v>310.42060270959882</v>
      </c>
      <c r="W168" s="22">
        <f>FC_OTH_HH_CO_E!W$2</f>
        <v>356.02079342774243</v>
      </c>
      <c r="X168" s="22">
        <f>FC_OTH_HH_CO_E!X$2</f>
        <v>345.93817988112414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172.5421349360501</v>
      </c>
      <c r="D169" s="22">
        <f>FC_OTH_HH_RF_E!D$2</f>
        <v>173.19855440795115</v>
      </c>
      <c r="E169" s="22">
        <f>FC_OTH_HH_RF_E!E$2</f>
        <v>173.33719669432008</v>
      </c>
      <c r="F169" s="22">
        <f>FC_OTH_HH_RF_E!F$2</f>
        <v>172.65851129631844</v>
      </c>
      <c r="G169" s="22">
        <f>FC_OTH_HH_RF_E!G$2</f>
        <v>174.01638957303447</v>
      </c>
      <c r="H169" s="22">
        <f>FC_OTH_HH_RF_E!H$2</f>
        <v>172.56870507249386</v>
      </c>
      <c r="I169" s="22">
        <f>FC_OTH_HH_RF_E!I$2</f>
        <v>170.83108508780981</v>
      </c>
      <c r="J169" s="22">
        <f>FC_OTH_HH_RF_E!J$2</f>
        <v>170.50168384832574</v>
      </c>
      <c r="K169" s="22">
        <f>FC_OTH_HH_RF_E!K$2</f>
        <v>169.86728174281041</v>
      </c>
      <c r="L169" s="22">
        <f>FC_OTH_HH_RF_E!L$2</f>
        <v>168.91015424477132</v>
      </c>
      <c r="M169" s="22">
        <f>FC_OTH_HH_RF_E!M$2</f>
        <v>166.5847526391006</v>
      </c>
      <c r="N169" s="22">
        <f>FC_OTH_HH_RF_E!N$2</f>
        <v>164.48835784550673</v>
      </c>
      <c r="O169" s="22">
        <f>FC_OTH_HH_RF_E!O$2</f>
        <v>162.24800558385758</v>
      </c>
      <c r="P169" s="22">
        <f>FC_OTH_HH_RF_E!P$2</f>
        <v>161.19797165611422</v>
      </c>
      <c r="Q169" s="22">
        <f>FC_OTH_HH_RF_E!Q$2</f>
        <v>158.66642037517454</v>
      </c>
      <c r="R169" s="22">
        <f>FC_OTH_HH_RF_E!R$2</f>
        <v>152.89640652035578</v>
      </c>
      <c r="S169" s="22">
        <f>FC_OTH_HH_RF_E!S$2</f>
        <v>147.55222105712838</v>
      </c>
      <c r="T169" s="22">
        <f>FC_OTH_HH_RF_E!T$2</f>
        <v>142.96498051460605</v>
      </c>
      <c r="U169" s="22">
        <f>FC_OTH_HH_RF_E!U$2</f>
        <v>137.54548730560319</v>
      </c>
      <c r="V169" s="22">
        <f>FC_OTH_HH_RF_E!V$2</f>
        <v>133.35191632417883</v>
      </c>
      <c r="W169" s="22">
        <f>FC_OTH_HH_RF_E!W$2</f>
        <v>129.72401667310879</v>
      </c>
      <c r="X169" s="22">
        <f>FC_OTH_HH_RF_E!X$2</f>
        <v>126.13470895943333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99.767337428559543</v>
      </c>
      <c r="D170" s="22">
        <f>FC_OTH_HH_WM_E!D$2</f>
        <v>98.022672762810814</v>
      </c>
      <c r="E170" s="22">
        <f>FC_OTH_HH_WM_E!E$2</f>
        <v>96.605605825674033</v>
      </c>
      <c r="F170" s="22">
        <f>FC_OTH_HH_WM_E!F$2</f>
        <v>95.412461398596847</v>
      </c>
      <c r="G170" s="22">
        <f>FC_OTH_HH_WM_E!G$2</f>
        <v>95.843391127710007</v>
      </c>
      <c r="H170" s="22">
        <f>FC_OTH_HH_WM_E!H$2</f>
        <v>93.522542199622279</v>
      </c>
      <c r="I170" s="22">
        <f>FC_OTH_HH_WM_E!I$2</f>
        <v>92.670550125192008</v>
      </c>
      <c r="J170" s="22">
        <f>FC_OTH_HH_WM_E!J$2</f>
        <v>90.962577802423667</v>
      </c>
      <c r="K170" s="22">
        <f>FC_OTH_HH_WM_E!K$2</f>
        <v>88.715207431106137</v>
      </c>
      <c r="L170" s="22">
        <f>FC_OTH_HH_WM_E!L$2</f>
        <v>86.567193260886327</v>
      </c>
      <c r="M170" s="22">
        <f>FC_OTH_HH_WM_E!M$2</f>
        <v>84.321462206754205</v>
      </c>
      <c r="N170" s="22">
        <f>FC_OTH_HH_WM_E!N$2</f>
        <v>81.601261923006703</v>
      </c>
      <c r="O170" s="22">
        <f>FC_OTH_HH_WM_E!O$2</f>
        <v>78.646284690781684</v>
      </c>
      <c r="P170" s="22">
        <f>FC_OTH_HH_WM_E!P$2</f>
        <v>76.115990475825271</v>
      </c>
      <c r="Q170" s="22">
        <f>FC_OTH_HH_WM_E!Q$2</f>
        <v>72.744091195911295</v>
      </c>
      <c r="R170" s="22">
        <f>FC_OTH_HH_WM_E!R$2</f>
        <v>68.743466679034753</v>
      </c>
      <c r="S170" s="22">
        <f>FC_OTH_HH_WM_E!S$2</f>
        <v>66.039294814028906</v>
      </c>
      <c r="T170" s="22">
        <f>FC_OTH_HH_WM_E!T$2</f>
        <v>64.765505399070861</v>
      </c>
      <c r="U170" s="22">
        <f>FC_OTH_HH_WM_E!U$2</f>
        <v>62.321701867091058</v>
      </c>
      <c r="V170" s="22">
        <f>FC_OTH_HH_WM_E!V$2</f>
        <v>59.160625077468715</v>
      </c>
      <c r="W170" s="22">
        <f>FC_OTH_HH_WM_E!W$2</f>
        <v>57.505067505537141</v>
      </c>
      <c r="X170" s="22">
        <f>FC_OTH_HH_WM_E!X$2</f>
        <v>56.525881142364803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7.6567024661584222</v>
      </c>
      <c r="D171" s="22">
        <f>FC_OTH_HH_DR_E!D$2</f>
        <v>7.8723074976776504</v>
      </c>
      <c r="E171" s="22">
        <f>FC_OTH_HH_DR_E!E$2</f>
        <v>8.0457436756665057</v>
      </c>
      <c r="F171" s="22">
        <f>FC_OTH_HH_DR_E!F$2</f>
        <v>8.2527179466217984</v>
      </c>
      <c r="G171" s="22">
        <f>FC_OTH_HH_DR_E!G$2</f>
        <v>8.5214971285356444</v>
      </c>
      <c r="H171" s="22">
        <f>FC_OTH_HH_DR_E!H$2</f>
        <v>8.8924870181419795</v>
      </c>
      <c r="I171" s="22">
        <f>FC_OTH_HH_DR_E!I$2</f>
        <v>9.1013072144509604</v>
      </c>
      <c r="J171" s="22">
        <f>FC_OTH_HH_DR_E!J$2</f>
        <v>9.3628114874470789</v>
      </c>
      <c r="K171" s="22">
        <f>FC_OTH_HH_DR_E!K$2</f>
        <v>9.6169975459008707</v>
      </c>
      <c r="L171" s="22">
        <f>FC_OTH_HH_DR_E!L$2</f>
        <v>9.8111186885730302</v>
      </c>
      <c r="M171" s="22">
        <f>FC_OTH_HH_DR_E!M$2</f>
        <v>9.9655085170613216</v>
      </c>
      <c r="N171" s="22">
        <f>FC_OTH_HH_DR_E!N$2</f>
        <v>10.134509300108105</v>
      </c>
      <c r="O171" s="22">
        <f>FC_OTH_HH_DR_E!O$2</f>
        <v>10.277161018364458</v>
      </c>
      <c r="P171" s="22">
        <f>FC_OTH_HH_DR_E!P$2</f>
        <v>10.551989321651414</v>
      </c>
      <c r="Q171" s="22">
        <f>FC_OTH_HH_DR_E!Q$2</f>
        <v>10.598946474084565</v>
      </c>
      <c r="R171" s="22">
        <f>FC_OTH_HH_DR_E!R$2</f>
        <v>10.445058089056637</v>
      </c>
      <c r="S171" s="22">
        <f>FC_OTH_HH_DR_E!S$2</f>
        <v>10.265278346276853</v>
      </c>
      <c r="T171" s="22">
        <f>FC_OTH_HH_DR_E!T$2</f>
        <v>10.20492526605314</v>
      </c>
      <c r="U171" s="22">
        <f>FC_OTH_HH_DR_E!U$2</f>
        <v>9.8776336918088123</v>
      </c>
      <c r="V171" s="22">
        <f>FC_OTH_HH_DR_E!V$2</f>
        <v>9.503042086044605</v>
      </c>
      <c r="W171" s="22">
        <f>FC_OTH_HH_DR_E!W$2</f>
        <v>9.1582149988082104</v>
      </c>
      <c r="X171" s="22">
        <f>FC_OTH_HH_DR_E!X$2</f>
        <v>9.0326572310728963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26.156143040155417</v>
      </c>
      <c r="D172" s="22">
        <f>FC_OTH_HH_DW_E!D$2</f>
        <v>26.573285741873693</v>
      </c>
      <c r="E172" s="22">
        <f>FC_OTH_HH_DW_E!E$2</f>
        <v>26.93784885021806</v>
      </c>
      <c r="F172" s="22">
        <f>FC_OTH_HH_DW_E!F$2</f>
        <v>27.1422768671931</v>
      </c>
      <c r="G172" s="22">
        <f>FC_OTH_HH_DW_E!G$2</f>
        <v>27.861815549081911</v>
      </c>
      <c r="H172" s="22">
        <f>FC_OTH_HH_DW_E!H$2</f>
        <v>28.227349141372919</v>
      </c>
      <c r="I172" s="22">
        <f>FC_OTH_HH_DW_E!I$2</f>
        <v>28.580025338583326</v>
      </c>
      <c r="J172" s="22">
        <f>FC_OTH_HH_DW_E!J$2</f>
        <v>29.021662456549205</v>
      </c>
      <c r="K172" s="22">
        <f>FC_OTH_HH_DW_E!K$2</f>
        <v>29.301659882795818</v>
      </c>
      <c r="L172" s="22">
        <f>FC_OTH_HH_DW_E!L$2</f>
        <v>29.494977468323263</v>
      </c>
      <c r="M172" s="22">
        <f>FC_OTH_HH_DW_E!M$2</f>
        <v>29.674875617480748</v>
      </c>
      <c r="N172" s="22">
        <f>FC_OTH_HH_DW_E!N$2</f>
        <v>29.394615280793495</v>
      </c>
      <c r="O172" s="22">
        <f>FC_OTH_HH_DW_E!O$2</f>
        <v>29.2348134711049</v>
      </c>
      <c r="P172" s="22">
        <f>FC_OTH_HH_DW_E!P$2</f>
        <v>29.120088402720992</v>
      </c>
      <c r="Q172" s="22">
        <f>FC_OTH_HH_DW_E!Q$2</f>
        <v>28.959543617723018</v>
      </c>
      <c r="R172" s="22">
        <f>FC_OTH_HH_DW_E!R$2</f>
        <v>28.096263898669289</v>
      </c>
      <c r="S172" s="22">
        <f>FC_OTH_HH_DW_E!S$2</f>
        <v>27.424173023700394</v>
      </c>
      <c r="T172" s="22">
        <f>FC_OTH_HH_DW_E!T$2</f>
        <v>27.644213210140485</v>
      </c>
      <c r="U172" s="22">
        <f>FC_OTH_HH_DW_E!U$2</f>
        <v>27.462094700692994</v>
      </c>
      <c r="V172" s="22">
        <f>FC_OTH_HH_DW_E!V$2</f>
        <v>26.77107955176259</v>
      </c>
      <c r="W172" s="22">
        <f>FC_OTH_HH_DW_E!W$2</f>
        <v>27.263655448445576</v>
      </c>
      <c r="X172" s="22">
        <f>FC_OTH_HH_DW_E!X$2</f>
        <v>28.683698934539279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65.827797990654275</v>
      </c>
      <c r="D173" s="22">
        <f>FC_OTH_HH_TV_E!D$2</f>
        <v>70.672171063412989</v>
      </c>
      <c r="E173" s="22">
        <f>FC_OTH_HH_TV_E!E$2</f>
        <v>75.156772959029908</v>
      </c>
      <c r="F173" s="22">
        <f>FC_OTH_HH_TV_E!F$2</f>
        <v>80.961796008078068</v>
      </c>
      <c r="G173" s="22">
        <f>FC_OTH_HH_TV_E!G$2</f>
        <v>88.097755993511143</v>
      </c>
      <c r="H173" s="22">
        <f>FC_OTH_HH_TV_E!H$2</f>
        <v>97.057423051785705</v>
      </c>
      <c r="I173" s="22">
        <f>FC_OTH_HH_TV_E!I$2</f>
        <v>108.93706494145559</v>
      </c>
      <c r="J173" s="22">
        <f>FC_OTH_HH_TV_E!J$2</f>
        <v>121.5802614248846</v>
      </c>
      <c r="K173" s="22">
        <f>FC_OTH_HH_TV_E!K$2</f>
        <v>128.9707843327715</v>
      </c>
      <c r="L173" s="22">
        <f>FC_OTH_HH_TV_E!L$2</f>
        <v>137.9906520841302</v>
      </c>
      <c r="M173" s="22">
        <f>FC_OTH_HH_TV_E!M$2</f>
        <v>142.00816803632515</v>
      </c>
      <c r="N173" s="22">
        <f>FC_OTH_HH_TV_E!N$2</f>
        <v>146.76752935533733</v>
      </c>
      <c r="O173" s="22">
        <f>FC_OTH_HH_TV_E!O$2</f>
        <v>148.84986756952443</v>
      </c>
      <c r="P173" s="22">
        <f>FC_OTH_HH_TV_E!P$2</f>
        <v>158.71966528552025</v>
      </c>
      <c r="Q173" s="22">
        <f>FC_OTH_HH_TV_E!Q$2</f>
        <v>166.45399464102914</v>
      </c>
      <c r="R173" s="22">
        <f>FC_OTH_HH_TV_E!R$2</f>
        <v>168.02031475217566</v>
      </c>
      <c r="S173" s="22">
        <f>FC_OTH_HH_TV_E!S$2</f>
        <v>174.18198428228865</v>
      </c>
      <c r="T173" s="22">
        <f>FC_OTH_HH_TV_E!T$2</f>
        <v>182.15541096986669</v>
      </c>
      <c r="U173" s="22">
        <f>FC_OTH_HH_TV_E!U$2</f>
        <v>188.50900304497807</v>
      </c>
      <c r="V173" s="22">
        <f>FC_OTH_HH_TV_E!V$2</f>
        <v>192.50745153771135</v>
      </c>
      <c r="W173" s="22">
        <f>FC_OTH_HH_TV_E!W$2</f>
        <v>204.50018059688193</v>
      </c>
      <c r="X173" s="22">
        <f>FC_OTH_HH_TV_E!X$2</f>
        <v>218.03574268032622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13.216412662434333</v>
      </c>
      <c r="D174" s="22">
        <f>FC_OTH_HH_IT_E!D$2</f>
        <v>13.979096942346651</v>
      </c>
      <c r="E174" s="22">
        <f>FC_OTH_HH_IT_E!E$2</f>
        <v>15.005548712681751</v>
      </c>
      <c r="F174" s="22">
        <f>FC_OTH_HH_IT_E!F$2</f>
        <v>15.989670726113834</v>
      </c>
      <c r="G174" s="22">
        <f>FC_OTH_HH_IT_E!G$2</f>
        <v>18.530176705992492</v>
      </c>
      <c r="H174" s="22">
        <f>FC_OTH_HH_IT_E!H$2</f>
        <v>21.846776055697354</v>
      </c>
      <c r="I174" s="22">
        <f>FC_OTH_HH_IT_E!I$2</f>
        <v>24.738730860967358</v>
      </c>
      <c r="J174" s="22">
        <f>FC_OTH_HH_IT_E!J$2</f>
        <v>27.159321286634036</v>
      </c>
      <c r="K174" s="22">
        <f>FC_OTH_HH_IT_E!K$2</f>
        <v>31.037752443830023</v>
      </c>
      <c r="L174" s="22">
        <f>FC_OTH_HH_IT_E!L$2</f>
        <v>34.635444294992006</v>
      </c>
      <c r="M174" s="22">
        <f>FC_OTH_HH_IT_E!M$2</f>
        <v>36.018206251106136</v>
      </c>
      <c r="N174" s="22">
        <f>FC_OTH_HH_IT_E!N$2</f>
        <v>39.619294412303752</v>
      </c>
      <c r="O174" s="22">
        <f>FC_OTH_HH_IT_E!O$2</f>
        <v>40.806985459279453</v>
      </c>
      <c r="P174" s="22">
        <f>FC_OTH_HH_IT_E!P$2</f>
        <v>42.68387839975729</v>
      </c>
      <c r="Q174" s="22">
        <f>FC_OTH_HH_IT_E!Q$2</f>
        <v>45.687632462713474</v>
      </c>
      <c r="R174" s="22">
        <f>FC_OTH_HH_IT_E!R$2</f>
        <v>48.641754455587638</v>
      </c>
      <c r="S174" s="22">
        <f>FC_OTH_HH_IT_E!S$2</f>
        <v>53.712779125512853</v>
      </c>
      <c r="T174" s="22">
        <f>FC_OTH_HH_IT_E!T$2</f>
        <v>60.75823057955855</v>
      </c>
      <c r="U174" s="22">
        <f>FC_OTH_HH_IT_E!U$2</f>
        <v>66.827730467633714</v>
      </c>
      <c r="V174" s="22">
        <f>FC_OTH_HH_IT_E!V$2</f>
        <v>72.305023880974019</v>
      </c>
      <c r="W174" s="22">
        <f>FC_OTH_HH_IT_E!W$2</f>
        <v>81.425518407837899</v>
      </c>
      <c r="X174" s="22">
        <f>FC_OTH_HH_IT_E!X$2</f>
        <v>91.900030792850828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112.68941945630382</v>
      </c>
      <c r="D175" s="22">
        <f>FC_OTH_HH_LI_E!D$2</f>
        <v>115.94347943448608</v>
      </c>
      <c r="E175" s="22">
        <f>FC_OTH_HH_LI_E!E$2</f>
        <v>119.35524297101428</v>
      </c>
      <c r="F175" s="22">
        <f>FC_OTH_HH_LI_E!F$2</f>
        <v>122.00364756915455</v>
      </c>
      <c r="G175" s="22">
        <f>FC_OTH_HH_LI_E!G$2</f>
        <v>126.01112404634455</v>
      </c>
      <c r="H175" s="22">
        <f>FC_OTH_HH_LI_E!H$2</f>
        <v>127.56586098108933</v>
      </c>
      <c r="I175" s="22">
        <f>FC_OTH_HH_LI_E!I$2</f>
        <v>129.19636488855755</v>
      </c>
      <c r="J175" s="22">
        <f>FC_OTH_HH_LI_E!J$2</f>
        <v>130.09142586694281</v>
      </c>
      <c r="K175" s="22">
        <f>FC_OTH_HH_LI_E!K$2</f>
        <v>130.28428463563955</v>
      </c>
      <c r="L175" s="22">
        <f>FC_OTH_HH_LI_E!L$2</f>
        <v>129.02746070349195</v>
      </c>
      <c r="M175" s="22">
        <f>FC_OTH_HH_LI_E!M$2</f>
        <v>126.42559677458621</v>
      </c>
      <c r="N175" s="22">
        <f>FC_OTH_HH_LI_E!N$2</f>
        <v>122.8036026219051</v>
      </c>
      <c r="O175" s="22">
        <f>FC_OTH_HH_LI_E!O$2</f>
        <v>121.36663195313395</v>
      </c>
      <c r="P175" s="22">
        <f>FC_OTH_HH_LI_E!P$2</f>
        <v>121.42637842245897</v>
      </c>
      <c r="Q175" s="22">
        <f>FC_OTH_HH_LI_E!Q$2</f>
        <v>119.68307298058018</v>
      </c>
      <c r="R175" s="22">
        <f>FC_OTH_HH_LI_E!R$2</f>
        <v>114.79731277686039</v>
      </c>
      <c r="S175" s="22">
        <f>FC_OTH_HH_LI_E!S$2</f>
        <v>108.21806144807692</v>
      </c>
      <c r="T175" s="22">
        <f>FC_OTH_HH_LI_E!T$2</f>
        <v>101.91376337175227</v>
      </c>
      <c r="U175" s="22">
        <f>FC_OTH_HH_LI_E!U$2</f>
        <v>93.908696246046034</v>
      </c>
      <c r="V175" s="22">
        <f>FC_OTH_HH_LI_E!V$2</f>
        <v>85.651807699666534</v>
      </c>
      <c r="W175" s="22">
        <f>FC_OTH_HH_LI_E!W$2</f>
        <v>82.126419057267967</v>
      </c>
      <c r="X175" s="22">
        <f>FC_OTH_HH_LI_E!X$2</f>
        <v>82.003368141800834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32.762930249992131</v>
      </c>
      <c r="D176" s="22">
        <f>FC_OTH_HH_OA_E!D$2</f>
        <v>37.101595948758991</v>
      </c>
      <c r="E176" s="22">
        <f>FC_OTH_HH_OA_E!E$2</f>
        <v>39.685451389857135</v>
      </c>
      <c r="F176" s="22">
        <f>FC_OTH_HH_OA_E!F$2</f>
        <v>41.973213628379831</v>
      </c>
      <c r="G176" s="22">
        <f>FC_OTH_HH_OA_E!G$2</f>
        <v>43.776666840493135</v>
      </c>
      <c r="H176" s="22">
        <f>FC_OTH_HH_OA_E!H$2</f>
        <v>44.783674584492765</v>
      </c>
      <c r="I176" s="22">
        <f>FC_OTH_HH_OA_E!I$2</f>
        <v>45.698863474178438</v>
      </c>
      <c r="J176" s="22">
        <f>FC_OTH_HH_OA_E!J$2</f>
        <v>46.982595984729329</v>
      </c>
      <c r="K176" s="22">
        <f>FC_OTH_HH_OA_E!K$2</f>
        <v>48.078143923286227</v>
      </c>
      <c r="L176" s="22">
        <f>FC_OTH_HH_OA_E!L$2</f>
        <v>49.547265192193905</v>
      </c>
      <c r="M176" s="22">
        <f>FC_OTH_HH_OA_E!M$2</f>
        <v>51.738359021932062</v>
      </c>
      <c r="N176" s="22">
        <f>FC_OTH_HH_OA_E!N$2</f>
        <v>53.938583018420609</v>
      </c>
      <c r="O176" s="22">
        <f>FC_OTH_HH_OA_E!O$2</f>
        <v>55.192251822566071</v>
      </c>
      <c r="P176" s="22">
        <f>FC_OTH_HH_OA_E!P$2</f>
        <v>57.018345783774322</v>
      </c>
      <c r="Q176" s="22">
        <f>FC_OTH_HH_OA_E!Q$2</f>
        <v>59.003906820776294</v>
      </c>
      <c r="R176" s="22">
        <f>FC_OTH_HH_OA_E!R$2</f>
        <v>59.342465096732425</v>
      </c>
      <c r="S176" s="22">
        <f>FC_OTH_HH_OA_E!S$2</f>
        <v>60.221045902079304</v>
      </c>
      <c r="T176" s="22">
        <f>FC_OTH_HH_OA_E!T$2</f>
        <v>62.252189460665313</v>
      </c>
      <c r="U176" s="22">
        <f>FC_OTH_HH_OA_E!U$2</f>
        <v>62.824916289119038</v>
      </c>
      <c r="V176" s="22">
        <f>FC_OTH_HH_OA_E!V$2</f>
        <v>62.774097976191641</v>
      </c>
      <c r="W176" s="22">
        <f>FC_OTH_HH_OA_E!W$2</f>
        <v>65.578412862139004</v>
      </c>
      <c r="X176" s="22">
        <f>FC_OTH_HH_OA_E!X$2</f>
        <v>69.63096791097783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1116.4269131556321</v>
      </c>
      <c r="D177" s="19">
        <f>FC_OTH_AFF_E!D$2</f>
        <v>1117.9827171109198</v>
      </c>
      <c r="E177" s="19">
        <f>FC_OTH_AFF_E!E$2</f>
        <v>1165.7113499570078</v>
      </c>
      <c r="F177" s="19">
        <f>FC_OTH_AFF_E!F$2</f>
        <v>1255.9687016337059</v>
      </c>
      <c r="G177" s="19">
        <f>FC_OTH_AFF_E!G$2</f>
        <v>1118.2501289767843</v>
      </c>
      <c r="H177" s="19">
        <f>FC_OTH_AFF_E!H$2</f>
        <v>1155.2283748925192</v>
      </c>
      <c r="I177" s="19">
        <f>FC_OTH_AFF_E!I$2</f>
        <v>1182.9584694754942</v>
      </c>
      <c r="J177" s="19">
        <f>FC_OTH_AFF_E!J$2</f>
        <v>1105.3620808254514</v>
      </c>
      <c r="K177" s="19">
        <f>FC_OTH_AFF_E!K$2</f>
        <v>1098.7245915735166</v>
      </c>
      <c r="L177" s="19">
        <f>FC_OTH_AFF_E!L$2</f>
        <v>874.56775580395527</v>
      </c>
      <c r="M177" s="19">
        <f>FC_OTH_AFF_E!M$2</f>
        <v>800.2030094582974</v>
      </c>
      <c r="N177" s="19">
        <f>FC_OTH_AFF_E!N$2</f>
        <v>760.80309544282022</v>
      </c>
      <c r="O177" s="19">
        <f>FC_OTH_AFF_E!O$2</f>
        <v>752.69174548581236</v>
      </c>
      <c r="P177" s="19">
        <f>FC_OTH_AFF_E!P$2</f>
        <v>579.11994840928617</v>
      </c>
      <c r="Q177" s="19">
        <f>FC_OTH_AFF_E!Q$2</f>
        <v>516.94032674118648</v>
      </c>
      <c r="R177" s="19">
        <f>FC_OTH_AFF_E!R$2</f>
        <v>521.9857265692176</v>
      </c>
      <c r="S177" s="19">
        <f>FC_OTH_AFF_E!S$2</f>
        <v>518.22398968185735</v>
      </c>
      <c r="T177" s="19">
        <f>FC_OTH_AFF_E!T$2</f>
        <v>537.64849527085119</v>
      </c>
      <c r="U177" s="19">
        <f>FC_OTH_AFF_E!U$2</f>
        <v>507.96534823731724</v>
      </c>
      <c r="V177" s="19">
        <f>FC_OTH_AFF_E!V$2</f>
        <v>513.56096302665526</v>
      </c>
      <c r="W177" s="19">
        <f>FC_OTH_AFF_E!W$2</f>
        <v>620.47936371453147</v>
      </c>
      <c r="X177" s="19">
        <f>FC_OTH_AFF_E!X$2</f>
        <v>488.44703353396375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-183.36190885640497</v>
      </c>
      <c r="D178" s="26">
        <f>STATDIFF!D$2</f>
        <v>-123.28847807394064</v>
      </c>
      <c r="E178" s="26">
        <f>STATDIFF!E$2</f>
        <v>-122.29191745486101</v>
      </c>
      <c r="F178" s="26">
        <f>STATDIFF!F$2</f>
        <v>-473.17687016337072</v>
      </c>
      <c r="G178" s="26">
        <f>STATDIFF!G$2</f>
        <v>-73.092003439384001</v>
      </c>
      <c r="H178" s="26">
        <f>STATDIFF!H$2</f>
        <v>-168.33645743766107</v>
      </c>
      <c r="I178" s="26">
        <f>STATDIFF!I$2</f>
        <v>-597.8373172828849</v>
      </c>
      <c r="J178" s="26">
        <f>STATDIFF!J$2</f>
        <v>-1724.1996560619059</v>
      </c>
      <c r="K178" s="26">
        <f>STATDIFF!K$2</f>
        <v>-388.88443680138505</v>
      </c>
      <c r="L178" s="26">
        <f>STATDIFF!L$2</f>
        <v>-260.79527085125278</v>
      </c>
      <c r="M178" s="26">
        <f>STATDIFF!M$2</f>
        <v>-317.83293207222511</v>
      </c>
      <c r="N178" s="26">
        <f>STATDIFF!N$2</f>
        <v>-797.7370593293216</v>
      </c>
      <c r="O178" s="26">
        <f>STATDIFF!O$2</f>
        <v>671.86973344797752</v>
      </c>
      <c r="P178" s="26">
        <f>STATDIFF!P$2</f>
        <v>-228.46689595872965</v>
      </c>
      <c r="Q178" s="26">
        <f>STATDIFF!Q$2</f>
        <v>184.72424763542398</v>
      </c>
      <c r="R178" s="26">
        <f>STATDIFF!R$2</f>
        <v>105.29853826310836</v>
      </c>
      <c r="S178" s="26">
        <f>STATDIFF!S$2</f>
        <v>410.65124677558828</v>
      </c>
      <c r="T178" s="26">
        <f>STATDIFF!T$2</f>
        <v>98.488736027515529</v>
      </c>
      <c r="U178" s="26">
        <f>STATDIFF!U$2</f>
        <v>-250.28366294067678</v>
      </c>
      <c r="V178" s="26">
        <f>STATDIFF!V$2</f>
        <v>95.414531384355485</v>
      </c>
      <c r="W178" s="26">
        <f>STATDIFF!W$2</f>
        <v>-745.32562338779019</v>
      </c>
      <c r="X178" s="26">
        <f>STATDIFF!X$2</f>
        <v>-658.58202923473777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10043.731556319861</v>
      </c>
      <c r="D2" s="31">
        <f t="shared" si="0"/>
        <v>10023.448409286328</v>
      </c>
      <c r="E2" s="31">
        <f t="shared" si="0"/>
        <v>10292.03766122098</v>
      </c>
      <c r="F2" s="31">
        <f t="shared" si="0"/>
        <v>9973.1531384350819</v>
      </c>
      <c r="G2" s="31">
        <f t="shared" si="0"/>
        <v>10368.432158211521</v>
      </c>
      <c r="H2" s="31">
        <f t="shared" si="0"/>
        <v>10377.655975924334</v>
      </c>
      <c r="I2" s="31">
        <f t="shared" si="0"/>
        <v>10133.084952708514</v>
      </c>
      <c r="J2" s="31">
        <f t="shared" si="0"/>
        <v>10199.894067067929</v>
      </c>
      <c r="K2" s="31">
        <f t="shared" si="0"/>
        <v>9904.9440240756649</v>
      </c>
      <c r="L2" s="31">
        <f t="shared" si="0"/>
        <v>10130.175064488392</v>
      </c>
      <c r="M2" s="31">
        <f t="shared" si="0"/>
        <v>9493.6621668099724</v>
      </c>
      <c r="N2" s="31">
        <f t="shared" si="0"/>
        <v>9679.1238177128125</v>
      </c>
      <c r="O2" s="31">
        <f t="shared" si="0"/>
        <v>10476.280739466894</v>
      </c>
      <c r="P2" s="31">
        <f t="shared" si="0"/>
        <v>9365.6705932932073</v>
      </c>
      <c r="Q2" s="31">
        <f t="shared" si="0"/>
        <v>8859.6287188306105</v>
      </c>
      <c r="R2" s="31">
        <f t="shared" si="0"/>
        <v>8529.6997420464322</v>
      </c>
      <c r="S2" s="31">
        <f t="shared" si="0"/>
        <v>6771.5656061908849</v>
      </c>
      <c r="T2" s="31">
        <f t="shared" si="0"/>
        <v>7490.5245055889936</v>
      </c>
      <c r="U2" s="31">
        <f t="shared" si="0"/>
        <v>7534.699570077385</v>
      </c>
      <c r="V2" s="31">
        <f t="shared" si="0"/>
        <v>6369.0833190025787</v>
      </c>
      <c r="W2" s="31">
        <f t="shared" si="0"/>
        <v>4950.0521926053307</v>
      </c>
      <c r="X2" s="31">
        <f t="shared" ref="X2" si="1">SUM(X3,X17,X22,X25,X26,X51,X52,X71,X74,X75,X76)</f>
        <v>5192.9596732588134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8221.6288048151328</v>
      </c>
      <c r="D3" s="34">
        <f t="shared" si="2"/>
        <v>8392.0374892519339</v>
      </c>
      <c r="E3" s="34">
        <f t="shared" si="2"/>
        <v>8582.1231298366292</v>
      </c>
      <c r="F3" s="34">
        <f t="shared" si="2"/>
        <v>8176.0435081685291</v>
      </c>
      <c r="G3" s="34">
        <f t="shared" si="2"/>
        <v>8546.8489251934643</v>
      </c>
      <c r="H3" s="34">
        <f t="shared" si="2"/>
        <v>8538.0027515047277</v>
      </c>
      <c r="I3" s="34">
        <f t="shared" si="2"/>
        <v>8170.3295786758381</v>
      </c>
      <c r="J3" s="34">
        <f t="shared" si="2"/>
        <v>8389.0674118658644</v>
      </c>
      <c r="K3" s="34">
        <f t="shared" si="2"/>
        <v>8129.4515907136711</v>
      </c>
      <c r="L3" s="34">
        <f t="shared" si="2"/>
        <v>8175.9476354256221</v>
      </c>
      <c r="M3" s="34">
        <f t="shared" si="2"/>
        <v>7315.4170249355111</v>
      </c>
      <c r="N3" s="34">
        <f t="shared" si="2"/>
        <v>7504.8986242476358</v>
      </c>
      <c r="O3" s="34">
        <f t="shared" si="2"/>
        <v>8044.6785038693033</v>
      </c>
      <c r="P3" s="34">
        <f t="shared" si="2"/>
        <v>6728.2644883920893</v>
      </c>
      <c r="Q3" s="34">
        <f t="shared" si="2"/>
        <v>6384.1637145313834</v>
      </c>
      <c r="R3" s="34">
        <f t="shared" si="2"/>
        <v>5675.2638865004301</v>
      </c>
      <c r="S3" s="34">
        <f t="shared" si="2"/>
        <v>3972.5625107480651</v>
      </c>
      <c r="T3" s="34">
        <f t="shared" si="2"/>
        <v>4567.270249355116</v>
      </c>
      <c r="U3" s="34">
        <f t="shared" si="2"/>
        <v>4274.8056749785037</v>
      </c>
      <c r="V3" s="34">
        <f t="shared" si="2"/>
        <v>3087.4862424763542</v>
      </c>
      <c r="W3" s="34">
        <f t="shared" si="2"/>
        <v>1630.322355975924</v>
      </c>
      <c r="X3" s="34">
        <f t="shared" ref="X3" si="3">SUM(X4,X8,X11)</f>
        <v>1439.144883920894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8221.6288048151328</v>
      </c>
      <c r="D8" s="29">
        <f t="shared" si="6"/>
        <v>8392.0374892519339</v>
      </c>
      <c r="E8" s="29">
        <f t="shared" si="6"/>
        <v>8582.1231298366292</v>
      </c>
      <c r="F8" s="29">
        <f t="shared" si="6"/>
        <v>8176.0435081685291</v>
      </c>
      <c r="G8" s="29">
        <f t="shared" si="6"/>
        <v>8546.8489251934643</v>
      </c>
      <c r="H8" s="29">
        <f t="shared" si="6"/>
        <v>8538.0027515047277</v>
      </c>
      <c r="I8" s="29">
        <f t="shared" si="6"/>
        <v>8170.3295786758381</v>
      </c>
      <c r="J8" s="29">
        <f t="shared" si="6"/>
        <v>8389.0674118658644</v>
      </c>
      <c r="K8" s="29">
        <f t="shared" si="6"/>
        <v>8129.4515907136711</v>
      </c>
      <c r="L8" s="29">
        <f t="shared" si="6"/>
        <v>8175.9476354256221</v>
      </c>
      <c r="M8" s="29">
        <f t="shared" si="6"/>
        <v>7315.4170249355111</v>
      </c>
      <c r="N8" s="29">
        <f t="shared" si="6"/>
        <v>7504.8986242476358</v>
      </c>
      <c r="O8" s="29">
        <f t="shared" si="6"/>
        <v>8044.6785038693033</v>
      </c>
      <c r="P8" s="29">
        <f t="shared" si="6"/>
        <v>6728.2644883920893</v>
      </c>
      <c r="Q8" s="29">
        <f t="shared" si="6"/>
        <v>6384.1637145313834</v>
      </c>
      <c r="R8" s="29">
        <f t="shared" si="6"/>
        <v>5675.2638865004301</v>
      </c>
      <c r="S8" s="29">
        <f t="shared" si="6"/>
        <v>3972.5625107480651</v>
      </c>
      <c r="T8" s="29">
        <f t="shared" si="6"/>
        <v>4567.270249355116</v>
      </c>
      <c r="U8" s="29">
        <f t="shared" si="6"/>
        <v>4274.8056749785037</v>
      </c>
      <c r="V8" s="29">
        <f t="shared" si="6"/>
        <v>3087.4862424763542</v>
      </c>
      <c r="W8" s="29">
        <f t="shared" si="6"/>
        <v>1630.322355975924</v>
      </c>
      <c r="X8" s="29">
        <f t="shared" ref="X8" si="7">SUM(X9:X10)</f>
        <v>1439.144883920894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8221.6288048151328</v>
      </c>
      <c r="D10" s="10">
        <v>8392.0374892519339</v>
      </c>
      <c r="E10" s="10">
        <v>8582.1231298366292</v>
      </c>
      <c r="F10" s="10">
        <v>8176.0435081685291</v>
      </c>
      <c r="G10" s="10">
        <v>8546.8489251934643</v>
      </c>
      <c r="H10" s="10">
        <v>8538.0027515047277</v>
      </c>
      <c r="I10" s="10">
        <v>8170.3295786758381</v>
      </c>
      <c r="J10" s="10">
        <v>8389.0674118658644</v>
      </c>
      <c r="K10" s="10">
        <v>8129.4515907136711</v>
      </c>
      <c r="L10" s="10">
        <v>8175.9476354256221</v>
      </c>
      <c r="M10" s="10">
        <v>7315.4170249355111</v>
      </c>
      <c r="N10" s="10">
        <v>7504.8986242476358</v>
      </c>
      <c r="O10" s="10">
        <v>8044.6785038693033</v>
      </c>
      <c r="P10" s="10">
        <v>6728.2644883920893</v>
      </c>
      <c r="Q10" s="10">
        <v>6384.1637145313834</v>
      </c>
      <c r="R10" s="10">
        <v>5675.2638865004301</v>
      </c>
      <c r="S10" s="10">
        <v>3972.5625107480651</v>
      </c>
      <c r="T10" s="10">
        <v>4567.270249355116</v>
      </c>
      <c r="U10" s="10">
        <v>4274.8056749785037</v>
      </c>
      <c r="V10" s="10">
        <v>3087.4862424763542</v>
      </c>
      <c r="W10" s="10">
        <v>1630.322355975924</v>
      </c>
      <c r="X10" s="10">
        <v>1439.144883920894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256.14342218400691</v>
      </c>
      <c r="D26" s="37">
        <f t="shared" si="14"/>
        <v>175.69785038693033</v>
      </c>
      <c r="E26" s="37">
        <f t="shared" si="14"/>
        <v>174.19957007738603</v>
      </c>
      <c r="F26" s="37">
        <f t="shared" si="14"/>
        <v>126.23946689595874</v>
      </c>
      <c r="G26" s="37">
        <f t="shared" si="14"/>
        <v>122.43164230438519</v>
      </c>
      <c r="H26" s="37">
        <f t="shared" si="14"/>
        <v>92.031384350816836</v>
      </c>
      <c r="I26" s="37">
        <f t="shared" si="14"/>
        <v>86.563026655202066</v>
      </c>
      <c r="J26" s="37">
        <f t="shared" si="14"/>
        <v>74.390369733447983</v>
      </c>
      <c r="K26" s="37">
        <f t="shared" si="14"/>
        <v>56.749441100601885</v>
      </c>
      <c r="L26" s="37">
        <f t="shared" si="14"/>
        <v>72.911092003439379</v>
      </c>
      <c r="M26" s="37">
        <f t="shared" si="14"/>
        <v>104.80963026655201</v>
      </c>
      <c r="N26" s="37">
        <f t="shared" si="14"/>
        <v>89.316079105760963</v>
      </c>
      <c r="O26" s="37">
        <f t="shared" si="14"/>
        <v>85.670507308684421</v>
      </c>
      <c r="P26" s="37">
        <f t="shared" si="14"/>
        <v>63.797162510748059</v>
      </c>
      <c r="Q26" s="37">
        <f t="shared" si="14"/>
        <v>58.328804815133267</v>
      </c>
      <c r="R26" s="37">
        <f t="shared" si="14"/>
        <v>56.506104901117801</v>
      </c>
      <c r="S26" s="37">
        <f t="shared" si="14"/>
        <v>160.4042992261393</v>
      </c>
      <c r="T26" s="37">
        <f t="shared" si="14"/>
        <v>129.02794496990541</v>
      </c>
      <c r="U26" s="37">
        <f t="shared" si="14"/>
        <v>201.193551160791</v>
      </c>
      <c r="V26" s="37">
        <f t="shared" si="14"/>
        <v>164.42046431642299</v>
      </c>
      <c r="W26" s="37">
        <f t="shared" si="14"/>
        <v>92.552278589853827</v>
      </c>
      <c r="X26" s="37">
        <f t="shared" ref="X26" si="15">SUM(X27,X33)</f>
        <v>59.431728288907998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256.14342218400691</v>
      </c>
      <c r="D27" s="29">
        <f t="shared" si="16"/>
        <v>175.69785038693033</v>
      </c>
      <c r="E27" s="29">
        <f t="shared" si="16"/>
        <v>174.19957007738603</v>
      </c>
      <c r="F27" s="29">
        <f t="shared" si="16"/>
        <v>126.23946689595874</v>
      </c>
      <c r="G27" s="29">
        <f t="shared" si="16"/>
        <v>122.43164230438519</v>
      </c>
      <c r="H27" s="29">
        <f t="shared" si="16"/>
        <v>92.031384350816836</v>
      </c>
      <c r="I27" s="29">
        <f t="shared" si="16"/>
        <v>86.563026655202066</v>
      </c>
      <c r="J27" s="29">
        <f t="shared" si="16"/>
        <v>74.390369733447983</v>
      </c>
      <c r="K27" s="29">
        <f t="shared" si="16"/>
        <v>56.749441100601885</v>
      </c>
      <c r="L27" s="29">
        <f t="shared" si="16"/>
        <v>72.911092003439379</v>
      </c>
      <c r="M27" s="29">
        <f t="shared" si="16"/>
        <v>104.80963026655201</v>
      </c>
      <c r="N27" s="29">
        <f t="shared" si="16"/>
        <v>89.316079105760963</v>
      </c>
      <c r="O27" s="29">
        <f t="shared" si="16"/>
        <v>85.670507308684421</v>
      </c>
      <c r="P27" s="29">
        <f t="shared" si="16"/>
        <v>63.797162510748059</v>
      </c>
      <c r="Q27" s="29">
        <f t="shared" si="16"/>
        <v>58.328804815133267</v>
      </c>
      <c r="R27" s="29">
        <f t="shared" si="16"/>
        <v>56.506104901117801</v>
      </c>
      <c r="S27" s="29">
        <f t="shared" si="16"/>
        <v>160.4042992261393</v>
      </c>
      <c r="T27" s="29">
        <f t="shared" si="16"/>
        <v>129.02794496990541</v>
      </c>
      <c r="U27" s="29">
        <f t="shared" si="16"/>
        <v>201.193551160791</v>
      </c>
      <c r="V27" s="29">
        <f t="shared" si="16"/>
        <v>164.42046431642299</v>
      </c>
      <c r="W27" s="29">
        <f t="shared" si="16"/>
        <v>92.552278589853827</v>
      </c>
      <c r="X27" s="29">
        <f t="shared" ref="X27" si="17">SUM(X28:X32)</f>
        <v>59.431728288907998</v>
      </c>
    </row>
    <row r="28" spans="1:24" ht="11.25" customHeight="1" x14ac:dyDescent="0.2">
      <c r="A28" s="41" t="s">
        <v>45</v>
      </c>
      <c r="B28" s="9" t="s">
        <v>46</v>
      </c>
      <c r="C28" s="10">
        <v>233.31539122957869</v>
      </c>
      <c r="D28" s="10">
        <v>155.847377472055</v>
      </c>
      <c r="E28" s="10">
        <v>150.3790197764402</v>
      </c>
      <c r="F28" s="10">
        <v>109.36655202063631</v>
      </c>
      <c r="G28" s="10">
        <v>107.54376612209801</v>
      </c>
      <c r="H28" s="10">
        <v>81.113585554600164</v>
      </c>
      <c r="I28" s="10">
        <v>75.645227858985379</v>
      </c>
      <c r="J28" s="10">
        <v>67.442734307824594</v>
      </c>
      <c r="K28" s="10">
        <v>53.771883061049003</v>
      </c>
      <c r="L28" s="10">
        <v>72.911092003439379</v>
      </c>
      <c r="M28" s="10">
        <v>104.80963026655201</v>
      </c>
      <c r="N28" s="10">
        <v>89.316079105760963</v>
      </c>
      <c r="O28" s="10">
        <v>85.670507308684421</v>
      </c>
      <c r="P28" s="10">
        <v>63.797162510748059</v>
      </c>
      <c r="Q28" s="10">
        <v>58.328804815133267</v>
      </c>
      <c r="R28" s="10">
        <v>56.506104901117801</v>
      </c>
      <c r="S28" s="10">
        <v>160.4042992261393</v>
      </c>
      <c r="T28" s="10">
        <v>129.02794496990541</v>
      </c>
      <c r="U28" s="10">
        <v>201.193551160791</v>
      </c>
      <c r="V28" s="10">
        <v>164.42046431642299</v>
      </c>
      <c r="W28" s="10">
        <v>92.552278589853827</v>
      </c>
      <c r="X28" s="10">
        <v>59.431728288907998</v>
      </c>
    </row>
    <row r="29" spans="1:24" ht="11.25" customHeight="1" x14ac:dyDescent="0.2">
      <c r="A29" s="41" t="s">
        <v>47</v>
      </c>
      <c r="B29" s="9" t="s">
        <v>48</v>
      </c>
      <c r="C29" s="10">
        <v>22.828030954428201</v>
      </c>
      <c r="D29" s="10">
        <v>19.850472914875319</v>
      </c>
      <c r="E29" s="10">
        <v>23.820550300945829</v>
      </c>
      <c r="F29" s="10">
        <v>16.87291487532244</v>
      </c>
      <c r="G29" s="10">
        <v>14.88787618228719</v>
      </c>
      <c r="H29" s="10">
        <v>10.91779879621668</v>
      </c>
      <c r="I29" s="10">
        <v>10.91779879621668</v>
      </c>
      <c r="J29" s="10">
        <v>6.9476354256233872</v>
      </c>
      <c r="K29" s="10">
        <v>2.9775580395528798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42.304127257093718</v>
      </c>
      <c r="D51" s="37">
        <v>40.197678417884781</v>
      </c>
      <c r="E51" s="37">
        <v>42.412209802235587</v>
      </c>
      <c r="F51" s="37">
        <v>30.997248495270849</v>
      </c>
      <c r="G51" s="37">
        <v>28.740326741186589</v>
      </c>
      <c r="H51" s="37">
        <v>18.293121238177129</v>
      </c>
      <c r="I51" s="37">
        <v>25.989079965606191</v>
      </c>
      <c r="J51" s="37">
        <v>22.0548581255374</v>
      </c>
      <c r="K51" s="37">
        <v>14.63895098882201</v>
      </c>
      <c r="L51" s="37">
        <v>11.715563198624251</v>
      </c>
      <c r="M51" s="37">
        <v>7.6097162510748069</v>
      </c>
      <c r="N51" s="37">
        <v>6.4274290627687014</v>
      </c>
      <c r="O51" s="37">
        <v>6.9002579535683566</v>
      </c>
      <c r="P51" s="37">
        <v>5.8039552880481509</v>
      </c>
      <c r="Q51" s="37">
        <v>5.4385210662080823</v>
      </c>
      <c r="R51" s="37">
        <v>4.7076526225279443</v>
      </c>
      <c r="S51" s="37">
        <v>9.5871883061049008</v>
      </c>
      <c r="T51" s="37">
        <v>9.064488392089423</v>
      </c>
      <c r="U51" s="37">
        <v>12.66904557179708</v>
      </c>
      <c r="V51" s="37">
        <v>9.5600171969045569</v>
      </c>
      <c r="W51" s="37">
        <v>6.6842648323301797</v>
      </c>
      <c r="X51" s="37">
        <v>4.059071367153912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1460.0744625967325</v>
      </c>
      <c r="D52" s="37">
        <f t="shared" si="20"/>
        <v>1377.0373172828888</v>
      </c>
      <c r="E52" s="37">
        <f t="shared" si="20"/>
        <v>1456.1622527944967</v>
      </c>
      <c r="F52" s="37">
        <f t="shared" si="20"/>
        <v>1606.4583834909715</v>
      </c>
      <c r="G52" s="37">
        <f t="shared" si="20"/>
        <v>1635.8980223559756</v>
      </c>
      <c r="H52" s="37">
        <f t="shared" si="20"/>
        <v>1704.488736027515</v>
      </c>
      <c r="I52" s="37">
        <f t="shared" si="20"/>
        <v>1844.6381771281169</v>
      </c>
      <c r="J52" s="37">
        <f t="shared" si="20"/>
        <v>1708.8163370593297</v>
      </c>
      <c r="K52" s="37">
        <f t="shared" si="20"/>
        <v>1700.0914015477215</v>
      </c>
      <c r="L52" s="37">
        <f t="shared" si="20"/>
        <v>1865.5643164230439</v>
      </c>
      <c r="M52" s="37">
        <f t="shared" si="20"/>
        <v>2033.7965606190883</v>
      </c>
      <c r="N52" s="37">
        <f t="shared" si="20"/>
        <v>2050.4172828890801</v>
      </c>
      <c r="O52" s="37">
        <f t="shared" si="20"/>
        <v>2324.1036113499572</v>
      </c>
      <c r="P52" s="37">
        <f t="shared" si="20"/>
        <v>2546.7148753224419</v>
      </c>
      <c r="Q52" s="37">
        <f t="shared" si="20"/>
        <v>2390.9658641444544</v>
      </c>
      <c r="R52" s="37">
        <f t="shared" si="20"/>
        <v>2704.0847807394666</v>
      </c>
      <c r="S52" s="37">
        <f t="shared" si="20"/>
        <v>2568.8940670679272</v>
      </c>
      <c r="T52" s="37">
        <f t="shared" si="20"/>
        <v>2785.161822871883</v>
      </c>
      <c r="U52" s="37">
        <f t="shared" si="20"/>
        <v>3017.0705073086842</v>
      </c>
      <c r="V52" s="37">
        <f t="shared" si="20"/>
        <v>3065.6384350816843</v>
      </c>
      <c r="W52" s="37">
        <f t="shared" si="20"/>
        <v>3210.8200343938092</v>
      </c>
      <c r="X52" s="37">
        <f t="shared" ref="X52" si="21">SUM(X53:X70)</f>
        <v>3682.4659501289766</v>
      </c>
    </row>
    <row r="53" spans="1:24" ht="11.25" customHeight="1" x14ac:dyDescent="0.2">
      <c r="A53" s="42" t="s">
        <v>93</v>
      </c>
      <c r="B53" s="9" t="s">
        <v>94</v>
      </c>
      <c r="C53" s="10">
        <v>317.54084264832329</v>
      </c>
      <c r="D53" s="10">
        <v>180.30954428202921</v>
      </c>
      <c r="E53" s="10">
        <v>240.75666380051589</v>
      </c>
      <c r="F53" s="10">
        <v>409.80223559759241</v>
      </c>
      <c r="G53" s="10">
        <v>401.72055030094577</v>
      </c>
      <c r="H53" s="10">
        <v>431.40765262252791</v>
      </c>
      <c r="I53" s="10">
        <v>504.28624247635418</v>
      </c>
      <c r="J53" s="10">
        <v>222.82218400687881</v>
      </c>
      <c r="K53" s="10">
        <v>284.80550300945828</v>
      </c>
      <c r="L53" s="10">
        <v>460.23714531384348</v>
      </c>
      <c r="M53" s="10">
        <v>642.71306964746339</v>
      </c>
      <c r="N53" s="10">
        <v>344.89810834049871</v>
      </c>
      <c r="O53" s="10">
        <v>377.68916595012888</v>
      </c>
      <c r="P53" s="10">
        <v>545.73697334479789</v>
      </c>
      <c r="Q53" s="10">
        <v>385.06638005159073</v>
      </c>
      <c r="R53" s="10">
        <v>524.35030094582976</v>
      </c>
      <c r="S53" s="10">
        <v>476.58108340498711</v>
      </c>
      <c r="T53" s="10">
        <v>340.7177128116939</v>
      </c>
      <c r="U53" s="10">
        <v>493.84763542562342</v>
      </c>
      <c r="V53" s="10">
        <v>343.90352536543418</v>
      </c>
      <c r="W53" s="10">
        <v>287.50533104041273</v>
      </c>
      <c r="X53" s="10">
        <v>507.60438521066209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38.779019776440236</v>
      </c>
      <c r="D55" s="10">
        <v>65.004299226139295</v>
      </c>
      <c r="E55" s="10">
        <v>55.975924333619943</v>
      </c>
      <c r="F55" s="10">
        <v>87.790197764402407</v>
      </c>
      <c r="G55" s="10">
        <v>96.368443680137574</v>
      </c>
      <c r="H55" s="10">
        <v>108.89527085124681</v>
      </c>
      <c r="I55" s="10">
        <v>146.11805674978501</v>
      </c>
      <c r="J55" s="10">
        <v>156.3198624247635</v>
      </c>
      <c r="K55" s="10">
        <v>192.77730008598451</v>
      </c>
      <c r="L55" s="10">
        <v>218.65864144454</v>
      </c>
      <c r="M55" s="10">
        <v>233.35657781599309</v>
      </c>
      <c r="N55" s="10">
        <v>285.05821152192601</v>
      </c>
      <c r="O55" s="10">
        <v>331.05391229578669</v>
      </c>
      <c r="P55" s="10">
        <v>355.90163370593302</v>
      </c>
      <c r="Q55" s="10">
        <v>317.16036113499558</v>
      </c>
      <c r="R55" s="10">
        <v>397.33611349956999</v>
      </c>
      <c r="S55" s="10">
        <v>442.46741186586411</v>
      </c>
      <c r="T55" s="10">
        <v>476.09518486672403</v>
      </c>
      <c r="U55" s="10">
        <v>541.7247635425623</v>
      </c>
      <c r="V55" s="10">
        <v>624.79337919174543</v>
      </c>
      <c r="W55" s="10">
        <v>800.52484952708505</v>
      </c>
      <c r="X55" s="10">
        <v>901.37411865864135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6.6638005159071367E-2</v>
      </c>
      <c r="H56" s="10">
        <v>8.1943250214961294E-2</v>
      </c>
      <c r="I56" s="10">
        <v>0.1191745485812554</v>
      </c>
      <c r="J56" s="10">
        <v>0.1220980223559759</v>
      </c>
      <c r="K56" s="10">
        <v>0.4502149613069647</v>
      </c>
      <c r="L56" s="10">
        <v>4.2992261392949267</v>
      </c>
      <c r="M56" s="10">
        <v>13.56388650042992</v>
      </c>
      <c r="N56" s="10">
        <v>52.477300085984517</v>
      </c>
      <c r="O56" s="10">
        <v>145.6565778159931</v>
      </c>
      <c r="P56" s="10">
        <v>313.68022355975921</v>
      </c>
      <c r="Q56" s="10">
        <v>326.04342218400689</v>
      </c>
      <c r="R56" s="10">
        <v>335.30834049871021</v>
      </c>
      <c r="S56" s="10">
        <v>337.89475494410999</v>
      </c>
      <c r="T56" s="10">
        <v>343.20524505588992</v>
      </c>
      <c r="U56" s="10">
        <v>325.93740326741192</v>
      </c>
      <c r="V56" s="10">
        <v>380.7833190025795</v>
      </c>
      <c r="W56" s="10">
        <v>382.36061908856408</v>
      </c>
      <c r="X56" s="10">
        <v>451.50283748925187</v>
      </c>
    </row>
    <row r="57" spans="1:24" ht="11.25" customHeight="1" x14ac:dyDescent="0.2">
      <c r="A57" s="42" t="s">
        <v>101</v>
      </c>
      <c r="B57" s="9" t="s">
        <v>102</v>
      </c>
      <c r="C57" s="10">
        <v>156.3484952708512</v>
      </c>
      <c r="D57" s="10">
        <v>159.07136715391229</v>
      </c>
      <c r="E57" s="10">
        <v>162.1286328460877</v>
      </c>
      <c r="F57" s="10">
        <v>166.9055030094583</v>
      </c>
      <c r="G57" s="10">
        <v>172.5661220980223</v>
      </c>
      <c r="H57" s="10">
        <v>161.98529664660359</v>
      </c>
      <c r="I57" s="10">
        <v>175.21736887360271</v>
      </c>
      <c r="J57" s="10">
        <v>189.95417024935509</v>
      </c>
      <c r="K57" s="10">
        <v>219.523301805675</v>
      </c>
      <c r="L57" s="10">
        <v>240.82828890799661</v>
      </c>
      <c r="M57" s="10">
        <v>241.42545141874459</v>
      </c>
      <c r="N57" s="10">
        <v>241.61650902837491</v>
      </c>
      <c r="O57" s="10">
        <v>243.4795356835769</v>
      </c>
      <c r="P57" s="10">
        <v>246.91891659501289</v>
      </c>
      <c r="Q57" s="10">
        <v>253.22441960447119</v>
      </c>
      <c r="R57" s="10">
        <v>259.29114359415303</v>
      </c>
      <c r="S57" s="10">
        <v>264.42631126397242</v>
      </c>
      <c r="T57" s="10">
        <v>271.44832330180571</v>
      </c>
      <c r="U57" s="10">
        <v>277.2284608770421</v>
      </c>
      <c r="V57" s="10">
        <v>285.85073086844358</v>
      </c>
      <c r="W57" s="10">
        <v>293.10928632846083</v>
      </c>
      <c r="X57" s="10">
        <v>303.91470335339642</v>
      </c>
    </row>
    <row r="58" spans="1:24" ht="11.25" customHeight="1" x14ac:dyDescent="0.2">
      <c r="A58" s="42" t="s">
        <v>103</v>
      </c>
      <c r="B58" s="9" t="s">
        <v>104</v>
      </c>
      <c r="C58" s="10">
        <v>1.6002579535683581</v>
      </c>
      <c r="D58" s="10">
        <v>2.2690455717970761</v>
      </c>
      <c r="E58" s="10">
        <v>1.337575236457438</v>
      </c>
      <c r="F58" s="10">
        <v>1.146431642304385</v>
      </c>
      <c r="G58" s="10">
        <v>12.61109200343938</v>
      </c>
      <c r="H58" s="10">
        <v>12.22175408426483</v>
      </c>
      <c r="I58" s="10">
        <v>12.46061908856406</v>
      </c>
      <c r="J58" s="10">
        <v>12.56328460877042</v>
      </c>
      <c r="K58" s="10">
        <v>12.56328460877042</v>
      </c>
      <c r="L58" s="10">
        <v>16.00266552020636</v>
      </c>
      <c r="M58" s="10">
        <v>16.00980223559759</v>
      </c>
      <c r="N58" s="10">
        <v>15.88082545141874</v>
      </c>
      <c r="O58" s="10">
        <v>13.07205503009458</v>
      </c>
      <c r="P58" s="10">
        <v>11.47893379191745</v>
      </c>
      <c r="Q58" s="10">
        <v>11.71057609630266</v>
      </c>
      <c r="R58" s="10">
        <v>9.7998280309544263</v>
      </c>
      <c r="S58" s="10">
        <v>10.096044711951849</v>
      </c>
      <c r="T58" s="10">
        <v>8.8300945829750646</v>
      </c>
      <c r="U58" s="10">
        <v>8.8612209802235586</v>
      </c>
      <c r="V58" s="10">
        <v>10.31814273430782</v>
      </c>
      <c r="W58" s="10">
        <v>5.6128976784178848</v>
      </c>
      <c r="X58" s="10">
        <v>4.3231298366294064</v>
      </c>
    </row>
    <row r="59" spans="1:24" ht="11.25" customHeight="1" x14ac:dyDescent="0.2">
      <c r="A59" s="42" t="s">
        <v>105</v>
      </c>
      <c r="B59" s="9" t="s">
        <v>106</v>
      </c>
      <c r="C59" s="10">
        <v>944.56388650042993</v>
      </c>
      <c r="D59" s="10">
        <v>937.63731728288894</v>
      </c>
      <c r="E59" s="10">
        <v>947.50163370593282</v>
      </c>
      <c r="F59" s="10">
        <v>909.40576096302652</v>
      </c>
      <c r="G59" s="10">
        <v>916.71444539982792</v>
      </c>
      <c r="H59" s="10">
        <v>956.91220980223545</v>
      </c>
      <c r="I59" s="10">
        <v>931.26018916595012</v>
      </c>
      <c r="J59" s="10">
        <v>1008.646259673259</v>
      </c>
      <c r="K59" s="10">
        <v>893.35528804815124</v>
      </c>
      <c r="L59" s="10">
        <v>798.82012037833192</v>
      </c>
      <c r="M59" s="10">
        <v>724.92115219260529</v>
      </c>
      <c r="N59" s="10">
        <v>939.71530524505579</v>
      </c>
      <c r="O59" s="10">
        <v>1000.2627687016339</v>
      </c>
      <c r="P59" s="10">
        <v>846.61315563198627</v>
      </c>
      <c r="Q59" s="10">
        <v>869.1840928632846</v>
      </c>
      <c r="R59" s="10">
        <v>952.88288907996559</v>
      </c>
      <c r="S59" s="10">
        <v>797.43482373172822</v>
      </c>
      <c r="T59" s="10">
        <v>808.58890799656047</v>
      </c>
      <c r="U59" s="10">
        <v>782.13430782459147</v>
      </c>
      <c r="V59" s="10">
        <v>770.92527944969902</v>
      </c>
      <c r="W59" s="10">
        <v>741.08254514187445</v>
      </c>
      <c r="X59" s="10">
        <v>786.8610490111779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1.241960447119518</v>
      </c>
      <c r="D61" s="10">
        <v>32.745743766122096</v>
      </c>
      <c r="E61" s="10">
        <v>48.461822871883058</v>
      </c>
      <c r="F61" s="10">
        <v>31.408254514187451</v>
      </c>
      <c r="G61" s="10">
        <v>35.850730868443677</v>
      </c>
      <c r="H61" s="10">
        <v>32.984608770421318</v>
      </c>
      <c r="I61" s="10">
        <v>32.984608770421318</v>
      </c>
      <c r="J61" s="10">
        <v>35.253654342218397</v>
      </c>
      <c r="K61" s="10">
        <v>33.701117798796218</v>
      </c>
      <c r="L61" s="10">
        <v>55.9615649183147</v>
      </c>
      <c r="M61" s="10">
        <v>49.321668099742041</v>
      </c>
      <c r="N61" s="10">
        <v>72.800257953568362</v>
      </c>
      <c r="O61" s="10">
        <v>88.611865864144448</v>
      </c>
      <c r="P61" s="10">
        <v>88.468529664660352</v>
      </c>
      <c r="Q61" s="10">
        <v>86.939896818572649</v>
      </c>
      <c r="R61" s="10">
        <v>91.382459157351676</v>
      </c>
      <c r="S61" s="10">
        <v>101.7006018916595</v>
      </c>
      <c r="T61" s="10">
        <v>107.0985382631126</v>
      </c>
      <c r="U61" s="10">
        <v>112.82837489251931</v>
      </c>
      <c r="V61" s="10">
        <v>124.9840068787618</v>
      </c>
      <c r="W61" s="10">
        <v>135.3061908856406</v>
      </c>
      <c r="X61" s="10">
        <v>127.2007738607051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8.1031814273430776</v>
      </c>
      <c r="W63" s="10">
        <v>20.184866723989678</v>
      </c>
      <c r="X63" s="10">
        <v>13.922613929492689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42.191917454858121</v>
      </c>
      <c r="J65" s="10">
        <v>83.134823731728275</v>
      </c>
      <c r="K65" s="10">
        <v>62.915391229578667</v>
      </c>
      <c r="L65" s="10">
        <v>70.756663800515895</v>
      </c>
      <c r="M65" s="10">
        <v>112.48495270851249</v>
      </c>
      <c r="N65" s="10">
        <v>97.970765262252797</v>
      </c>
      <c r="O65" s="10">
        <v>124.2777300085984</v>
      </c>
      <c r="P65" s="10">
        <v>137.91650902837489</v>
      </c>
      <c r="Q65" s="10">
        <v>141.63671539122959</v>
      </c>
      <c r="R65" s="10">
        <v>133.73370593293211</v>
      </c>
      <c r="S65" s="10">
        <v>138.2930352536543</v>
      </c>
      <c r="T65" s="10">
        <v>139.24548581255371</v>
      </c>
      <c r="U65" s="10">
        <v>150.75270851246771</v>
      </c>
      <c r="V65" s="10">
        <v>172.11040412725711</v>
      </c>
      <c r="W65" s="10">
        <v>158.41805674978499</v>
      </c>
      <c r="X65" s="10">
        <v>146.14789337919169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289.93233018056748</v>
      </c>
      <c r="U70" s="10">
        <v>323.75563198624252</v>
      </c>
      <c r="V70" s="10">
        <v>343.86646603611348</v>
      </c>
      <c r="W70" s="10">
        <v>386.71539122957859</v>
      </c>
      <c r="X70" s="10">
        <v>439.61444539982801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63.580739466895949</v>
      </c>
      <c r="D71" s="37">
        <f t="shared" si="22"/>
        <v>38.478073946689591</v>
      </c>
      <c r="E71" s="37">
        <f t="shared" si="22"/>
        <v>37.140498710232158</v>
      </c>
      <c r="F71" s="37">
        <f t="shared" si="22"/>
        <v>33.414531384350823</v>
      </c>
      <c r="G71" s="37">
        <f t="shared" si="22"/>
        <v>34.513241616509028</v>
      </c>
      <c r="H71" s="37">
        <f t="shared" si="22"/>
        <v>24.839982803095442</v>
      </c>
      <c r="I71" s="37">
        <f t="shared" si="22"/>
        <v>5.5650902837489236</v>
      </c>
      <c r="J71" s="37">
        <f t="shared" si="22"/>
        <v>5.5650902837489236</v>
      </c>
      <c r="K71" s="37">
        <f t="shared" si="22"/>
        <v>4.0126397248495271</v>
      </c>
      <c r="L71" s="37">
        <f t="shared" si="22"/>
        <v>4.0364574376612206</v>
      </c>
      <c r="M71" s="37">
        <f t="shared" si="22"/>
        <v>32.029234737747203</v>
      </c>
      <c r="N71" s="37">
        <f t="shared" si="22"/>
        <v>28.064402407566639</v>
      </c>
      <c r="O71" s="37">
        <f t="shared" si="22"/>
        <v>14.927858985382629</v>
      </c>
      <c r="P71" s="37">
        <f t="shared" si="22"/>
        <v>21.090111779879621</v>
      </c>
      <c r="Q71" s="37">
        <f t="shared" si="22"/>
        <v>20.731814273430778</v>
      </c>
      <c r="R71" s="37">
        <f t="shared" si="22"/>
        <v>89.137317282889072</v>
      </c>
      <c r="S71" s="37">
        <f t="shared" si="22"/>
        <v>60.117540842648317</v>
      </c>
      <c r="T71" s="37">
        <f t="shared" si="22"/>
        <v>0</v>
      </c>
      <c r="U71" s="37">
        <f t="shared" si="22"/>
        <v>28.960791057609629</v>
      </c>
      <c r="V71" s="37">
        <f t="shared" si="22"/>
        <v>41.978159931212382</v>
      </c>
      <c r="W71" s="37">
        <f t="shared" si="22"/>
        <v>9.6732588134135842</v>
      </c>
      <c r="X71" s="37">
        <f t="shared" ref="X71" si="23">SUM(X72:X73)</f>
        <v>7.8580395528804807</v>
      </c>
    </row>
    <row r="72" spans="1:24" ht="11.25" customHeight="1" x14ac:dyDescent="0.2">
      <c r="A72" s="42" t="s">
        <v>131</v>
      </c>
      <c r="B72" s="9" t="s">
        <v>132</v>
      </c>
      <c r="C72" s="10">
        <v>63.580739466895949</v>
      </c>
      <c r="D72" s="10">
        <v>38.478073946689591</v>
      </c>
      <c r="E72" s="10">
        <v>37.140498710232158</v>
      </c>
      <c r="F72" s="10">
        <v>33.414531384350823</v>
      </c>
      <c r="G72" s="10">
        <v>34.513241616509028</v>
      </c>
      <c r="H72" s="10">
        <v>24.839982803095442</v>
      </c>
      <c r="I72" s="10">
        <v>5.5650902837489236</v>
      </c>
      <c r="J72" s="10">
        <v>5.5650902837489236</v>
      </c>
      <c r="K72" s="10">
        <v>4.0126397248495271</v>
      </c>
      <c r="L72" s="10">
        <v>4.0364574376612206</v>
      </c>
      <c r="M72" s="10">
        <v>32.029234737747203</v>
      </c>
      <c r="N72" s="10">
        <v>28.064402407566639</v>
      </c>
      <c r="O72" s="10">
        <v>14.927858985382629</v>
      </c>
      <c r="P72" s="10">
        <v>21.090111779879621</v>
      </c>
      <c r="Q72" s="10">
        <v>20.731814273430778</v>
      </c>
      <c r="R72" s="10">
        <v>89.137317282889072</v>
      </c>
      <c r="S72" s="10">
        <v>60.117540842648317</v>
      </c>
      <c r="T72" s="10">
        <v>0</v>
      </c>
      <c r="U72" s="10">
        <v>28.960791057609629</v>
      </c>
      <c r="V72" s="10">
        <v>41.978159931212382</v>
      </c>
      <c r="W72" s="10">
        <v>9.6732588134135842</v>
      </c>
      <c r="X72" s="10">
        <v>7.8580395528804807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135.09122957867581</v>
      </c>
      <c r="F2" s="31">
        <f t="shared" si="0"/>
        <v>83.949527085124672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24.07566638005159</v>
      </c>
      <c r="R2" s="31">
        <f t="shared" si="0"/>
        <v>15.584694754944115</v>
      </c>
      <c r="S2" s="31">
        <f t="shared" si="0"/>
        <v>39.409544282029223</v>
      </c>
      <c r="T2" s="31">
        <f t="shared" si="0"/>
        <v>10.930524505588993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13.70507308684437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135.09122957867581</v>
      </c>
      <c r="F26" s="37">
        <f t="shared" si="14"/>
        <v>83.949527085124672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24.07566638005159</v>
      </c>
      <c r="R26" s="37">
        <f t="shared" si="14"/>
        <v>15.584694754944115</v>
      </c>
      <c r="S26" s="37">
        <f t="shared" si="14"/>
        <v>39.409544282029223</v>
      </c>
      <c r="T26" s="37">
        <f t="shared" si="14"/>
        <v>10.930524505588993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13.70507308684437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135.09122957867581</v>
      </c>
      <c r="F33" s="29">
        <f t="shared" si="18"/>
        <v>83.949527085124672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24.07566638005159</v>
      </c>
      <c r="R33" s="29">
        <f t="shared" si="18"/>
        <v>15.584694754944115</v>
      </c>
      <c r="S33" s="29">
        <f t="shared" si="18"/>
        <v>39.409544282029223</v>
      </c>
      <c r="T33" s="29">
        <f t="shared" si="18"/>
        <v>10.930524505588993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13.70507308684437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3.5468615649183151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135.09122957867581</v>
      </c>
      <c r="F44" s="10">
        <v>83.949527085124672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24.07566638005159</v>
      </c>
      <c r="R46" s="10">
        <v>12.0378331900258</v>
      </c>
      <c r="S46" s="10">
        <v>5.0157351676698188</v>
      </c>
      <c r="T46" s="10">
        <v>7.7242476354256224</v>
      </c>
      <c r="U46" s="10">
        <v>0</v>
      </c>
      <c r="V46" s="10">
        <v>0</v>
      </c>
      <c r="W46" s="10">
        <v>0</v>
      </c>
      <c r="X46" s="10">
        <v>13.70507308684437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34.393809114359406</v>
      </c>
      <c r="T50" s="10">
        <v>3.206276870163371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26081.070765262255</v>
      </c>
      <c r="D2" s="31">
        <f t="shared" si="0"/>
        <v>26177.742648323307</v>
      </c>
      <c r="E2" s="31">
        <f t="shared" si="0"/>
        <v>27427.805932932064</v>
      </c>
      <c r="F2" s="31">
        <f t="shared" si="0"/>
        <v>28550.977042132414</v>
      </c>
      <c r="G2" s="31">
        <f t="shared" si="0"/>
        <v>30385.537231298367</v>
      </c>
      <c r="H2" s="31">
        <f t="shared" si="0"/>
        <v>29297.434995700776</v>
      </c>
      <c r="I2" s="31">
        <f t="shared" si="0"/>
        <v>31800.592433361991</v>
      </c>
      <c r="J2" s="31">
        <f t="shared" si="0"/>
        <v>32097.321754084271</v>
      </c>
      <c r="K2" s="31">
        <f t="shared" si="0"/>
        <v>32851.833447979356</v>
      </c>
      <c r="L2" s="31">
        <f t="shared" si="0"/>
        <v>31300.83731728288</v>
      </c>
      <c r="M2" s="31">
        <f t="shared" si="0"/>
        <v>31133.567153912292</v>
      </c>
      <c r="N2" s="31">
        <f t="shared" si="0"/>
        <v>29596.628288907988</v>
      </c>
      <c r="O2" s="31">
        <f t="shared" si="0"/>
        <v>32338.629148753225</v>
      </c>
      <c r="P2" s="31">
        <f t="shared" si="0"/>
        <v>30791.075838349097</v>
      </c>
      <c r="Q2" s="31">
        <f t="shared" si="0"/>
        <v>32648.105846947543</v>
      </c>
      <c r="R2" s="31">
        <f t="shared" si="0"/>
        <v>34853.896216680994</v>
      </c>
      <c r="S2" s="31">
        <f t="shared" si="0"/>
        <v>36953.232588134146</v>
      </c>
      <c r="T2" s="31">
        <f t="shared" si="0"/>
        <v>38367.618658641441</v>
      </c>
      <c r="U2" s="31">
        <f t="shared" si="0"/>
        <v>38951.758813413588</v>
      </c>
      <c r="V2" s="31">
        <f t="shared" si="0"/>
        <v>37996.174548581257</v>
      </c>
      <c r="W2" s="31">
        <f t="shared" si="0"/>
        <v>37185.902665520203</v>
      </c>
      <c r="X2" s="31">
        <f t="shared" ref="X2" si="1">SUM(X3,X17,X22,X25,X26,X51,X52,X71,X74,X75,X76)</f>
        <v>38757.776182287183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809.58701633705937</v>
      </c>
      <c r="D3" s="34">
        <f t="shared" si="2"/>
        <v>888.35227858985365</v>
      </c>
      <c r="E3" s="34">
        <f t="shared" si="2"/>
        <v>645.96079105760953</v>
      </c>
      <c r="F3" s="34">
        <f t="shared" si="2"/>
        <v>488.13181427343079</v>
      </c>
      <c r="G3" s="34">
        <f t="shared" si="2"/>
        <v>501.21599312123806</v>
      </c>
      <c r="H3" s="34">
        <f t="shared" si="2"/>
        <v>398.07102321582107</v>
      </c>
      <c r="I3" s="34">
        <f t="shared" si="2"/>
        <v>238.74032674118655</v>
      </c>
      <c r="J3" s="34">
        <f t="shared" si="2"/>
        <v>374.55683576956147</v>
      </c>
      <c r="K3" s="34">
        <f t="shared" si="2"/>
        <v>414.93052450558895</v>
      </c>
      <c r="L3" s="34">
        <f t="shared" si="2"/>
        <v>169.59501289767843</v>
      </c>
      <c r="M3" s="34">
        <f t="shared" si="2"/>
        <v>400.71461736887352</v>
      </c>
      <c r="N3" s="34">
        <f t="shared" si="2"/>
        <v>236.79750644883916</v>
      </c>
      <c r="O3" s="34">
        <f t="shared" si="2"/>
        <v>192.39922613929488</v>
      </c>
      <c r="P3" s="34">
        <f t="shared" si="2"/>
        <v>233.18555460017188</v>
      </c>
      <c r="Q3" s="34">
        <f t="shared" si="2"/>
        <v>199.33594153052456</v>
      </c>
      <c r="R3" s="34">
        <f t="shared" si="2"/>
        <v>159.11186586414439</v>
      </c>
      <c r="S3" s="34">
        <f t="shared" si="2"/>
        <v>190.33877901977641</v>
      </c>
      <c r="T3" s="34">
        <f t="shared" si="2"/>
        <v>228.8073086844368</v>
      </c>
      <c r="U3" s="34">
        <f t="shared" si="2"/>
        <v>234.42579535683569</v>
      </c>
      <c r="V3" s="34">
        <f t="shared" si="2"/>
        <v>203.31195184866721</v>
      </c>
      <c r="W3" s="34">
        <f t="shared" si="2"/>
        <v>186.70808254514179</v>
      </c>
      <c r="X3" s="34">
        <f t="shared" ref="X3" si="3">SUM(X4,X8,X11)</f>
        <v>164.2111779879622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808.88718830610492</v>
      </c>
      <c r="D4" s="29">
        <f t="shared" si="4"/>
        <v>885.55279449699037</v>
      </c>
      <c r="E4" s="29">
        <f t="shared" si="4"/>
        <v>643.86122098022349</v>
      </c>
      <c r="F4" s="29">
        <f t="shared" si="4"/>
        <v>485.33233018056751</v>
      </c>
      <c r="G4" s="29">
        <f t="shared" si="4"/>
        <v>498.41650902837478</v>
      </c>
      <c r="H4" s="29">
        <f t="shared" si="4"/>
        <v>395.27153912295779</v>
      </c>
      <c r="I4" s="29">
        <f t="shared" si="4"/>
        <v>236.6260533104041</v>
      </c>
      <c r="J4" s="29">
        <f t="shared" si="4"/>
        <v>371.99088564058468</v>
      </c>
      <c r="K4" s="29">
        <f t="shared" si="4"/>
        <v>413.04135855546002</v>
      </c>
      <c r="L4" s="29">
        <f t="shared" si="4"/>
        <v>165.8067927773001</v>
      </c>
      <c r="M4" s="29">
        <f t="shared" si="4"/>
        <v>396.43447979363708</v>
      </c>
      <c r="N4" s="29">
        <f t="shared" si="4"/>
        <v>225.54849527085119</v>
      </c>
      <c r="O4" s="29">
        <f t="shared" si="4"/>
        <v>179.4118658641444</v>
      </c>
      <c r="P4" s="29">
        <f t="shared" si="4"/>
        <v>223.61478933791909</v>
      </c>
      <c r="Q4" s="29">
        <f t="shared" si="4"/>
        <v>196.82648323301811</v>
      </c>
      <c r="R4" s="29">
        <f t="shared" si="4"/>
        <v>159.11186586414439</v>
      </c>
      <c r="S4" s="29">
        <f t="shared" si="4"/>
        <v>190.33877901977641</v>
      </c>
      <c r="T4" s="29">
        <f t="shared" si="4"/>
        <v>228.8073086844368</v>
      </c>
      <c r="U4" s="29">
        <f t="shared" si="4"/>
        <v>234.42579535683569</v>
      </c>
      <c r="V4" s="29">
        <f t="shared" si="4"/>
        <v>203.31195184866721</v>
      </c>
      <c r="W4" s="29">
        <f t="shared" si="4"/>
        <v>186.70808254514179</v>
      </c>
      <c r="X4" s="29">
        <f t="shared" ref="X4" si="5">SUM(X5:X7)</f>
        <v>164.2111779879622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808.88718830610492</v>
      </c>
      <c r="D7" s="10">
        <v>885.55279449699037</v>
      </c>
      <c r="E7" s="10">
        <v>643.86122098022349</v>
      </c>
      <c r="F7" s="10">
        <v>485.33233018056751</v>
      </c>
      <c r="G7" s="10">
        <v>498.41650902837478</v>
      </c>
      <c r="H7" s="10">
        <v>395.27153912295779</v>
      </c>
      <c r="I7" s="10">
        <v>236.6260533104041</v>
      </c>
      <c r="J7" s="10">
        <v>371.99088564058468</v>
      </c>
      <c r="K7" s="10">
        <v>413.04135855546002</v>
      </c>
      <c r="L7" s="10">
        <v>165.8067927773001</v>
      </c>
      <c r="M7" s="10">
        <v>396.43447979363708</v>
      </c>
      <c r="N7" s="10">
        <v>225.54849527085119</v>
      </c>
      <c r="O7" s="10">
        <v>179.4118658641444</v>
      </c>
      <c r="P7" s="10">
        <v>223.61478933791909</v>
      </c>
      <c r="Q7" s="10">
        <v>196.82648323301811</v>
      </c>
      <c r="R7" s="10">
        <v>159.11186586414439</v>
      </c>
      <c r="S7" s="10">
        <v>190.33877901977641</v>
      </c>
      <c r="T7" s="10">
        <v>228.8073086844368</v>
      </c>
      <c r="U7" s="10">
        <v>234.42579535683569</v>
      </c>
      <c r="V7" s="10">
        <v>203.31195184866721</v>
      </c>
      <c r="W7" s="10">
        <v>186.70808254514179</v>
      </c>
      <c r="X7" s="10">
        <v>164.2111779879622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1.2188306104901121</v>
      </c>
      <c r="K8" s="29">
        <f t="shared" si="6"/>
        <v>1.167153912295787</v>
      </c>
      <c r="L8" s="29">
        <f t="shared" si="6"/>
        <v>3.0631986242476348</v>
      </c>
      <c r="M8" s="29">
        <f t="shared" si="6"/>
        <v>3.5560619088564049</v>
      </c>
      <c r="N8" s="29">
        <f t="shared" si="6"/>
        <v>11.24901117798796</v>
      </c>
      <c r="O8" s="29">
        <f t="shared" si="6"/>
        <v>12.98736027515047</v>
      </c>
      <c r="P8" s="29">
        <f t="shared" si="6"/>
        <v>9.5707652622527952</v>
      </c>
      <c r="Q8" s="29">
        <f t="shared" si="6"/>
        <v>2.5094582975064492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1.2188306104901121</v>
      </c>
      <c r="K10" s="10">
        <v>1.167153912295787</v>
      </c>
      <c r="L10" s="10">
        <v>3.0631986242476348</v>
      </c>
      <c r="M10" s="10">
        <v>3.5560619088564049</v>
      </c>
      <c r="N10" s="10">
        <v>11.24901117798796</v>
      </c>
      <c r="O10" s="10">
        <v>12.98736027515047</v>
      </c>
      <c r="P10" s="10">
        <v>9.5707652622527952</v>
      </c>
      <c r="Q10" s="10">
        <v>2.5094582975064492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0.69982803095442814</v>
      </c>
      <c r="D11" s="29">
        <f t="shared" si="8"/>
        <v>2.7994840928632838</v>
      </c>
      <c r="E11" s="29">
        <f t="shared" si="8"/>
        <v>2.0995700773860699</v>
      </c>
      <c r="F11" s="29">
        <f t="shared" si="8"/>
        <v>2.7994840928632838</v>
      </c>
      <c r="G11" s="29">
        <f t="shared" si="8"/>
        <v>2.7994840928632838</v>
      </c>
      <c r="H11" s="29">
        <f t="shared" si="8"/>
        <v>2.7994840928632838</v>
      </c>
      <c r="I11" s="29">
        <f t="shared" si="8"/>
        <v>2.1142734307824589</v>
      </c>
      <c r="J11" s="29">
        <f t="shared" si="8"/>
        <v>1.347119518486672</v>
      </c>
      <c r="K11" s="29">
        <f t="shared" si="8"/>
        <v>0.72201203783319001</v>
      </c>
      <c r="L11" s="29">
        <f t="shared" si="8"/>
        <v>0.72502149613069644</v>
      </c>
      <c r="M11" s="29">
        <f t="shared" si="8"/>
        <v>0.7240756663800515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0.69982803095442814</v>
      </c>
      <c r="D13" s="10">
        <v>2.7994840928632838</v>
      </c>
      <c r="E13" s="10">
        <v>2.0995700773860699</v>
      </c>
      <c r="F13" s="10">
        <v>2.7994840928632838</v>
      </c>
      <c r="G13" s="10">
        <v>2.7994840928632838</v>
      </c>
      <c r="H13" s="10">
        <v>2.7994840928632838</v>
      </c>
      <c r="I13" s="10">
        <v>2.1142734307824589</v>
      </c>
      <c r="J13" s="10">
        <v>1.347119518486672</v>
      </c>
      <c r="K13" s="10">
        <v>0.72201203783319001</v>
      </c>
      <c r="L13" s="10">
        <v>0.72502149613069644</v>
      </c>
      <c r="M13" s="10">
        <v>0.7240756663800515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23434.249527085125</v>
      </c>
      <c r="D26" s="37">
        <f t="shared" si="14"/>
        <v>23313.274806534828</v>
      </c>
      <c r="E26" s="37">
        <f t="shared" si="14"/>
        <v>24631.607480653474</v>
      </c>
      <c r="F26" s="37">
        <f t="shared" si="14"/>
        <v>25702.274892519345</v>
      </c>
      <c r="G26" s="37">
        <f t="shared" si="14"/>
        <v>27293.13731728289</v>
      </c>
      <c r="H26" s="37">
        <f t="shared" si="14"/>
        <v>26084.231986242477</v>
      </c>
      <c r="I26" s="37">
        <f t="shared" si="14"/>
        <v>28309.01092003439</v>
      </c>
      <c r="J26" s="37">
        <f t="shared" si="14"/>
        <v>27788.263284608773</v>
      </c>
      <c r="K26" s="37">
        <f t="shared" si="14"/>
        <v>28223.152278589849</v>
      </c>
      <c r="L26" s="37">
        <f t="shared" si="14"/>
        <v>27457.966895958718</v>
      </c>
      <c r="M26" s="37">
        <f t="shared" si="14"/>
        <v>26612.949097162509</v>
      </c>
      <c r="N26" s="37">
        <f t="shared" si="14"/>
        <v>24615.479105760958</v>
      </c>
      <c r="O26" s="37">
        <f t="shared" si="14"/>
        <v>27760.638865004301</v>
      </c>
      <c r="P26" s="37">
        <f t="shared" si="14"/>
        <v>26681.140670679277</v>
      </c>
      <c r="Q26" s="37">
        <f t="shared" si="14"/>
        <v>29042.069389509881</v>
      </c>
      <c r="R26" s="37">
        <f t="shared" si="14"/>
        <v>30929.606964746345</v>
      </c>
      <c r="S26" s="37">
        <f t="shared" si="14"/>
        <v>32309.85975924334</v>
      </c>
      <c r="T26" s="37">
        <f t="shared" si="14"/>
        <v>33021.954170249352</v>
      </c>
      <c r="U26" s="37">
        <f t="shared" si="14"/>
        <v>33695.301289767835</v>
      </c>
      <c r="V26" s="37">
        <f t="shared" si="14"/>
        <v>32245.817712811695</v>
      </c>
      <c r="W26" s="37">
        <f t="shared" si="14"/>
        <v>30958.583490971618</v>
      </c>
      <c r="X26" s="37">
        <f t="shared" ref="X26" si="15">SUM(X27,X33)</f>
        <v>32315.717884780734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20217.95064488392</v>
      </c>
      <c r="D27" s="29">
        <f t="shared" si="16"/>
        <v>19917.452192605335</v>
      </c>
      <c r="E27" s="29">
        <f t="shared" si="16"/>
        <v>20435.682201203777</v>
      </c>
      <c r="F27" s="29">
        <f t="shared" si="16"/>
        <v>20929.684780739466</v>
      </c>
      <c r="G27" s="29">
        <f t="shared" si="16"/>
        <v>21442.623903697335</v>
      </c>
      <c r="H27" s="29">
        <f t="shared" si="16"/>
        <v>20052.541788478073</v>
      </c>
      <c r="I27" s="29">
        <f t="shared" si="16"/>
        <v>22231.64393809114</v>
      </c>
      <c r="J27" s="29">
        <f t="shared" si="16"/>
        <v>22594.46852966466</v>
      </c>
      <c r="K27" s="29">
        <f t="shared" si="16"/>
        <v>21377.064488392083</v>
      </c>
      <c r="L27" s="29">
        <f t="shared" si="16"/>
        <v>20467.085898538255</v>
      </c>
      <c r="M27" s="29">
        <f t="shared" si="16"/>
        <v>21067.711693895097</v>
      </c>
      <c r="N27" s="29">
        <f t="shared" si="16"/>
        <v>18222.166723989678</v>
      </c>
      <c r="O27" s="29">
        <f t="shared" si="16"/>
        <v>22796.131470335342</v>
      </c>
      <c r="P27" s="29">
        <f t="shared" si="16"/>
        <v>23110.781513327602</v>
      </c>
      <c r="Q27" s="29">
        <f t="shared" si="16"/>
        <v>25614.926999140149</v>
      </c>
      <c r="R27" s="29">
        <f t="shared" si="16"/>
        <v>26664.717368873604</v>
      </c>
      <c r="S27" s="29">
        <f t="shared" si="16"/>
        <v>28126.655546001723</v>
      </c>
      <c r="T27" s="29">
        <f t="shared" si="16"/>
        <v>28891.287102321581</v>
      </c>
      <c r="U27" s="29">
        <f t="shared" si="16"/>
        <v>30031.922871883053</v>
      </c>
      <c r="V27" s="29">
        <f t="shared" si="16"/>
        <v>27246.883404987104</v>
      </c>
      <c r="W27" s="29">
        <f t="shared" si="16"/>
        <v>26935.934909716245</v>
      </c>
      <c r="X27" s="29">
        <f t="shared" ref="X27" si="17">SUM(X28:X32)</f>
        <v>27758.288048151328</v>
      </c>
    </row>
    <row r="28" spans="1:24" ht="11.25" customHeight="1" x14ac:dyDescent="0.2">
      <c r="A28" s="41" t="s">
        <v>45</v>
      </c>
      <c r="B28" s="9" t="s">
        <v>46</v>
      </c>
      <c r="C28" s="10">
        <v>19219.244797936371</v>
      </c>
      <c r="D28" s="10">
        <v>18757.88761822872</v>
      </c>
      <c r="E28" s="10">
        <v>18966.242476354251</v>
      </c>
      <c r="F28" s="10">
        <v>19627.02493551161</v>
      </c>
      <c r="G28" s="10">
        <v>20137.990369733448</v>
      </c>
      <c r="H28" s="10">
        <v>18552.509286328459</v>
      </c>
      <c r="I28" s="10">
        <v>19680.601891659499</v>
      </c>
      <c r="J28" s="10">
        <v>20170.731814273429</v>
      </c>
      <c r="K28" s="10">
        <v>19134.91066208082</v>
      </c>
      <c r="L28" s="10">
        <v>17640.708856405839</v>
      </c>
      <c r="M28" s="10">
        <v>19971.306448839208</v>
      </c>
      <c r="N28" s="10">
        <v>16384.626913155629</v>
      </c>
      <c r="O28" s="10">
        <v>20788.851160791059</v>
      </c>
      <c r="P28" s="10">
        <v>19281.751246775581</v>
      </c>
      <c r="Q28" s="10">
        <v>20662.846087704209</v>
      </c>
      <c r="R28" s="10">
        <v>21911.982889079969</v>
      </c>
      <c r="S28" s="10">
        <v>23278.195270851251</v>
      </c>
      <c r="T28" s="10">
        <v>23481.49002579536</v>
      </c>
      <c r="U28" s="10">
        <v>24139.08667239896</v>
      </c>
      <c r="V28" s="10">
        <v>22647.18478073947</v>
      </c>
      <c r="W28" s="10">
        <v>22588.37110920034</v>
      </c>
      <c r="X28" s="10">
        <v>23223.731298366289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953.31014617368862</v>
      </c>
      <c r="D30" s="10">
        <v>1120.090025795357</v>
      </c>
      <c r="E30" s="10">
        <v>1413.188478073947</v>
      </c>
      <c r="F30" s="10">
        <v>1219.7632846087699</v>
      </c>
      <c r="G30" s="10">
        <v>1212.855202063628</v>
      </c>
      <c r="H30" s="10">
        <v>1393.4512467755801</v>
      </c>
      <c r="I30" s="10">
        <v>2443.4739466895958</v>
      </c>
      <c r="J30" s="10">
        <v>2326.0372312983659</v>
      </c>
      <c r="K30" s="10">
        <v>2141.4937231298359</v>
      </c>
      <c r="L30" s="10">
        <v>2721.7694754944109</v>
      </c>
      <c r="M30" s="10">
        <v>978.96852966466031</v>
      </c>
      <c r="N30" s="10">
        <v>1628.3247635425621</v>
      </c>
      <c r="O30" s="10">
        <v>1862.211349957008</v>
      </c>
      <c r="P30" s="10">
        <v>3660.2766122098019</v>
      </c>
      <c r="Q30" s="10">
        <v>4733.9840928632848</v>
      </c>
      <c r="R30" s="10">
        <v>4540.5588134135851</v>
      </c>
      <c r="S30" s="10">
        <v>4650.1006878761818</v>
      </c>
      <c r="T30" s="10">
        <v>5201.3122957867581</v>
      </c>
      <c r="U30" s="10">
        <v>5692.3400687876174</v>
      </c>
      <c r="V30" s="10">
        <v>4403.5358555460016</v>
      </c>
      <c r="W30" s="10">
        <v>4172.7212381771278</v>
      </c>
      <c r="X30" s="10">
        <v>4385.3242476354253</v>
      </c>
    </row>
    <row r="31" spans="1:24" ht="11.25" customHeight="1" x14ac:dyDescent="0.2">
      <c r="A31" s="41" t="s">
        <v>51</v>
      </c>
      <c r="B31" s="9" t="s">
        <v>52</v>
      </c>
      <c r="C31" s="10">
        <v>45.395700773860703</v>
      </c>
      <c r="D31" s="10">
        <v>39.47454858125537</v>
      </c>
      <c r="E31" s="10">
        <v>56.251246775580391</v>
      </c>
      <c r="F31" s="10">
        <v>82.896560619088561</v>
      </c>
      <c r="G31" s="10">
        <v>91.778331900257953</v>
      </c>
      <c r="H31" s="10">
        <v>106.58125537403269</v>
      </c>
      <c r="I31" s="10">
        <v>107.5680997420464</v>
      </c>
      <c r="J31" s="10">
        <v>97.699484092863273</v>
      </c>
      <c r="K31" s="10">
        <v>100.6601031814273</v>
      </c>
      <c r="L31" s="10">
        <v>104.6075666380052</v>
      </c>
      <c r="M31" s="10">
        <v>117.4367153912296</v>
      </c>
      <c r="N31" s="10">
        <v>209.21504729148751</v>
      </c>
      <c r="O31" s="10">
        <v>145.06895958727429</v>
      </c>
      <c r="P31" s="10">
        <v>168.7536543422184</v>
      </c>
      <c r="Q31" s="10">
        <v>218.0968185726569</v>
      </c>
      <c r="R31" s="10">
        <v>212.17566638005161</v>
      </c>
      <c r="S31" s="10">
        <v>198.35958727429059</v>
      </c>
      <c r="T31" s="10">
        <v>208.48478073946691</v>
      </c>
      <c r="U31" s="10">
        <v>200.49613069647461</v>
      </c>
      <c r="V31" s="10">
        <v>196.16276870163369</v>
      </c>
      <c r="W31" s="10">
        <v>174.842562338779</v>
      </c>
      <c r="X31" s="10">
        <v>149.23250214961311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3216.2988822012039</v>
      </c>
      <c r="D33" s="29">
        <f t="shared" si="18"/>
        <v>3395.822613929492</v>
      </c>
      <c r="E33" s="29">
        <f t="shared" si="18"/>
        <v>4195.9252794496988</v>
      </c>
      <c r="F33" s="29">
        <f t="shared" si="18"/>
        <v>4772.5901117798794</v>
      </c>
      <c r="G33" s="29">
        <f t="shared" si="18"/>
        <v>5850.5134135855551</v>
      </c>
      <c r="H33" s="29">
        <f t="shared" si="18"/>
        <v>6031.6901977644029</v>
      </c>
      <c r="I33" s="29">
        <f t="shared" si="18"/>
        <v>6077.3669819432498</v>
      </c>
      <c r="J33" s="29">
        <f t="shared" si="18"/>
        <v>5193.7947549441105</v>
      </c>
      <c r="K33" s="29">
        <f t="shared" si="18"/>
        <v>6846.0877901977638</v>
      </c>
      <c r="L33" s="29">
        <f t="shared" si="18"/>
        <v>6990.8809974204632</v>
      </c>
      <c r="M33" s="29">
        <f t="shared" si="18"/>
        <v>5545.2374032674115</v>
      </c>
      <c r="N33" s="29">
        <f t="shared" si="18"/>
        <v>6393.3123817712813</v>
      </c>
      <c r="O33" s="29">
        <f t="shared" si="18"/>
        <v>4964.507394668959</v>
      </c>
      <c r="P33" s="29">
        <f t="shared" si="18"/>
        <v>3570.3591573516769</v>
      </c>
      <c r="Q33" s="29">
        <f t="shared" si="18"/>
        <v>3427.1423903697332</v>
      </c>
      <c r="R33" s="29">
        <f t="shared" si="18"/>
        <v>4264.8895958727426</v>
      </c>
      <c r="S33" s="29">
        <f t="shared" si="18"/>
        <v>4183.2042132416163</v>
      </c>
      <c r="T33" s="29">
        <f t="shared" si="18"/>
        <v>4130.6670679277731</v>
      </c>
      <c r="U33" s="29">
        <f t="shared" si="18"/>
        <v>3663.3784178847804</v>
      </c>
      <c r="V33" s="29">
        <f t="shared" si="18"/>
        <v>4998.9343078245911</v>
      </c>
      <c r="W33" s="29">
        <f t="shared" si="18"/>
        <v>4022.6485812553742</v>
      </c>
      <c r="X33" s="29">
        <f t="shared" ref="X33" si="19">SUM(X34:X50)</f>
        <v>4557.4298366294061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1.129750644883921</v>
      </c>
      <c r="E36" s="10">
        <v>13.556921754084261</v>
      </c>
      <c r="F36" s="10">
        <v>9.0379191745485805</v>
      </c>
      <c r="G36" s="10">
        <v>15.816337059329321</v>
      </c>
      <c r="H36" s="10">
        <v>12.427171109200341</v>
      </c>
      <c r="I36" s="10">
        <v>24.854342218400689</v>
      </c>
      <c r="J36" s="10">
        <v>24.854342218400689</v>
      </c>
      <c r="K36" s="10">
        <v>51.968099742046427</v>
      </c>
      <c r="L36" s="10">
        <v>46.145055889939812</v>
      </c>
      <c r="M36" s="10">
        <v>9.8882201203783318</v>
      </c>
      <c r="N36" s="10">
        <v>59.329320722269991</v>
      </c>
      <c r="O36" s="10">
        <v>58.230610490111772</v>
      </c>
      <c r="P36" s="10">
        <v>43.947635425623382</v>
      </c>
      <c r="Q36" s="10">
        <v>42.848925193465178</v>
      </c>
      <c r="R36" s="10">
        <v>72.513585554600169</v>
      </c>
      <c r="S36" s="10">
        <v>36.256835769561476</v>
      </c>
      <c r="T36" s="10">
        <v>46.905331040412733</v>
      </c>
      <c r="U36" s="10">
        <v>33.938607050730873</v>
      </c>
      <c r="V36" s="10">
        <v>79.682545141874456</v>
      </c>
      <c r="W36" s="10">
        <v>68.533018056749782</v>
      </c>
      <c r="X36" s="10">
        <v>54.682975064488389</v>
      </c>
    </row>
    <row r="37" spans="1:24" ht="11.25" customHeight="1" x14ac:dyDescent="0.2">
      <c r="A37" s="41" t="s">
        <v>61</v>
      </c>
      <c r="B37" s="9" t="s">
        <v>62</v>
      </c>
      <c r="C37" s="10">
        <v>439.1062768701633</v>
      </c>
      <c r="D37" s="10">
        <v>122.7380911435941</v>
      </c>
      <c r="E37" s="10">
        <v>543.85692175408417</v>
      </c>
      <c r="F37" s="10">
        <v>792.50739466895959</v>
      </c>
      <c r="G37" s="10">
        <v>1120.514445399828</v>
      </c>
      <c r="H37" s="10">
        <v>1082.423301805675</v>
      </c>
      <c r="I37" s="10">
        <v>1060.203525365434</v>
      </c>
      <c r="J37" s="10">
        <v>644.37515047291481</v>
      </c>
      <c r="K37" s="10">
        <v>665.53688736027516</v>
      </c>
      <c r="L37" s="10">
        <v>983.66294067067918</v>
      </c>
      <c r="M37" s="10">
        <v>389.89200343938091</v>
      </c>
      <c r="N37" s="10">
        <v>591.66904557179703</v>
      </c>
      <c r="O37" s="10">
        <v>399.35030094582982</v>
      </c>
      <c r="P37" s="10">
        <v>351.00791057609632</v>
      </c>
      <c r="Q37" s="10">
        <v>368.87360275150468</v>
      </c>
      <c r="R37" s="10">
        <v>542.27575236457437</v>
      </c>
      <c r="S37" s="10">
        <v>588.51625107480652</v>
      </c>
      <c r="T37" s="10">
        <v>337.24402407566629</v>
      </c>
      <c r="U37" s="10">
        <v>370.43104041272568</v>
      </c>
      <c r="V37" s="10">
        <v>658.70842648323298</v>
      </c>
      <c r="W37" s="10">
        <v>450.76775580395531</v>
      </c>
      <c r="X37" s="10">
        <v>440.16285468615649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6.1622527944969896</v>
      </c>
      <c r="M38" s="10">
        <v>6.1622527944969896</v>
      </c>
      <c r="N38" s="10">
        <v>6.1622527944969896</v>
      </c>
      <c r="O38" s="10">
        <v>3.1384350816852971</v>
      </c>
      <c r="P38" s="10">
        <v>2.101805674978503</v>
      </c>
      <c r="Q38" s="10">
        <v>2.101805674978503</v>
      </c>
      <c r="R38" s="10">
        <v>2.101805674978503</v>
      </c>
      <c r="S38" s="10">
        <v>2.101805674978503</v>
      </c>
      <c r="T38" s="10">
        <v>2.4990541702493552</v>
      </c>
      <c r="U38" s="10">
        <v>2.6251934651762681</v>
      </c>
      <c r="V38" s="10">
        <v>2.0629406706792781</v>
      </c>
      <c r="W38" s="10">
        <v>2.195356835769561</v>
      </c>
      <c r="X38" s="10">
        <v>2.26792777300086</v>
      </c>
    </row>
    <row r="39" spans="1:24" ht="11.25" customHeight="1" x14ac:dyDescent="0.2">
      <c r="A39" s="41" t="s">
        <v>65</v>
      </c>
      <c r="B39" s="9" t="s">
        <v>66</v>
      </c>
      <c r="C39" s="10">
        <v>2.116165090283749</v>
      </c>
      <c r="D39" s="10">
        <v>5.2904557179707652</v>
      </c>
      <c r="E39" s="10">
        <v>3.1742906276870162</v>
      </c>
      <c r="F39" s="10">
        <v>7.4066208082545133</v>
      </c>
      <c r="G39" s="10">
        <v>4.232330180567498</v>
      </c>
      <c r="H39" s="10">
        <v>3.1742906276870162</v>
      </c>
      <c r="I39" s="10">
        <v>4.232330180567498</v>
      </c>
      <c r="J39" s="10">
        <v>6.3484952708512461</v>
      </c>
      <c r="K39" s="10">
        <v>5.2904557179707652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100.0644883920894</v>
      </c>
      <c r="D40" s="10">
        <v>269.64746345657778</v>
      </c>
      <c r="E40" s="10">
        <v>29.492691315563199</v>
      </c>
      <c r="F40" s="10">
        <v>303.35339638865003</v>
      </c>
      <c r="G40" s="10">
        <v>248.58125537403271</v>
      </c>
      <c r="H40" s="10">
        <v>304.4067067927773</v>
      </c>
      <c r="I40" s="10">
        <v>466.61650902837488</v>
      </c>
      <c r="J40" s="10">
        <v>416.05760963026648</v>
      </c>
      <c r="K40" s="10">
        <v>510.85554600171957</v>
      </c>
      <c r="L40" s="10">
        <v>535.08650042992258</v>
      </c>
      <c r="M40" s="10">
        <v>463.1938091143594</v>
      </c>
      <c r="N40" s="10">
        <v>408.76087704213239</v>
      </c>
      <c r="O40" s="10">
        <v>120.16337059329319</v>
      </c>
      <c r="P40" s="10">
        <v>38.000343938091142</v>
      </c>
      <c r="Q40" s="10">
        <v>166.38005159071369</v>
      </c>
      <c r="R40" s="10">
        <v>229.02932072227</v>
      </c>
      <c r="S40" s="10">
        <v>168.434135855546</v>
      </c>
      <c r="T40" s="10">
        <v>224.04307824591569</v>
      </c>
      <c r="U40" s="10">
        <v>49.952020636285468</v>
      </c>
      <c r="V40" s="10">
        <v>152.07446259673259</v>
      </c>
      <c r="W40" s="10">
        <v>271.59699054170238</v>
      </c>
      <c r="X40" s="10">
        <v>518.59535683576951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27.73000859845228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1.026999140154772</v>
      </c>
      <c r="S41" s="10">
        <v>0</v>
      </c>
      <c r="T41" s="10">
        <v>0.84213241616509027</v>
      </c>
      <c r="U41" s="10">
        <v>0.79183147033533952</v>
      </c>
      <c r="V41" s="10">
        <v>0.78263112639724852</v>
      </c>
      <c r="W41" s="10">
        <v>0.58435081685296641</v>
      </c>
      <c r="X41" s="10">
        <v>0.81444539982803088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20.19441100601891</v>
      </c>
      <c r="E42" s="10">
        <v>60.583233018056752</v>
      </c>
      <c r="F42" s="10">
        <v>0</v>
      </c>
      <c r="G42" s="10">
        <v>89.280567497850384</v>
      </c>
      <c r="H42" s="10">
        <v>26.571625107480649</v>
      </c>
      <c r="I42" s="10">
        <v>6.3772141014617363</v>
      </c>
      <c r="J42" s="10">
        <v>0</v>
      </c>
      <c r="K42" s="10">
        <v>43.577472055030093</v>
      </c>
      <c r="L42" s="10">
        <v>0</v>
      </c>
      <c r="M42" s="10">
        <v>83.022871883061043</v>
      </c>
      <c r="N42" s="10">
        <v>176.55485812553741</v>
      </c>
      <c r="O42" s="10">
        <v>143.97626827171109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47.923129836629407</v>
      </c>
      <c r="X42" s="10">
        <v>114.08073946689591</v>
      </c>
    </row>
    <row r="43" spans="1:24" ht="11.25" customHeight="1" x14ac:dyDescent="0.2">
      <c r="A43" s="41" t="s">
        <v>73</v>
      </c>
      <c r="B43" s="9" t="s">
        <v>74</v>
      </c>
      <c r="C43" s="10">
        <v>2067.4262252794501</v>
      </c>
      <c r="D43" s="10">
        <v>2500.835941530524</v>
      </c>
      <c r="E43" s="10">
        <v>3073.9227858985382</v>
      </c>
      <c r="F43" s="10">
        <v>3084.1932072227</v>
      </c>
      <c r="G43" s="10">
        <v>3771.2811693895101</v>
      </c>
      <c r="H43" s="10">
        <v>3858.5793637145312</v>
      </c>
      <c r="I43" s="10">
        <v>3691.1722269991401</v>
      </c>
      <c r="J43" s="10">
        <v>2700.0811693895098</v>
      </c>
      <c r="K43" s="10">
        <v>2668.243078245916</v>
      </c>
      <c r="L43" s="10">
        <v>3191.845829750645</v>
      </c>
      <c r="M43" s="10">
        <v>2548.7962166809971</v>
      </c>
      <c r="N43" s="10">
        <v>2942.5623387790201</v>
      </c>
      <c r="O43" s="10">
        <v>1415.3196044711949</v>
      </c>
      <c r="P43" s="10">
        <v>1361.392949269132</v>
      </c>
      <c r="Q43" s="10">
        <v>952.36457437661215</v>
      </c>
      <c r="R43" s="10">
        <v>1015.4485812553741</v>
      </c>
      <c r="S43" s="10">
        <v>1151.7913155631991</v>
      </c>
      <c r="T43" s="10">
        <v>1170.921066208082</v>
      </c>
      <c r="U43" s="10">
        <v>1016.165864144454</v>
      </c>
      <c r="V43" s="10">
        <v>1534.7039552880481</v>
      </c>
      <c r="W43" s="10">
        <v>1342.732330180567</v>
      </c>
      <c r="X43" s="10">
        <v>1359.68056749785</v>
      </c>
    </row>
    <row r="44" spans="1:24" ht="11.25" customHeight="1" x14ac:dyDescent="0.2">
      <c r="A44" s="41" t="s">
        <v>75</v>
      </c>
      <c r="B44" s="9" t="s">
        <v>76</v>
      </c>
      <c r="C44" s="10">
        <v>167.89914015477211</v>
      </c>
      <c r="D44" s="10">
        <v>163.07446259673259</v>
      </c>
      <c r="E44" s="10">
        <v>34.737747205503013</v>
      </c>
      <c r="F44" s="10">
        <v>177.54849527085119</v>
      </c>
      <c r="G44" s="10">
        <v>165.0042992261393</v>
      </c>
      <c r="H44" s="10">
        <v>254.74350816852959</v>
      </c>
      <c r="I44" s="10">
        <v>375.36061908856408</v>
      </c>
      <c r="J44" s="10">
        <v>653.26259673258812</v>
      </c>
      <c r="K44" s="10">
        <v>2223.2158211521919</v>
      </c>
      <c r="L44" s="10">
        <v>1762.6827171109201</v>
      </c>
      <c r="M44" s="10">
        <v>1488.4876182287189</v>
      </c>
      <c r="N44" s="10">
        <v>1769.370421324161</v>
      </c>
      <c r="O44" s="10">
        <v>2098.0223559759238</v>
      </c>
      <c r="P44" s="10">
        <v>1167.478761822872</v>
      </c>
      <c r="Q44" s="10">
        <v>1167.478761822872</v>
      </c>
      <c r="R44" s="10">
        <v>1583.0705932932069</v>
      </c>
      <c r="S44" s="10">
        <v>1544.8552880481509</v>
      </c>
      <c r="T44" s="10">
        <v>1666.790885640585</v>
      </c>
      <c r="U44" s="10">
        <v>1648.0204643164229</v>
      </c>
      <c r="V44" s="10">
        <v>2227.0115219260529</v>
      </c>
      <c r="W44" s="10">
        <v>1507.7262252794501</v>
      </c>
      <c r="X44" s="10">
        <v>1727.052622527945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1.0413585554600171</v>
      </c>
      <c r="S45" s="10">
        <v>2.0827171109200342</v>
      </c>
      <c r="T45" s="10">
        <v>1.1611349957007739</v>
      </c>
      <c r="U45" s="10">
        <v>1.2871023215821149</v>
      </c>
      <c r="V45" s="10">
        <v>1.0549441100601891</v>
      </c>
      <c r="W45" s="10">
        <v>1.8807394668959589</v>
      </c>
      <c r="X45" s="10">
        <v>1.889079965606191</v>
      </c>
    </row>
    <row r="46" spans="1:24" ht="11.25" customHeight="1" x14ac:dyDescent="0.2">
      <c r="A46" s="41" t="s">
        <v>79</v>
      </c>
      <c r="B46" s="9" t="s">
        <v>80</v>
      </c>
      <c r="C46" s="10">
        <v>42.247033533963886</v>
      </c>
      <c r="D46" s="10">
        <v>28.804815133276009</v>
      </c>
      <c r="E46" s="10">
        <v>22.083662940670681</v>
      </c>
      <c r="F46" s="10">
        <v>5.7609630266552019</v>
      </c>
      <c r="G46" s="10">
        <v>5.7609630266552019</v>
      </c>
      <c r="H46" s="10">
        <v>5.7609630266552019</v>
      </c>
      <c r="I46" s="10">
        <v>11.5219260533104</v>
      </c>
      <c r="J46" s="10">
        <v>6.7211521926053308</v>
      </c>
      <c r="K46" s="10">
        <v>6.7211521926053308</v>
      </c>
      <c r="L46" s="10">
        <v>8.0251934651762671</v>
      </c>
      <c r="M46" s="10">
        <v>7.0220980223559746</v>
      </c>
      <c r="N46" s="10">
        <v>4.0126397248495271</v>
      </c>
      <c r="O46" s="10">
        <v>17.05356835769561</v>
      </c>
      <c r="P46" s="10">
        <v>10.031556319862419</v>
      </c>
      <c r="Q46" s="10">
        <v>24.07566638005159</v>
      </c>
      <c r="R46" s="10">
        <v>25.07884780739467</v>
      </c>
      <c r="S46" s="10">
        <v>15.04729148753224</v>
      </c>
      <c r="T46" s="10">
        <v>24.33043852106621</v>
      </c>
      <c r="U46" s="10">
        <v>22.42648323301805</v>
      </c>
      <c r="V46" s="10">
        <v>16.457695614789341</v>
      </c>
      <c r="W46" s="10">
        <v>17.914273430782458</v>
      </c>
      <c r="X46" s="10">
        <v>16.34032674118659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15.835511607910581</v>
      </c>
      <c r="P47" s="10">
        <v>13.041014617368869</v>
      </c>
      <c r="Q47" s="10">
        <v>35.396990541702493</v>
      </c>
      <c r="R47" s="10">
        <v>31.670937231298371</v>
      </c>
      <c r="S47" s="10">
        <v>14.903955288048151</v>
      </c>
      <c r="T47" s="10">
        <v>2.309200343938091</v>
      </c>
      <c r="U47" s="10">
        <v>1.9533963886500429</v>
      </c>
      <c r="V47" s="10">
        <v>0</v>
      </c>
      <c r="W47" s="10">
        <v>15.906276870163371</v>
      </c>
      <c r="X47" s="10">
        <v>3.7288048151332762</v>
      </c>
    </row>
    <row r="48" spans="1:24" ht="11.25" customHeight="1" x14ac:dyDescent="0.2">
      <c r="A48" s="41" t="s">
        <v>83</v>
      </c>
      <c r="B48" s="9" t="s">
        <v>84</v>
      </c>
      <c r="C48" s="10">
        <v>397.43955288048147</v>
      </c>
      <c r="D48" s="10">
        <v>284.10722269991402</v>
      </c>
      <c r="E48" s="10">
        <v>414.51702493551147</v>
      </c>
      <c r="F48" s="10">
        <v>392.78211521926039</v>
      </c>
      <c r="G48" s="10">
        <v>430.04204643164229</v>
      </c>
      <c r="H48" s="10">
        <v>483.60326741186577</v>
      </c>
      <c r="I48" s="10">
        <v>437.02828890799663</v>
      </c>
      <c r="J48" s="10">
        <v>742.09423903697336</v>
      </c>
      <c r="K48" s="10">
        <v>670.67927773000861</v>
      </c>
      <c r="L48" s="10">
        <v>429.5404987102321</v>
      </c>
      <c r="M48" s="10">
        <v>548.77231298366291</v>
      </c>
      <c r="N48" s="10">
        <v>434.89062768701632</v>
      </c>
      <c r="O48" s="10">
        <v>692.46199484092858</v>
      </c>
      <c r="P48" s="10">
        <v>582.40180567497839</v>
      </c>
      <c r="Q48" s="10">
        <v>665.71126397248486</v>
      </c>
      <c r="R48" s="10">
        <v>759.72106620808256</v>
      </c>
      <c r="S48" s="10">
        <v>657.3038693035254</v>
      </c>
      <c r="T48" s="10">
        <v>651.4233018056749</v>
      </c>
      <c r="U48" s="10">
        <v>513.77626827171105</v>
      </c>
      <c r="V48" s="10">
        <v>323.74204643164228</v>
      </c>
      <c r="W48" s="10">
        <v>292.26938950988819</v>
      </c>
      <c r="X48" s="10">
        <v>317.38985382631131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0.95537403267411869</v>
      </c>
      <c r="P50" s="10">
        <v>0.95537403267411869</v>
      </c>
      <c r="Q50" s="10">
        <v>1.9107480653482369</v>
      </c>
      <c r="R50" s="10">
        <v>1.9107480653482369</v>
      </c>
      <c r="S50" s="10">
        <v>1.9107480653482369</v>
      </c>
      <c r="T50" s="10">
        <v>2.1974204643164228</v>
      </c>
      <c r="U50" s="10">
        <v>2.010146173688736</v>
      </c>
      <c r="V50" s="10">
        <v>2.6531384350816851</v>
      </c>
      <c r="W50" s="10">
        <v>2.618744625967325</v>
      </c>
      <c r="X50" s="10">
        <v>0.74428202923473774</v>
      </c>
    </row>
    <row r="51" spans="1:24" ht="11.25" customHeight="1" x14ac:dyDescent="0.2">
      <c r="A51" s="35" t="s">
        <v>89</v>
      </c>
      <c r="B51" s="36" t="s">
        <v>90</v>
      </c>
      <c r="C51" s="37">
        <v>1688.5669819432501</v>
      </c>
      <c r="D51" s="37">
        <v>1669.8386930352531</v>
      </c>
      <c r="E51" s="37">
        <v>1754.5368873602749</v>
      </c>
      <c r="F51" s="37">
        <v>2002.1008598452279</v>
      </c>
      <c r="G51" s="37">
        <v>2173.8150472914881</v>
      </c>
      <c r="H51" s="37">
        <v>2332.2429062768701</v>
      </c>
      <c r="I51" s="37">
        <v>2721.5354256233868</v>
      </c>
      <c r="J51" s="37">
        <v>3334.9051590713671</v>
      </c>
      <c r="K51" s="37">
        <v>3506.5422184006879</v>
      </c>
      <c r="L51" s="37">
        <v>2962.9276870163371</v>
      </c>
      <c r="M51" s="37">
        <v>3230.6596732588132</v>
      </c>
      <c r="N51" s="37">
        <v>3973.506620808254</v>
      </c>
      <c r="O51" s="37">
        <v>3673.82932072227</v>
      </c>
      <c r="P51" s="37">
        <v>3234.7009458297498</v>
      </c>
      <c r="Q51" s="37">
        <v>2466.6095442820292</v>
      </c>
      <c r="R51" s="37">
        <v>2673.6619948409279</v>
      </c>
      <c r="S51" s="37">
        <v>3462.473344797937</v>
      </c>
      <c r="T51" s="37">
        <v>4225.0578675838351</v>
      </c>
      <c r="U51" s="37">
        <v>4144.6141874462592</v>
      </c>
      <c r="V51" s="37">
        <v>4457.3873602751501</v>
      </c>
      <c r="W51" s="37">
        <v>4991.068701633706</v>
      </c>
      <c r="X51" s="37">
        <v>5429.8040412725704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3.3607910576096298</v>
      </c>
      <c r="J52" s="37">
        <f t="shared" si="20"/>
        <v>48.263714531384345</v>
      </c>
      <c r="K52" s="37">
        <f t="shared" si="20"/>
        <v>55.875666380051584</v>
      </c>
      <c r="L52" s="37">
        <f t="shared" si="20"/>
        <v>56.865348237317278</v>
      </c>
      <c r="M52" s="37">
        <f t="shared" si="20"/>
        <v>156.91358555460016</v>
      </c>
      <c r="N52" s="37">
        <f t="shared" si="20"/>
        <v>153.47618228718829</v>
      </c>
      <c r="O52" s="37">
        <f t="shared" si="20"/>
        <v>199.80988822012034</v>
      </c>
      <c r="P52" s="37">
        <f t="shared" si="20"/>
        <v>144.37024935511607</v>
      </c>
      <c r="Q52" s="37">
        <f t="shared" si="20"/>
        <v>126.5914015477214</v>
      </c>
      <c r="R52" s="37">
        <f t="shared" si="20"/>
        <v>138.72089423903697</v>
      </c>
      <c r="S52" s="37">
        <f t="shared" si="20"/>
        <v>145.07489251934652</v>
      </c>
      <c r="T52" s="37">
        <f t="shared" si="20"/>
        <v>144.07790197764402</v>
      </c>
      <c r="U52" s="37">
        <f t="shared" si="20"/>
        <v>142.2498710232158</v>
      </c>
      <c r="V52" s="37">
        <f t="shared" si="20"/>
        <v>138.06680997420463</v>
      </c>
      <c r="W52" s="37">
        <f t="shared" si="20"/>
        <v>204.22854686156489</v>
      </c>
      <c r="X52" s="37">
        <f t="shared" ref="X52" si="21">SUM(X53:X70)</f>
        <v>196.19441100601887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100.0286328460877</v>
      </c>
      <c r="N59" s="10">
        <v>97.998452278589852</v>
      </c>
      <c r="O59" s="10">
        <v>138.315649183147</v>
      </c>
      <c r="P59" s="10">
        <v>82.998968185726568</v>
      </c>
      <c r="Q59" s="10">
        <v>62.099914015477211</v>
      </c>
      <c r="R59" s="10">
        <v>62.76870163370593</v>
      </c>
      <c r="S59" s="10">
        <v>58.445571797076518</v>
      </c>
      <c r="T59" s="10">
        <v>61.407308684436799</v>
      </c>
      <c r="U59" s="10">
        <v>61.665262252794498</v>
      </c>
      <c r="V59" s="10">
        <v>45.848839208942387</v>
      </c>
      <c r="W59" s="10">
        <v>53.235769561478932</v>
      </c>
      <c r="X59" s="10">
        <v>33.361736887360273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45.906190885640576</v>
      </c>
      <c r="K60" s="10">
        <v>49.608254514187443</v>
      </c>
      <c r="L60" s="10">
        <v>49.608254514187443</v>
      </c>
      <c r="M60" s="10">
        <v>41.463628546861557</v>
      </c>
      <c r="N60" s="10">
        <v>43.684952708512462</v>
      </c>
      <c r="O60" s="10">
        <v>45.165778159931207</v>
      </c>
      <c r="P60" s="10">
        <v>46.646603611349953</v>
      </c>
      <c r="Q60" s="10">
        <v>42.20404127257094</v>
      </c>
      <c r="R60" s="10">
        <v>45.165778159931207</v>
      </c>
      <c r="S60" s="10">
        <v>45.906190885640576</v>
      </c>
      <c r="T60" s="10">
        <v>45.906190885640576</v>
      </c>
      <c r="U60" s="10">
        <v>55.479105760963023</v>
      </c>
      <c r="V60" s="10">
        <v>44.506018916595011</v>
      </c>
      <c r="W60" s="10">
        <v>39.808770421324162</v>
      </c>
      <c r="X60" s="10">
        <v>39.191315563198621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35.016337059329317</v>
      </c>
      <c r="W63" s="10">
        <v>88.184866723989671</v>
      </c>
      <c r="X63" s="10">
        <v>83.236457437661215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1.3839208942390371</v>
      </c>
      <c r="X64" s="10">
        <v>0.84935511607910574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3.3607910576096298</v>
      </c>
      <c r="J65" s="10">
        <v>2.357523645743766</v>
      </c>
      <c r="K65" s="10">
        <v>6.267411865864144</v>
      </c>
      <c r="L65" s="10">
        <v>7.2570937231298362</v>
      </c>
      <c r="M65" s="10">
        <v>15.421324161650899</v>
      </c>
      <c r="N65" s="10">
        <v>11.79277730008598</v>
      </c>
      <c r="O65" s="10">
        <v>16.328460877042129</v>
      </c>
      <c r="P65" s="10">
        <v>14.72467755803955</v>
      </c>
      <c r="Q65" s="10">
        <v>22.28744625967326</v>
      </c>
      <c r="R65" s="10">
        <v>30.786414445399821</v>
      </c>
      <c r="S65" s="10">
        <v>39.84419604471195</v>
      </c>
      <c r="T65" s="10">
        <v>36.764402407566642</v>
      </c>
      <c r="U65" s="10">
        <v>25.105503009458289</v>
      </c>
      <c r="V65" s="10">
        <v>12.69561478933792</v>
      </c>
      <c r="W65" s="10">
        <v>21.615219260533099</v>
      </c>
      <c r="X65" s="10">
        <v>39.555546001719691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0.8789337919174548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148.66723989681859</v>
      </c>
      <c r="D76" s="40">
        <v>306.27687016337057</v>
      </c>
      <c r="E76" s="40">
        <v>395.70077386070511</v>
      </c>
      <c r="F76" s="40">
        <v>358.46947549441097</v>
      </c>
      <c r="G76" s="40">
        <v>417.36887360275148</v>
      </c>
      <c r="H76" s="40">
        <v>482.88907996560619</v>
      </c>
      <c r="I76" s="40">
        <v>527.944969905417</v>
      </c>
      <c r="J76" s="40">
        <v>551.33276010318139</v>
      </c>
      <c r="K76" s="40">
        <v>651.33276010318139</v>
      </c>
      <c r="L76" s="40">
        <v>653.48237317282883</v>
      </c>
      <c r="M76" s="40">
        <v>732.33018056749779</v>
      </c>
      <c r="N76" s="40">
        <v>617.36887360275148</v>
      </c>
      <c r="O76" s="40">
        <v>511.95184866723991</v>
      </c>
      <c r="P76" s="40">
        <v>497.67841788478069</v>
      </c>
      <c r="Q76" s="40">
        <v>813.49957007738601</v>
      </c>
      <c r="R76" s="40">
        <v>952.79449699054169</v>
      </c>
      <c r="S76" s="40">
        <v>845.48581255374029</v>
      </c>
      <c r="T76" s="40">
        <v>747.72141014617364</v>
      </c>
      <c r="U76" s="40">
        <v>735.16766981943249</v>
      </c>
      <c r="V76" s="40">
        <v>951.59071367153911</v>
      </c>
      <c r="W76" s="40">
        <v>845.31384350816847</v>
      </c>
      <c r="X76" s="40">
        <v>651.84866723989683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4328.3509028374892</v>
      </c>
      <c r="D2" s="31">
        <f t="shared" si="0"/>
        <v>4074.1448839208933</v>
      </c>
      <c r="E2" s="31">
        <f t="shared" si="0"/>
        <v>4416.5981943250208</v>
      </c>
      <c r="F2" s="31">
        <f t="shared" si="0"/>
        <v>6246.458469475494</v>
      </c>
      <c r="G2" s="31">
        <f t="shared" si="0"/>
        <v>5964.0071367153914</v>
      </c>
      <c r="H2" s="31">
        <f t="shared" si="0"/>
        <v>6157.0640584694756</v>
      </c>
      <c r="I2" s="31">
        <f t="shared" si="0"/>
        <v>7314.4665520206354</v>
      </c>
      <c r="J2" s="31">
        <f t="shared" si="0"/>
        <v>7733.8742046431644</v>
      </c>
      <c r="K2" s="31">
        <f t="shared" si="0"/>
        <v>7689.5487532244206</v>
      </c>
      <c r="L2" s="31">
        <f t="shared" si="0"/>
        <v>9120.3574376612196</v>
      </c>
      <c r="M2" s="31">
        <f t="shared" si="0"/>
        <v>9833.6968185726546</v>
      </c>
      <c r="N2" s="31">
        <f t="shared" si="0"/>
        <v>10006.150730868445</v>
      </c>
      <c r="O2" s="31">
        <f t="shared" si="0"/>
        <v>12894.223903697331</v>
      </c>
      <c r="P2" s="31">
        <f t="shared" si="0"/>
        <v>14619.099656061904</v>
      </c>
      <c r="Q2" s="31">
        <f t="shared" si="0"/>
        <v>15722.033619948406</v>
      </c>
      <c r="R2" s="31">
        <f t="shared" si="0"/>
        <v>16473.049011177987</v>
      </c>
      <c r="S2" s="31">
        <f t="shared" si="0"/>
        <v>18452.772141014622</v>
      </c>
      <c r="T2" s="31">
        <f t="shared" si="0"/>
        <v>19457.282459157352</v>
      </c>
      <c r="U2" s="31">
        <f t="shared" si="0"/>
        <v>20558.253826311266</v>
      </c>
      <c r="V2" s="31">
        <f t="shared" si="0"/>
        <v>18675.666122098013</v>
      </c>
      <c r="W2" s="31">
        <f t="shared" si="0"/>
        <v>19213.3203783319</v>
      </c>
      <c r="X2" s="31">
        <f t="shared" ref="X2" si="1">SUM(X3,X17,X22,X25,X26,X51,X52,X71,X74,X75,X76)</f>
        <v>21542.142906276873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41.721496130696472</v>
      </c>
      <c r="D3" s="34">
        <f t="shared" si="2"/>
        <v>31.83568357695615</v>
      </c>
      <c r="E3" s="34">
        <f t="shared" si="2"/>
        <v>20.159931212381771</v>
      </c>
      <c r="F3" s="34">
        <f t="shared" si="2"/>
        <v>66.717454858125535</v>
      </c>
      <c r="G3" s="34">
        <f t="shared" si="2"/>
        <v>37.113585554600171</v>
      </c>
      <c r="H3" s="34">
        <f t="shared" si="2"/>
        <v>26.750128976784175</v>
      </c>
      <c r="I3" s="34">
        <f t="shared" si="2"/>
        <v>13.760963026655201</v>
      </c>
      <c r="J3" s="34">
        <f t="shared" si="2"/>
        <v>9.8377472055030086</v>
      </c>
      <c r="K3" s="34">
        <f t="shared" si="2"/>
        <v>1.200085984522786</v>
      </c>
      <c r="L3" s="34">
        <f t="shared" si="2"/>
        <v>1.200085984522786</v>
      </c>
      <c r="M3" s="34">
        <f t="shared" si="2"/>
        <v>0</v>
      </c>
      <c r="N3" s="34">
        <f t="shared" si="2"/>
        <v>5.0106620808254512</v>
      </c>
      <c r="O3" s="34">
        <f t="shared" si="2"/>
        <v>7.1066208082545126</v>
      </c>
      <c r="P3" s="34">
        <f t="shared" si="2"/>
        <v>8.2777300085984518</v>
      </c>
      <c r="Q3" s="34">
        <f t="shared" si="2"/>
        <v>5.7143594153052444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0.38529664660361129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38.332846087704212</v>
      </c>
      <c r="D4" s="29">
        <f t="shared" si="4"/>
        <v>31.83568357695615</v>
      </c>
      <c r="E4" s="29">
        <f t="shared" si="4"/>
        <v>5.1976784178847799</v>
      </c>
      <c r="F4" s="29">
        <f t="shared" si="4"/>
        <v>38.982545141874461</v>
      </c>
      <c r="G4" s="29">
        <f t="shared" si="4"/>
        <v>13.47067927773001</v>
      </c>
      <c r="H4" s="29">
        <f t="shared" si="4"/>
        <v>7.9543422184006873</v>
      </c>
      <c r="I4" s="29">
        <f t="shared" si="4"/>
        <v>6.1782459157351663</v>
      </c>
      <c r="J4" s="29">
        <f t="shared" si="4"/>
        <v>9.8377472055030086</v>
      </c>
      <c r="K4" s="29">
        <f t="shared" si="4"/>
        <v>1.200085984522786</v>
      </c>
      <c r="L4" s="29">
        <f t="shared" si="4"/>
        <v>1.200085984522786</v>
      </c>
      <c r="M4" s="29">
        <f t="shared" si="4"/>
        <v>0</v>
      </c>
      <c r="N4" s="29">
        <f t="shared" si="4"/>
        <v>3.9972484952708509</v>
      </c>
      <c r="O4" s="29">
        <f t="shared" si="4"/>
        <v>5.4002579535683566</v>
      </c>
      <c r="P4" s="29">
        <f t="shared" si="4"/>
        <v>6.6003439380911431</v>
      </c>
      <c r="Q4" s="29">
        <f t="shared" si="4"/>
        <v>5.7143594153052444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38.332846087704212</v>
      </c>
      <c r="D7" s="10">
        <v>31.83568357695615</v>
      </c>
      <c r="E7" s="10">
        <v>5.1976784178847799</v>
      </c>
      <c r="F7" s="10">
        <v>38.982545141874461</v>
      </c>
      <c r="G7" s="10">
        <v>13.47067927773001</v>
      </c>
      <c r="H7" s="10">
        <v>7.9543422184006873</v>
      </c>
      <c r="I7" s="10">
        <v>6.1782459157351663</v>
      </c>
      <c r="J7" s="10">
        <v>9.8377472055030086</v>
      </c>
      <c r="K7" s="10">
        <v>1.200085984522786</v>
      </c>
      <c r="L7" s="10">
        <v>1.200085984522786</v>
      </c>
      <c r="M7" s="10">
        <v>0</v>
      </c>
      <c r="N7" s="10">
        <v>3.9972484952708509</v>
      </c>
      <c r="O7" s="10">
        <v>5.4002579535683566</v>
      </c>
      <c r="P7" s="10">
        <v>6.6003439380911431</v>
      </c>
      <c r="Q7" s="10">
        <v>5.7143594153052444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3.388650042992261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1.0134135855546</v>
      </c>
      <c r="O8" s="29">
        <f t="shared" si="6"/>
        <v>1.706362854686156</v>
      </c>
      <c r="P8" s="29">
        <f t="shared" si="6"/>
        <v>1.677386070507308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0.38529664660361129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3.388650042992261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1.0134135855546</v>
      </c>
      <c r="O10" s="10">
        <v>1.706362854686156</v>
      </c>
      <c r="P10" s="10">
        <v>1.677386070507308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0.38529664660361129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14.96225279449699</v>
      </c>
      <c r="F11" s="29">
        <f t="shared" si="8"/>
        <v>27.734909716251071</v>
      </c>
      <c r="G11" s="29">
        <f t="shared" si="8"/>
        <v>23.642906276870161</v>
      </c>
      <c r="H11" s="29">
        <f t="shared" si="8"/>
        <v>18.795786758383489</v>
      </c>
      <c r="I11" s="29">
        <f t="shared" si="8"/>
        <v>7.5827171109200338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14.96225279449699</v>
      </c>
      <c r="F16" s="10">
        <v>27.734909716251071</v>
      </c>
      <c r="G16" s="10">
        <v>23.642906276870161</v>
      </c>
      <c r="H16" s="10">
        <v>18.795786758383489</v>
      </c>
      <c r="I16" s="10">
        <v>7.5827171109200338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4137.0163370593291</v>
      </c>
      <c r="D26" s="37">
        <f t="shared" si="14"/>
        <v>3950.9936371453132</v>
      </c>
      <c r="E26" s="37">
        <f t="shared" si="14"/>
        <v>4249.7486672398963</v>
      </c>
      <c r="F26" s="37">
        <f t="shared" si="14"/>
        <v>6001.237145313843</v>
      </c>
      <c r="G26" s="37">
        <f t="shared" si="14"/>
        <v>5752.001031814274</v>
      </c>
      <c r="H26" s="37">
        <f t="shared" si="14"/>
        <v>5972.4463456577814</v>
      </c>
      <c r="I26" s="37">
        <f t="shared" si="14"/>
        <v>7134.0675838349089</v>
      </c>
      <c r="J26" s="37">
        <f t="shared" si="14"/>
        <v>7547.1662940670685</v>
      </c>
      <c r="K26" s="37">
        <f t="shared" si="14"/>
        <v>7519.6470335339645</v>
      </c>
      <c r="L26" s="37">
        <f t="shared" si="14"/>
        <v>8841.169389509887</v>
      </c>
      <c r="M26" s="37">
        <f t="shared" si="14"/>
        <v>9591.9226999140137</v>
      </c>
      <c r="N26" s="37">
        <f t="shared" si="14"/>
        <v>9656.4443680137592</v>
      </c>
      <c r="O26" s="37">
        <f t="shared" si="14"/>
        <v>12513.415133276008</v>
      </c>
      <c r="P26" s="37">
        <f t="shared" si="14"/>
        <v>14259.455631986239</v>
      </c>
      <c r="Q26" s="37">
        <f t="shared" si="14"/>
        <v>15648.685726569214</v>
      </c>
      <c r="R26" s="37">
        <f t="shared" si="14"/>
        <v>16338.229320722268</v>
      </c>
      <c r="S26" s="37">
        <f t="shared" si="14"/>
        <v>18357.735425623392</v>
      </c>
      <c r="T26" s="37">
        <f t="shared" si="14"/>
        <v>19232.75864144454</v>
      </c>
      <c r="U26" s="37">
        <f t="shared" si="14"/>
        <v>20344.803611349958</v>
      </c>
      <c r="V26" s="37">
        <f t="shared" si="14"/>
        <v>18540.425967325875</v>
      </c>
      <c r="W26" s="37">
        <f t="shared" si="14"/>
        <v>19043.783147033533</v>
      </c>
      <c r="X26" s="37">
        <f t="shared" ref="X26" si="15">SUM(X27,X33)</f>
        <v>21146.193035253658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383.96818572656917</v>
      </c>
      <c r="F27" s="29">
        <f t="shared" si="16"/>
        <v>1096.343250214961</v>
      </c>
      <c r="G27" s="29">
        <f t="shared" si="16"/>
        <v>805.6386930352536</v>
      </c>
      <c r="H27" s="29">
        <f t="shared" si="16"/>
        <v>917.82459157351661</v>
      </c>
      <c r="I27" s="29">
        <f t="shared" si="16"/>
        <v>1053.798624247635</v>
      </c>
      <c r="J27" s="29">
        <f t="shared" si="16"/>
        <v>1055.798194325022</v>
      </c>
      <c r="K27" s="29">
        <f t="shared" si="16"/>
        <v>1062.7969045571799</v>
      </c>
      <c r="L27" s="29">
        <f t="shared" si="16"/>
        <v>997.80928632846087</v>
      </c>
      <c r="M27" s="29">
        <f t="shared" si="16"/>
        <v>846.83817712811685</v>
      </c>
      <c r="N27" s="29">
        <f t="shared" si="16"/>
        <v>698.67222699914009</v>
      </c>
      <c r="O27" s="29">
        <f t="shared" si="16"/>
        <v>344.79475494411008</v>
      </c>
      <c r="P27" s="29">
        <f t="shared" si="16"/>
        <v>149.90662080825447</v>
      </c>
      <c r="Q27" s="29">
        <f t="shared" si="16"/>
        <v>60.962424763542565</v>
      </c>
      <c r="R27" s="29">
        <f t="shared" si="16"/>
        <v>84.919002579535672</v>
      </c>
      <c r="S27" s="29">
        <f t="shared" si="16"/>
        <v>156.95700773860705</v>
      </c>
      <c r="T27" s="29">
        <f t="shared" si="16"/>
        <v>175.11220980223558</v>
      </c>
      <c r="U27" s="29">
        <f t="shared" si="16"/>
        <v>214.57050730868443</v>
      </c>
      <c r="V27" s="29">
        <f t="shared" si="16"/>
        <v>261.96792777300084</v>
      </c>
      <c r="W27" s="29">
        <f t="shared" si="16"/>
        <v>90.031728288907985</v>
      </c>
      <c r="X27" s="29">
        <f t="shared" ref="X27" si="17">SUM(X28:X32)</f>
        <v>57.137747205503004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383.96818572656917</v>
      </c>
      <c r="F28" s="10">
        <v>1096.343250214961</v>
      </c>
      <c r="G28" s="10">
        <v>805.6386930352536</v>
      </c>
      <c r="H28" s="10">
        <v>917.82459157351661</v>
      </c>
      <c r="I28" s="10">
        <v>1053.798624247635</v>
      </c>
      <c r="J28" s="10">
        <v>1055.798194325022</v>
      </c>
      <c r="K28" s="10">
        <v>1062.7969045571799</v>
      </c>
      <c r="L28" s="10">
        <v>997.80928632846087</v>
      </c>
      <c r="M28" s="10">
        <v>846.83817712811685</v>
      </c>
      <c r="N28" s="10">
        <v>683.86930352536535</v>
      </c>
      <c r="O28" s="10">
        <v>257.95073086844371</v>
      </c>
      <c r="P28" s="10">
        <v>144.9723129836629</v>
      </c>
      <c r="Q28" s="10">
        <v>58.988736027515053</v>
      </c>
      <c r="R28" s="10">
        <v>79.984694754944101</v>
      </c>
      <c r="S28" s="10">
        <v>155.9701633705933</v>
      </c>
      <c r="T28" s="10">
        <v>162.9688736027515</v>
      </c>
      <c r="U28" s="10">
        <v>201.4975064488392</v>
      </c>
      <c r="V28" s="10">
        <v>242.15270851246771</v>
      </c>
      <c r="W28" s="10">
        <v>88.961994840928625</v>
      </c>
      <c r="X28" s="10">
        <v>56.04625967325881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65.133018056749776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0.86646603611349948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14.802923473774721</v>
      </c>
      <c r="O31" s="10">
        <v>21.711006018916589</v>
      </c>
      <c r="P31" s="10">
        <v>4.9343078245915732</v>
      </c>
      <c r="Q31" s="10">
        <v>1.973688736027515</v>
      </c>
      <c r="R31" s="10">
        <v>4.9343078245915732</v>
      </c>
      <c r="S31" s="10">
        <v>0.98684436801375752</v>
      </c>
      <c r="T31" s="10">
        <v>12.143336199484089</v>
      </c>
      <c r="U31" s="10">
        <v>13.07300085984523</v>
      </c>
      <c r="V31" s="10">
        <v>19.815219260533102</v>
      </c>
      <c r="W31" s="10">
        <v>0.20326741186586411</v>
      </c>
      <c r="X31" s="10">
        <v>1.0914875322441959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4137.0163370593291</v>
      </c>
      <c r="D33" s="29">
        <f t="shared" si="18"/>
        <v>3950.9936371453132</v>
      </c>
      <c r="E33" s="29">
        <f t="shared" si="18"/>
        <v>3865.7804815133272</v>
      </c>
      <c r="F33" s="29">
        <f t="shared" si="18"/>
        <v>4904.8938950988822</v>
      </c>
      <c r="G33" s="29">
        <f t="shared" si="18"/>
        <v>4946.3623387790203</v>
      </c>
      <c r="H33" s="29">
        <f t="shared" si="18"/>
        <v>5054.6217540842645</v>
      </c>
      <c r="I33" s="29">
        <f t="shared" si="18"/>
        <v>6080.2689595872735</v>
      </c>
      <c r="J33" s="29">
        <f t="shared" si="18"/>
        <v>6491.3680997420461</v>
      </c>
      <c r="K33" s="29">
        <f t="shared" si="18"/>
        <v>6456.8501289767846</v>
      </c>
      <c r="L33" s="29">
        <f t="shared" si="18"/>
        <v>7843.360103181426</v>
      </c>
      <c r="M33" s="29">
        <f t="shared" si="18"/>
        <v>8745.0845227858972</v>
      </c>
      <c r="N33" s="29">
        <f t="shared" si="18"/>
        <v>8957.7721410146187</v>
      </c>
      <c r="O33" s="29">
        <f t="shared" si="18"/>
        <v>12168.620378331898</v>
      </c>
      <c r="P33" s="29">
        <f t="shared" si="18"/>
        <v>14109.549011177984</v>
      </c>
      <c r="Q33" s="29">
        <f t="shared" si="18"/>
        <v>15587.723301805672</v>
      </c>
      <c r="R33" s="29">
        <f t="shared" si="18"/>
        <v>16253.310318142732</v>
      </c>
      <c r="S33" s="29">
        <f t="shared" si="18"/>
        <v>18200.778417884783</v>
      </c>
      <c r="T33" s="29">
        <f t="shared" si="18"/>
        <v>19057.646431642304</v>
      </c>
      <c r="U33" s="29">
        <f t="shared" si="18"/>
        <v>20130.233104041276</v>
      </c>
      <c r="V33" s="29">
        <f t="shared" si="18"/>
        <v>18278.458039552876</v>
      </c>
      <c r="W33" s="29">
        <f t="shared" si="18"/>
        <v>18953.751418744625</v>
      </c>
      <c r="X33" s="29">
        <f t="shared" ref="X33" si="19">SUM(X34:X50)</f>
        <v>21089.055288048155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349.09002579535678</v>
      </c>
      <c r="D36" s="10">
        <v>325.36543422184002</v>
      </c>
      <c r="E36" s="10">
        <v>315.19776440240747</v>
      </c>
      <c r="F36" s="10">
        <v>309.54909716251069</v>
      </c>
      <c r="G36" s="10">
        <v>233.8564058469475</v>
      </c>
      <c r="H36" s="10">
        <v>292.60292347377469</v>
      </c>
      <c r="I36" s="10">
        <v>266.61891659501288</v>
      </c>
      <c r="J36" s="10">
        <v>283.56500429922608</v>
      </c>
      <c r="K36" s="10">
        <v>320.84643164230442</v>
      </c>
      <c r="L36" s="10">
        <v>263.68589853826307</v>
      </c>
      <c r="M36" s="10">
        <v>386.73929492691309</v>
      </c>
      <c r="N36" s="10">
        <v>263.68589853826307</v>
      </c>
      <c r="O36" s="10">
        <v>237.31728288907999</v>
      </c>
      <c r="P36" s="10">
        <v>194.4683576956148</v>
      </c>
      <c r="Q36" s="10">
        <v>268.08065348237312</v>
      </c>
      <c r="R36" s="10">
        <v>196.6656921754084</v>
      </c>
      <c r="S36" s="10">
        <v>274.67274290627682</v>
      </c>
      <c r="T36" s="10">
        <v>339.07695614789338</v>
      </c>
      <c r="U36" s="10">
        <v>361.71547721410138</v>
      </c>
      <c r="V36" s="10">
        <v>311.97773000859843</v>
      </c>
      <c r="W36" s="10">
        <v>355.59793637145322</v>
      </c>
      <c r="X36" s="10">
        <v>364.54677558039549</v>
      </c>
    </row>
    <row r="37" spans="1:24" ht="11.25" customHeight="1" x14ac:dyDescent="0.2">
      <c r="A37" s="41" t="s">
        <v>61</v>
      </c>
      <c r="B37" s="9" t="s">
        <v>62</v>
      </c>
      <c r="C37" s="10">
        <v>1069.7263112639721</v>
      </c>
      <c r="D37" s="10">
        <v>717.38323301805667</v>
      </c>
      <c r="E37" s="10">
        <v>855.99260533104029</v>
      </c>
      <c r="F37" s="10">
        <v>996.71822871883057</v>
      </c>
      <c r="G37" s="10">
        <v>1286.6342218400689</v>
      </c>
      <c r="H37" s="10">
        <v>1334.24815133276</v>
      </c>
      <c r="I37" s="10">
        <v>1429.4760103181429</v>
      </c>
      <c r="J37" s="10">
        <v>1452.753912295786</v>
      </c>
      <c r="K37" s="10">
        <v>1143.7924333619951</v>
      </c>
      <c r="L37" s="10">
        <v>1210.6620808254511</v>
      </c>
      <c r="M37" s="10">
        <v>1441.8649183147029</v>
      </c>
      <c r="N37" s="10">
        <v>1455.526913155632</v>
      </c>
      <c r="O37" s="10">
        <v>2503.2960447119522</v>
      </c>
      <c r="P37" s="10">
        <v>2120.7604471195182</v>
      </c>
      <c r="Q37" s="10">
        <v>2701.9202923473772</v>
      </c>
      <c r="R37" s="10">
        <v>2928.919432502149</v>
      </c>
      <c r="S37" s="10">
        <v>3571.0327601031809</v>
      </c>
      <c r="T37" s="10">
        <v>4135.5186586414447</v>
      </c>
      <c r="U37" s="10">
        <v>4728.4184006878759</v>
      </c>
      <c r="V37" s="10">
        <v>4281.0240756663798</v>
      </c>
      <c r="W37" s="10">
        <v>4824.3044711951843</v>
      </c>
      <c r="X37" s="10">
        <v>5028.141272570937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1.026999140154772</v>
      </c>
      <c r="M38" s="10">
        <v>5.135167669819432</v>
      </c>
      <c r="N38" s="10">
        <v>0</v>
      </c>
      <c r="O38" s="10">
        <v>3.1384350816852971</v>
      </c>
      <c r="P38" s="10">
        <v>0</v>
      </c>
      <c r="Q38" s="10">
        <v>0</v>
      </c>
      <c r="R38" s="10">
        <v>0</v>
      </c>
      <c r="S38" s="10">
        <v>0</v>
      </c>
      <c r="T38" s="10">
        <v>3.4651762682717108E-2</v>
      </c>
      <c r="U38" s="10">
        <v>2.4161650902837489E-2</v>
      </c>
      <c r="V38" s="10">
        <v>2.8374892519346519E-2</v>
      </c>
      <c r="W38" s="10">
        <v>1.263972484952708E-2</v>
      </c>
      <c r="X38" s="10">
        <v>8.091143594153051E-2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1.058125537403267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795.24935511607907</v>
      </c>
      <c r="D40" s="10">
        <v>1008.018056749785</v>
      </c>
      <c r="E40" s="10">
        <v>544.56147893379193</v>
      </c>
      <c r="F40" s="10">
        <v>913.22012037833179</v>
      </c>
      <c r="G40" s="10">
        <v>598.28030954428198</v>
      </c>
      <c r="H40" s="10">
        <v>854.23473774720549</v>
      </c>
      <c r="I40" s="10">
        <v>730.99742046431641</v>
      </c>
      <c r="J40" s="10">
        <v>835.27515047291479</v>
      </c>
      <c r="K40" s="10">
        <v>971.15219260533092</v>
      </c>
      <c r="L40" s="10">
        <v>958.22588134135844</v>
      </c>
      <c r="M40" s="10">
        <v>970.55030094582969</v>
      </c>
      <c r="N40" s="10">
        <v>1123.5788478073951</v>
      </c>
      <c r="O40" s="10">
        <v>850.38693035253652</v>
      </c>
      <c r="P40" s="10">
        <v>1281.7426483233021</v>
      </c>
      <c r="Q40" s="10">
        <v>1093.7947549441101</v>
      </c>
      <c r="R40" s="10">
        <v>1225.255546001719</v>
      </c>
      <c r="S40" s="10">
        <v>1262.228890799656</v>
      </c>
      <c r="T40" s="10">
        <v>1421.1074806534821</v>
      </c>
      <c r="U40" s="10">
        <v>1739.720120378332</v>
      </c>
      <c r="V40" s="10">
        <v>1600.6818572656921</v>
      </c>
      <c r="W40" s="10">
        <v>1209.511092003439</v>
      </c>
      <c r="X40" s="10">
        <v>1458.5018916595011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8.3691315563198625</v>
      </c>
      <c r="E41" s="10">
        <v>6.2768701633705932</v>
      </c>
      <c r="F41" s="10">
        <v>2.0922613929492688</v>
      </c>
      <c r="G41" s="10">
        <v>5.2306964746345654</v>
      </c>
      <c r="H41" s="10">
        <v>15.692175408426481</v>
      </c>
      <c r="I41" s="10">
        <v>14.64600171969045</v>
      </c>
      <c r="J41" s="10">
        <v>17.784436801375751</v>
      </c>
      <c r="K41" s="10">
        <v>15.692175408426481</v>
      </c>
      <c r="L41" s="10">
        <v>13.351504729148751</v>
      </c>
      <c r="M41" s="10">
        <v>3.0810834049871021</v>
      </c>
      <c r="N41" s="10">
        <v>0</v>
      </c>
      <c r="O41" s="10">
        <v>0</v>
      </c>
      <c r="P41" s="10">
        <v>2.0540842648323299</v>
      </c>
      <c r="Q41" s="10">
        <v>6.1622527944969896</v>
      </c>
      <c r="R41" s="10">
        <v>4.1081685296646597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0.51865864144453999</v>
      </c>
    </row>
    <row r="42" spans="1:24" ht="11.25" customHeight="1" x14ac:dyDescent="0.2">
      <c r="A42" s="41" t="s">
        <v>71</v>
      </c>
      <c r="B42" s="9" t="s">
        <v>72</v>
      </c>
      <c r="C42" s="10">
        <v>919.37755803955292</v>
      </c>
      <c r="D42" s="10">
        <v>653.66147893379184</v>
      </c>
      <c r="E42" s="10">
        <v>554.81513327601033</v>
      </c>
      <c r="F42" s="10">
        <v>712.11900257953562</v>
      </c>
      <c r="G42" s="10">
        <v>682.35881341358549</v>
      </c>
      <c r="H42" s="10">
        <v>226.39011177987959</v>
      </c>
      <c r="I42" s="10">
        <v>272.0932072226999</v>
      </c>
      <c r="J42" s="10">
        <v>341.17944969905409</v>
      </c>
      <c r="K42" s="10">
        <v>156.2410146173689</v>
      </c>
      <c r="L42" s="10">
        <v>272.1888220120378</v>
      </c>
      <c r="M42" s="10">
        <v>446.64178847807398</v>
      </c>
      <c r="N42" s="10">
        <v>530.71556319862418</v>
      </c>
      <c r="O42" s="10">
        <v>583.26165090283746</v>
      </c>
      <c r="P42" s="10">
        <v>837.58478073946685</v>
      </c>
      <c r="Q42" s="10">
        <v>757.71470335339632</v>
      </c>
      <c r="R42" s="10">
        <v>971.05184866723982</v>
      </c>
      <c r="S42" s="10">
        <v>970.00094582975066</v>
      </c>
      <c r="T42" s="10">
        <v>477.61143594153049</v>
      </c>
      <c r="U42" s="10">
        <v>380.44110060189161</v>
      </c>
      <c r="V42" s="10">
        <v>486.76921754084259</v>
      </c>
      <c r="W42" s="10">
        <v>714.12355975924322</v>
      </c>
      <c r="X42" s="10">
        <v>916.72975064488378</v>
      </c>
    </row>
    <row r="43" spans="1:24" ht="11.25" customHeight="1" x14ac:dyDescent="0.2">
      <c r="A43" s="41" t="s">
        <v>73</v>
      </c>
      <c r="B43" s="9" t="s">
        <v>74</v>
      </c>
      <c r="C43" s="10">
        <v>591.57351676698192</v>
      </c>
      <c r="D43" s="10">
        <v>815.46766981943233</v>
      </c>
      <c r="E43" s="10">
        <v>915.09028374892512</v>
      </c>
      <c r="F43" s="10">
        <v>1131.795184866724</v>
      </c>
      <c r="G43" s="10">
        <v>1195.471453138435</v>
      </c>
      <c r="H43" s="10">
        <v>1520.015305245056</v>
      </c>
      <c r="I43" s="10">
        <v>2373.4833190025788</v>
      </c>
      <c r="J43" s="10">
        <v>2369.3751504729148</v>
      </c>
      <c r="K43" s="10">
        <v>2143.4269991401552</v>
      </c>
      <c r="L43" s="10">
        <v>3070.7652622527939</v>
      </c>
      <c r="M43" s="10">
        <v>3049.3981083404979</v>
      </c>
      <c r="N43" s="10">
        <v>3128.7618228718829</v>
      </c>
      <c r="O43" s="10">
        <v>4821.8544282029234</v>
      </c>
      <c r="P43" s="10">
        <v>5800.6735167669813</v>
      </c>
      <c r="Q43" s="10">
        <v>6698.0939810834043</v>
      </c>
      <c r="R43" s="10">
        <v>6670.6219260533098</v>
      </c>
      <c r="S43" s="10">
        <v>7485.6262252794486</v>
      </c>
      <c r="T43" s="10">
        <v>7245.5856405846926</v>
      </c>
      <c r="U43" s="10">
        <v>7696.4753224419601</v>
      </c>
      <c r="V43" s="10">
        <v>7174.1257093723116</v>
      </c>
      <c r="W43" s="10">
        <v>8498.2960447119513</v>
      </c>
      <c r="X43" s="10">
        <v>8665.1155631986239</v>
      </c>
    </row>
    <row r="44" spans="1:24" ht="11.25" customHeight="1" x14ac:dyDescent="0.2">
      <c r="A44" s="41" t="s">
        <v>75</v>
      </c>
      <c r="B44" s="9" t="s">
        <v>76</v>
      </c>
      <c r="C44" s="10">
        <v>212.28624247635429</v>
      </c>
      <c r="D44" s="10">
        <v>246.0590713671539</v>
      </c>
      <c r="E44" s="10">
        <v>544.2246775580395</v>
      </c>
      <c r="F44" s="10">
        <v>626.24436801375748</v>
      </c>
      <c r="G44" s="10">
        <v>721.77317282889078</v>
      </c>
      <c r="H44" s="10">
        <v>582.82218400687873</v>
      </c>
      <c r="I44" s="10">
        <v>805.72278589853829</v>
      </c>
      <c r="J44" s="10">
        <v>944.67377472055023</v>
      </c>
      <c r="K44" s="10">
        <v>1255.3835769561481</v>
      </c>
      <c r="L44" s="10">
        <v>1512.3722269991399</v>
      </c>
      <c r="M44" s="10">
        <v>2075.093121238177</v>
      </c>
      <c r="N44" s="10">
        <v>2068.4055030094578</v>
      </c>
      <c r="O44" s="10">
        <v>2609.1525365434218</v>
      </c>
      <c r="P44" s="10">
        <v>3020.9228718830609</v>
      </c>
      <c r="Q44" s="10">
        <v>3062.004385210661</v>
      </c>
      <c r="R44" s="10">
        <v>2928.250730868443</v>
      </c>
      <c r="S44" s="10">
        <v>3572.1791917454862</v>
      </c>
      <c r="T44" s="10">
        <v>4108.5076526225284</v>
      </c>
      <c r="U44" s="10">
        <v>3680.474806534824</v>
      </c>
      <c r="V44" s="10">
        <v>2614.6985382631119</v>
      </c>
      <c r="W44" s="10">
        <v>1329.9293207222699</v>
      </c>
      <c r="X44" s="10">
        <v>3055.9635425623392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0.28744625967325882</v>
      </c>
      <c r="U45" s="10">
        <v>0.21659501289767841</v>
      </c>
      <c r="V45" s="10">
        <v>0.27386070507308691</v>
      </c>
      <c r="W45" s="10">
        <v>0.40300945829750651</v>
      </c>
      <c r="X45" s="10">
        <v>0.25305245055889941</v>
      </c>
    </row>
    <row r="46" spans="1:24" ht="11.25" customHeight="1" x14ac:dyDescent="0.2">
      <c r="A46" s="41" t="s">
        <v>79</v>
      </c>
      <c r="B46" s="9" t="s">
        <v>80</v>
      </c>
      <c r="C46" s="10">
        <v>94.095700773860699</v>
      </c>
      <c r="D46" s="10">
        <v>96.016079105760952</v>
      </c>
      <c r="E46" s="10">
        <v>103.6973344797936</v>
      </c>
      <c r="F46" s="10">
        <v>98.896560619088547</v>
      </c>
      <c r="G46" s="10">
        <v>93.135597592433342</v>
      </c>
      <c r="H46" s="10">
        <v>96.016079105760952</v>
      </c>
      <c r="I46" s="10">
        <v>102.7371453138435</v>
      </c>
      <c r="J46" s="10">
        <v>108.4981083404987</v>
      </c>
      <c r="K46" s="10">
        <v>107.5380051590713</v>
      </c>
      <c r="L46" s="10">
        <v>164.51702493551161</v>
      </c>
      <c r="M46" s="10">
        <v>163.51392949269129</v>
      </c>
      <c r="N46" s="10">
        <v>178.56122098022351</v>
      </c>
      <c r="O46" s="10">
        <v>162.5107480653482</v>
      </c>
      <c r="P46" s="10">
        <v>195.61478933791909</v>
      </c>
      <c r="Q46" s="10">
        <v>212.66835769561479</v>
      </c>
      <c r="R46" s="10">
        <v>228.7188306104901</v>
      </c>
      <c r="S46" s="10">
        <v>209.6588993981083</v>
      </c>
      <c r="T46" s="10">
        <v>217.26586414445401</v>
      </c>
      <c r="U46" s="10">
        <v>204.8798796216681</v>
      </c>
      <c r="V46" s="10">
        <v>197.124505588994</v>
      </c>
      <c r="W46" s="10">
        <v>194.46715391229569</v>
      </c>
      <c r="X46" s="10">
        <v>179.41891659501289</v>
      </c>
    </row>
    <row r="47" spans="1:24" ht="11.25" customHeight="1" x14ac:dyDescent="0.2">
      <c r="A47" s="41" t="s">
        <v>81</v>
      </c>
      <c r="B47" s="9" t="s">
        <v>82</v>
      </c>
      <c r="C47" s="10">
        <v>105.61762682717109</v>
      </c>
      <c r="D47" s="10">
        <v>80.653482373172821</v>
      </c>
      <c r="E47" s="10">
        <v>25.92433361994841</v>
      </c>
      <c r="F47" s="10">
        <v>114.25907136715389</v>
      </c>
      <c r="G47" s="10">
        <v>129.62166809974201</v>
      </c>
      <c r="H47" s="10">
        <v>131.54196044711949</v>
      </c>
      <c r="I47" s="10">
        <v>84.494153052450557</v>
      </c>
      <c r="J47" s="10">
        <v>138.26311263972491</v>
      </c>
      <c r="K47" s="10">
        <v>262.12381771281167</v>
      </c>
      <c r="L47" s="10">
        <v>367.0105760963026</v>
      </c>
      <c r="M47" s="10">
        <v>203.0668099742046</v>
      </c>
      <c r="N47" s="10">
        <v>176.05331040412719</v>
      </c>
      <c r="O47" s="10">
        <v>161.14935511607911</v>
      </c>
      <c r="P47" s="10">
        <v>307.39466895958719</v>
      </c>
      <c r="Q47" s="10">
        <v>370.73662940670681</v>
      </c>
      <c r="R47" s="10">
        <v>727.50068787618227</v>
      </c>
      <c r="S47" s="10">
        <v>464.8179707652622</v>
      </c>
      <c r="T47" s="10">
        <v>593.91255374032676</v>
      </c>
      <c r="U47" s="10">
        <v>885.59380911435937</v>
      </c>
      <c r="V47" s="10">
        <v>1245.9693035253649</v>
      </c>
      <c r="W47" s="10">
        <v>1474.7557179707651</v>
      </c>
      <c r="X47" s="10">
        <v>1089.6358555460019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89.423903697334467</v>
      </c>
      <c r="P48" s="10">
        <v>123.81771281169389</v>
      </c>
      <c r="Q48" s="10">
        <v>160.50447119518489</v>
      </c>
      <c r="R48" s="10">
        <v>142.92536543422179</v>
      </c>
      <c r="S48" s="10">
        <v>180.37644024075661</v>
      </c>
      <c r="T48" s="10">
        <v>207.32510748065349</v>
      </c>
      <c r="U48" s="10">
        <v>146.24015477214101</v>
      </c>
      <c r="V48" s="10">
        <v>22.482115219260528</v>
      </c>
      <c r="W48" s="10">
        <v>68.84419604471195</v>
      </c>
      <c r="X48" s="10">
        <v>33.797678417884782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80.653482373172821</v>
      </c>
      <c r="L50" s="10">
        <v>9.5538263112639719</v>
      </c>
      <c r="M50" s="10">
        <v>0</v>
      </c>
      <c r="N50" s="10">
        <v>32.483061049011177</v>
      </c>
      <c r="O50" s="10">
        <v>147.1290627687016</v>
      </c>
      <c r="P50" s="10">
        <v>224.51513327601029</v>
      </c>
      <c r="Q50" s="10">
        <v>256.04282029234741</v>
      </c>
      <c r="R50" s="10">
        <v>229.29208942390369</v>
      </c>
      <c r="S50" s="10">
        <v>210.18435081685291</v>
      </c>
      <c r="T50" s="10">
        <v>311.41298366294069</v>
      </c>
      <c r="U50" s="10">
        <v>306.0332760103181</v>
      </c>
      <c r="V50" s="10">
        <v>343.30275150472909</v>
      </c>
      <c r="W50" s="10">
        <v>283.50627687016328</v>
      </c>
      <c r="X50" s="10">
        <v>296.35141874462602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13.631814273430781</v>
      </c>
      <c r="W51" s="37">
        <v>28.377300085984519</v>
      </c>
      <c r="X51" s="37">
        <v>13.37214101461737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7.1625107480653469E-2</v>
      </c>
      <c r="N52" s="37">
        <f t="shared" si="20"/>
        <v>5.2288048151332767</v>
      </c>
      <c r="O52" s="37">
        <f t="shared" si="20"/>
        <v>15.232674118658636</v>
      </c>
      <c r="P52" s="37">
        <f t="shared" si="20"/>
        <v>15.940670679277726</v>
      </c>
      <c r="Q52" s="37">
        <f t="shared" si="20"/>
        <v>12.43147033533964</v>
      </c>
      <c r="R52" s="37">
        <f t="shared" si="20"/>
        <v>8.1644883920894245</v>
      </c>
      <c r="S52" s="37">
        <f t="shared" si="20"/>
        <v>5.8707652622527942</v>
      </c>
      <c r="T52" s="37">
        <f t="shared" si="20"/>
        <v>13.087876182287188</v>
      </c>
      <c r="U52" s="37">
        <f t="shared" si="20"/>
        <v>18.093379191745484</v>
      </c>
      <c r="V52" s="37">
        <f t="shared" si="20"/>
        <v>25.04772141014617</v>
      </c>
      <c r="W52" s="37">
        <f t="shared" si="20"/>
        <v>57.627601031814272</v>
      </c>
      <c r="X52" s="37">
        <f t="shared" ref="X52" si="21">SUM(X53:X70)</f>
        <v>47.496044711951846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7.1625107480653469E-2</v>
      </c>
      <c r="N59" s="10">
        <v>1.6002579535683581</v>
      </c>
      <c r="O59" s="10">
        <v>2.7228718830610492</v>
      </c>
      <c r="P59" s="10">
        <v>1.265864144453998</v>
      </c>
      <c r="Q59" s="10">
        <v>1.050902837489252</v>
      </c>
      <c r="R59" s="10">
        <v>1.863026655202064</v>
      </c>
      <c r="S59" s="10">
        <v>0.5970765262252794</v>
      </c>
      <c r="T59" s="10">
        <v>7.7625107480653481</v>
      </c>
      <c r="U59" s="10">
        <v>9.6422184006878755</v>
      </c>
      <c r="V59" s="10">
        <v>6.2816852966466028</v>
      </c>
      <c r="W59" s="10">
        <v>6.9595872742906266</v>
      </c>
      <c r="X59" s="10">
        <v>4.5767841788478076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0.74041272570937233</v>
      </c>
      <c r="P60" s="10">
        <v>1.4808254514187451</v>
      </c>
      <c r="Q60" s="10">
        <v>0.74041272570937233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5.4858125537403261E-2</v>
      </c>
      <c r="W64" s="10">
        <v>15.18641444539983</v>
      </c>
      <c r="X64" s="10">
        <v>8.9503869303525363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3.6285468615649181</v>
      </c>
      <c r="O65" s="10">
        <v>10.88564058469475</v>
      </c>
      <c r="P65" s="10">
        <v>8.7992261392949249</v>
      </c>
      <c r="Q65" s="10">
        <v>2.7295786758383489</v>
      </c>
      <c r="R65" s="10">
        <v>0.14875322441960451</v>
      </c>
      <c r="S65" s="10">
        <v>0</v>
      </c>
      <c r="T65" s="10">
        <v>5.1676698194325008E-2</v>
      </c>
      <c r="U65" s="10">
        <v>2.5692175408426481</v>
      </c>
      <c r="V65" s="10">
        <v>10.23895098882201</v>
      </c>
      <c r="W65" s="10">
        <v>21.96414445399828</v>
      </c>
      <c r="X65" s="10">
        <v>19.999656061908851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0.88374892519346515</v>
      </c>
      <c r="P66" s="10">
        <v>4.3947549441100593</v>
      </c>
      <c r="Q66" s="10">
        <v>7.9105760963026652</v>
      </c>
      <c r="R66" s="10">
        <v>6.152708512467755</v>
      </c>
      <c r="S66" s="10">
        <v>5.2736887360275144</v>
      </c>
      <c r="T66" s="10">
        <v>5.2736887360275144</v>
      </c>
      <c r="U66" s="10">
        <v>5.8819432502149596</v>
      </c>
      <c r="V66" s="10">
        <v>8.4722269991401546</v>
      </c>
      <c r="W66" s="10">
        <v>13.517454858125539</v>
      </c>
      <c r="X66" s="10">
        <v>13.969217540842649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149.61306964746339</v>
      </c>
      <c r="D76" s="40">
        <v>91.315563198624247</v>
      </c>
      <c r="E76" s="40">
        <v>146.6895958727429</v>
      </c>
      <c r="F76" s="40">
        <v>178.50386930352539</v>
      </c>
      <c r="G76" s="40">
        <v>174.89251934651759</v>
      </c>
      <c r="H76" s="40">
        <v>157.86758383490971</v>
      </c>
      <c r="I76" s="40">
        <v>166.63800515907141</v>
      </c>
      <c r="J76" s="40">
        <v>176.8701633705933</v>
      </c>
      <c r="K76" s="40">
        <v>168.70163370593289</v>
      </c>
      <c r="L76" s="40">
        <v>277.98796216681001</v>
      </c>
      <c r="M76" s="40">
        <v>241.70249355116081</v>
      </c>
      <c r="N76" s="40">
        <v>339.46689595872738</v>
      </c>
      <c r="O76" s="40">
        <v>358.46947549441097</v>
      </c>
      <c r="P76" s="40">
        <v>335.42562338779021</v>
      </c>
      <c r="Q76" s="40">
        <v>55.20206362854686</v>
      </c>
      <c r="R76" s="40">
        <v>126.65520206362849</v>
      </c>
      <c r="S76" s="40">
        <v>89.165950128976775</v>
      </c>
      <c r="T76" s="40">
        <v>211.4359415305245</v>
      </c>
      <c r="U76" s="40">
        <v>195.35683576956151</v>
      </c>
      <c r="V76" s="40">
        <v>96.560619088564053</v>
      </c>
      <c r="W76" s="40">
        <v>83.147033533963878</v>
      </c>
      <c r="X76" s="40">
        <v>335.08168529664658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-296.05253654342215</v>
      </c>
      <c r="D2" s="31">
        <f t="shared" si="0"/>
        <v>143.4880481513328</v>
      </c>
      <c r="E2" s="31">
        <f t="shared" si="0"/>
        <v>-1057.0716251074807</v>
      </c>
      <c r="F2" s="31">
        <f t="shared" si="0"/>
        <v>885.09742046431631</v>
      </c>
      <c r="G2" s="31">
        <f t="shared" si="0"/>
        <v>-992.61685296646601</v>
      </c>
      <c r="H2" s="31">
        <f t="shared" si="0"/>
        <v>410.37678417884774</v>
      </c>
      <c r="I2" s="31">
        <f t="shared" si="0"/>
        <v>-333.8505588993981</v>
      </c>
      <c r="J2" s="31">
        <f t="shared" si="0"/>
        <v>-179.96311263972484</v>
      </c>
      <c r="K2" s="31">
        <f t="shared" si="0"/>
        <v>-558.36603611349949</v>
      </c>
      <c r="L2" s="31">
        <f t="shared" si="0"/>
        <v>627.11719690455698</v>
      </c>
      <c r="M2" s="31">
        <f t="shared" si="0"/>
        <v>262.98787618228715</v>
      </c>
      <c r="N2" s="31">
        <f t="shared" si="0"/>
        <v>1019.9890799656062</v>
      </c>
      <c r="O2" s="31">
        <f t="shared" si="0"/>
        <v>-409.90773860705065</v>
      </c>
      <c r="P2" s="31">
        <f t="shared" si="0"/>
        <v>651.77652622527933</v>
      </c>
      <c r="Q2" s="31">
        <f t="shared" si="0"/>
        <v>49.361049011177947</v>
      </c>
      <c r="R2" s="31">
        <f t="shared" si="0"/>
        <v>-1054.716423043852</v>
      </c>
      <c r="S2" s="31">
        <f t="shared" si="0"/>
        <v>62.709200343938051</v>
      </c>
      <c r="T2" s="31">
        <f t="shared" si="0"/>
        <v>116.97317282889081</v>
      </c>
      <c r="U2" s="31">
        <f t="shared" si="0"/>
        <v>94.882803095442782</v>
      </c>
      <c r="V2" s="31">
        <f t="shared" si="0"/>
        <v>382.85580395528802</v>
      </c>
      <c r="W2" s="31">
        <f t="shared" si="0"/>
        <v>-847.27566638005146</v>
      </c>
      <c r="X2" s="31">
        <f t="shared" ref="X2" si="1">SUM(X3,X17,X22,X25,X26,X51,X52,X71,X74,X75,X76)</f>
        <v>899.03473774720544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47.594668959587274</v>
      </c>
      <c r="D3" s="34">
        <f t="shared" si="2"/>
        <v>59.359931212381795</v>
      </c>
      <c r="E3" s="34">
        <f t="shared" si="2"/>
        <v>-227.66225279449699</v>
      </c>
      <c r="F3" s="34">
        <f t="shared" si="2"/>
        <v>308.34987102321577</v>
      </c>
      <c r="G3" s="34">
        <f t="shared" si="2"/>
        <v>95.856233877901971</v>
      </c>
      <c r="H3" s="34">
        <f t="shared" si="2"/>
        <v>43.164058469475492</v>
      </c>
      <c r="I3" s="34">
        <f t="shared" si="2"/>
        <v>32.085038693035251</v>
      </c>
      <c r="J3" s="34">
        <f t="shared" si="2"/>
        <v>82.201891659501285</v>
      </c>
      <c r="K3" s="34">
        <f t="shared" si="2"/>
        <v>-221.63645743766119</v>
      </c>
      <c r="L3" s="34">
        <f t="shared" si="2"/>
        <v>80.914101461736863</v>
      </c>
      <c r="M3" s="34">
        <f t="shared" si="2"/>
        <v>146.90137575236457</v>
      </c>
      <c r="N3" s="34">
        <f t="shared" si="2"/>
        <v>150.17463456577815</v>
      </c>
      <c r="O3" s="34">
        <f t="shared" si="2"/>
        <v>-95.12871883061041</v>
      </c>
      <c r="P3" s="34">
        <f t="shared" si="2"/>
        <v>27.831470335339631</v>
      </c>
      <c r="Q3" s="34">
        <f t="shared" si="2"/>
        <v>109.29724849527085</v>
      </c>
      <c r="R3" s="34">
        <f t="shared" si="2"/>
        <v>-228.00223559759243</v>
      </c>
      <c r="S3" s="34">
        <f t="shared" si="2"/>
        <v>206.58288907996553</v>
      </c>
      <c r="T3" s="34">
        <f t="shared" si="2"/>
        <v>20.557781599312122</v>
      </c>
      <c r="U3" s="34">
        <f t="shared" si="2"/>
        <v>54.837317282889074</v>
      </c>
      <c r="V3" s="34">
        <f t="shared" si="2"/>
        <v>-94.710232158211511</v>
      </c>
      <c r="W3" s="34">
        <f t="shared" si="2"/>
        <v>14.27497850386931</v>
      </c>
      <c r="X3" s="34">
        <f t="shared" ref="X3" si="3">SUM(X4,X8,X11)</f>
        <v>107.56569217540843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-42.231040412725697</v>
      </c>
      <c r="D4" s="29">
        <f t="shared" si="4"/>
        <v>-55.874978503869301</v>
      </c>
      <c r="E4" s="29">
        <f t="shared" si="4"/>
        <v>-12.34445399828031</v>
      </c>
      <c r="F4" s="29">
        <f t="shared" si="4"/>
        <v>94.85743766122097</v>
      </c>
      <c r="G4" s="29">
        <f t="shared" si="4"/>
        <v>-9.7969045571797064</v>
      </c>
      <c r="H4" s="29">
        <f t="shared" si="4"/>
        <v>-42.831298366294057</v>
      </c>
      <c r="I4" s="29">
        <f t="shared" si="4"/>
        <v>55.604041272570932</v>
      </c>
      <c r="J4" s="29">
        <f t="shared" si="4"/>
        <v>74.398194325021493</v>
      </c>
      <c r="K4" s="29">
        <f t="shared" si="4"/>
        <v>-85.444625967325877</v>
      </c>
      <c r="L4" s="29">
        <f t="shared" si="4"/>
        <v>44.376612209802232</v>
      </c>
      <c r="M4" s="29">
        <f t="shared" si="4"/>
        <v>-1.943766122098022</v>
      </c>
      <c r="N4" s="29">
        <f t="shared" si="4"/>
        <v>-4.7435941530524506</v>
      </c>
      <c r="O4" s="29">
        <f t="shared" si="4"/>
        <v>53.737919174548573</v>
      </c>
      <c r="P4" s="29">
        <f t="shared" si="4"/>
        <v>-19.83181427343078</v>
      </c>
      <c r="Q4" s="29">
        <f t="shared" si="4"/>
        <v>-17.142992261392951</v>
      </c>
      <c r="R4" s="29">
        <f t="shared" si="4"/>
        <v>14.858727429062769</v>
      </c>
      <c r="S4" s="29">
        <f t="shared" si="4"/>
        <v>12.81126397248495</v>
      </c>
      <c r="T4" s="29">
        <f t="shared" si="4"/>
        <v>-19.403009458297511</v>
      </c>
      <c r="U4" s="29">
        <f t="shared" si="4"/>
        <v>33.723817712811687</v>
      </c>
      <c r="V4" s="29">
        <f t="shared" si="4"/>
        <v>-9.639122957867583</v>
      </c>
      <c r="W4" s="29">
        <f t="shared" si="4"/>
        <v>-23.778933791917449</v>
      </c>
      <c r="X4" s="29">
        <f t="shared" ref="X4" si="5">SUM(X5:X7)</f>
        <v>12.875322441960449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-42.231040412725697</v>
      </c>
      <c r="D7" s="10">
        <v>-55.874978503869301</v>
      </c>
      <c r="E7" s="10">
        <v>-12.34445399828031</v>
      </c>
      <c r="F7" s="10">
        <v>94.85743766122097</v>
      </c>
      <c r="G7" s="10">
        <v>-9.7969045571797064</v>
      </c>
      <c r="H7" s="10">
        <v>-42.831298366294057</v>
      </c>
      <c r="I7" s="10">
        <v>55.604041272570932</v>
      </c>
      <c r="J7" s="10">
        <v>74.398194325021493</v>
      </c>
      <c r="K7" s="10">
        <v>-85.444625967325877</v>
      </c>
      <c r="L7" s="10">
        <v>44.376612209802232</v>
      </c>
      <c r="M7" s="10">
        <v>-1.943766122098022</v>
      </c>
      <c r="N7" s="10">
        <v>-4.7435941530524506</v>
      </c>
      <c r="O7" s="10">
        <v>53.737919174548573</v>
      </c>
      <c r="P7" s="10">
        <v>-19.83181427343078</v>
      </c>
      <c r="Q7" s="10">
        <v>-17.142992261392951</v>
      </c>
      <c r="R7" s="10">
        <v>14.858727429062769</v>
      </c>
      <c r="S7" s="10">
        <v>12.81126397248495</v>
      </c>
      <c r="T7" s="10">
        <v>-19.403009458297511</v>
      </c>
      <c r="U7" s="10">
        <v>33.723817712811687</v>
      </c>
      <c r="V7" s="10">
        <v>-9.639122957867583</v>
      </c>
      <c r="W7" s="10">
        <v>-23.778933791917449</v>
      </c>
      <c r="X7" s="10">
        <v>12.875322441960449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89.825709372312971</v>
      </c>
      <c r="D8" s="29">
        <f t="shared" si="6"/>
        <v>115.2349097162511</v>
      </c>
      <c r="E8" s="29">
        <f t="shared" si="6"/>
        <v>-213.12820292347379</v>
      </c>
      <c r="F8" s="29">
        <f t="shared" si="6"/>
        <v>213.49243336199481</v>
      </c>
      <c r="G8" s="29">
        <f t="shared" si="6"/>
        <v>104.9871023215821</v>
      </c>
      <c r="H8" s="29">
        <f t="shared" si="6"/>
        <v>86.691487532244182</v>
      </c>
      <c r="I8" s="29">
        <f t="shared" si="6"/>
        <v>-23.834909716251069</v>
      </c>
      <c r="J8" s="29">
        <f t="shared" si="6"/>
        <v>7.4644883920894234</v>
      </c>
      <c r="K8" s="29">
        <f t="shared" si="6"/>
        <v>-136.1918314703353</v>
      </c>
      <c r="L8" s="29">
        <f t="shared" si="6"/>
        <v>36.537489251934637</v>
      </c>
      <c r="M8" s="29">
        <f t="shared" si="6"/>
        <v>148.8451418744626</v>
      </c>
      <c r="N8" s="29">
        <f t="shared" si="6"/>
        <v>154.91822871883059</v>
      </c>
      <c r="O8" s="29">
        <f t="shared" si="6"/>
        <v>-148.86663800515899</v>
      </c>
      <c r="P8" s="29">
        <f t="shared" si="6"/>
        <v>47.663284608770411</v>
      </c>
      <c r="Q8" s="29">
        <f t="shared" si="6"/>
        <v>126.4402407566638</v>
      </c>
      <c r="R8" s="29">
        <f t="shared" si="6"/>
        <v>-242.86096302665521</v>
      </c>
      <c r="S8" s="29">
        <f t="shared" si="6"/>
        <v>193.77162510748059</v>
      </c>
      <c r="T8" s="29">
        <f t="shared" si="6"/>
        <v>39.960791057609633</v>
      </c>
      <c r="U8" s="29">
        <f t="shared" si="6"/>
        <v>21.113499570077391</v>
      </c>
      <c r="V8" s="29">
        <f t="shared" si="6"/>
        <v>-85.071109200343926</v>
      </c>
      <c r="W8" s="29">
        <f t="shared" si="6"/>
        <v>38.053912295786759</v>
      </c>
      <c r="X8" s="29">
        <f t="shared" ref="X8" si="7">SUM(X9:X10)</f>
        <v>94.69036973344798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89.825709372312971</v>
      </c>
      <c r="D10" s="10">
        <v>115.2349097162511</v>
      </c>
      <c r="E10" s="10">
        <v>-213.12820292347379</v>
      </c>
      <c r="F10" s="10">
        <v>213.49243336199481</v>
      </c>
      <c r="G10" s="10">
        <v>104.9871023215821</v>
      </c>
      <c r="H10" s="10">
        <v>86.691487532244182</v>
      </c>
      <c r="I10" s="10">
        <v>-23.834909716251069</v>
      </c>
      <c r="J10" s="10">
        <v>7.4644883920894234</v>
      </c>
      <c r="K10" s="10">
        <v>-136.1918314703353</v>
      </c>
      <c r="L10" s="10">
        <v>36.537489251934637</v>
      </c>
      <c r="M10" s="10">
        <v>148.8451418744626</v>
      </c>
      <c r="N10" s="10">
        <v>154.91822871883059</v>
      </c>
      <c r="O10" s="10">
        <v>-148.86663800515899</v>
      </c>
      <c r="P10" s="10">
        <v>47.663284608770411</v>
      </c>
      <c r="Q10" s="10">
        <v>126.4402407566638</v>
      </c>
      <c r="R10" s="10">
        <v>-242.86096302665521</v>
      </c>
      <c r="S10" s="10">
        <v>193.77162510748059</v>
      </c>
      <c r="T10" s="10">
        <v>39.960791057609633</v>
      </c>
      <c r="U10" s="10">
        <v>21.113499570077391</v>
      </c>
      <c r="V10" s="10">
        <v>-85.071109200343926</v>
      </c>
      <c r="W10" s="10">
        <v>38.053912295786759</v>
      </c>
      <c r="X10" s="10">
        <v>94.69036973344798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-2.1895958727429061</v>
      </c>
      <c r="F11" s="29">
        <f t="shared" si="8"/>
        <v>0</v>
      </c>
      <c r="G11" s="29">
        <f t="shared" si="8"/>
        <v>0.66603611349957004</v>
      </c>
      <c r="H11" s="29">
        <f t="shared" si="8"/>
        <v>-0.69613069647463455</v>
      </c>
      <c r="I11" s="29">
        <f t="shared" si="8"/>
        <v>0.31590713671539122</v>
      </c>
      <c r="J11" s="29">
        <f t="shared" si="8"/>
        <v>0.33920894239036969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-2.1895958727429061</v>
      </c>
      <c r="F16" s="10">
        <v>0</v>
      </c>
      <c r="G16" s="10">
        <v>0.66603611349957004</v>
      </c>
      <c r="H16" s="10">
        <v>-0.69613069647463455</v>
      </c>
      <c r="I16" s="10">
        <v>0.31590713671539122</v>
      </c>
      <c r="J16" s="10">
        <v>0.33920894239036969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-317.33568357695611</v>
      </c>
      <c r="D26" s="37">
        <f t="shared" si="14"/>
        <v>111.10567497850391</v>
      </c>
      <c r="E26" s="37">
        <f t="shared" si="14"/>
        <v>-833.53662940670688</v>
      </c>
      <c r="F26" s="37">
        <f t="shared" si="14"/>
        <v>583.60481513327591</v>
      </c>
      <c r="G26" s="37">
        <f t="shared" si="14"/>
        <v>-1114.6982803095443</v>
      </c>
      <c r="H26" s="37">
        <f t="shared" si="14"/>
        <v>364.18177128116935</v>
      </c>
      <c r="I26" s="37">
        <f t="shared" si="14"/>
        <v>-366.1003439380911</v>
      </c>
      <c r="J26" s="37">
        <f t="shared" si="14"/>
        <v>-268.96414445399824</v>
      </c>
      <c r="K26" s="37">
        <f t="shared" si="14"/>
        <v>-321.50636285468613</v>
      </c>
      <c r="L26" s="37">
        <f t="shared" si="14"/>
        <v>549.83594153052434</v>
      </c>
      <c r="M26" s="37">
        <f t="shared" si="14"/>
        <v>119.89131556319859</v>
      </c>
      <c r="N26" s="37">
        <f t="shared" si="14"/>
        <v>877.48856405846936</v>
      </c>
      <c r="O26" s="37">
        <f t="shared" si="14"/>
        <v>-294.32949269131558</v>
      </c>
      <c r="P26" s="37">
        <f t="shared" si="14"/>
        <v>627.19699054170235</v>
      </c>
      <c r="Q26" s="37">
        <f t="shared" si="14"/>
        <v>-73.013585554600212</v>
      </c>
      <c r="R26" s="37">
        <f t="shared" si="14"/>
        <v>-831.06663800515889</v>
      </c>
      <c r="S26" s="37">
        <f t="shared" si="14"/>
        <v>-157.59131556319858</v>
      </c>
      <c r="T26" s="37">
        <f t="shared" si="14"/>
        <v>127.61169389509888</v>
      </c>
      <c r="U26" s="37">
        <f t="shared" si="14"/>
        <v>80.25563198624242</v>
      </c>
      <c r="V26" s="37">
        <f t="shared" si="14"/>
        <v>448.55494411006021</v>
      </c>
      <c r="W26" s="37">
        <f t="shared" si="14"/>
        <v>-813.24875322441949</v>
      </c>
      <c r="X26" s="37">
        <f t="shared" ref="X26" si="15">SUM(X27,X33)</f>
        <v>756.43645743766115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-102.50343938091144</v>
      </c>
      <c r="D27" s="29">
        <f t="shared" si="16"/>
        <v>-148.03740326741186</v>
      </c>
      <c r="E27" s="29">
        <f t="shared" si="16"/>
        <v>-309.18392089423907</v>
      </c>
      <c r="F27" s="29">
        <f t="shared" si="16"/>
        <v>429.51573516766979</v>
      </c>
      <c r="G27" s="29">
        <f t="shared" si="16"/>
        <v>-1026.2631986242477</v>
      </c>
      <c r="H27" s="29">
        <f t="shared" si="16"/>
        <v>773.95279449699046</v>
      </c>
      <c r="I27" s="29">
        <f t="shared" si="16"/>
        <v>-27.763284608770412</v>
      </c>
      <c r="J27" s="29">
        <f t="shared" si="16"/>
        <v>-225.54677558039549</v>
      </c>
      <c r="K27" s="29">
        <f t="shared" si="16"/>
        <v>-182.85159071367161</v>
      </c>
      <c r="L27" s="29">
        <f t="shared" si="16"/>
        <v>126.72502149613072</v>
      </c>
      <c r="M27" s="29">
        <f t="shared" si="16"/>
        <v>329.65546001719684</v>
      </c>
      <c r="N27" s="29">
        <f t="shared" si="16"/>
        <v>480.55546001719688</v>
      </c>
      <c r="O27" s="29">
        <f t="shared" si="16"/>
        <v>-293.56517626827173</v>
      </c>
      <c r="P27" s="29">
        <f t="shared" si="16"/>
        <v>405.51934651762679</v>
      </c>
      <c r="Q27" s="29">
        <f t="shared" si="16"/>
        <v>-34.239294926913217</v>
      </c>
      <c r="R27" s="29">
        <f t="shared" si="16"/>
        <v>-447.21272570937225</v>
      </c>
      <c r="S27" s="29">
        <f t="shared" si="16"/>
        <v>-343.78125537403264</v>
      </c>
      <c r="T27" s="29">
        <f t="shared" si="16"/>
        <v>395.58873602751504</v>
      </c>
      <c r="U27" s="29">
        <f t="shared" si="16"/>
        <v>-18.907050730868448</v>
      </c>
      <c r="V27" s="29">
        <f t="shared" si="16"/>
        <v>321.14118658641451</v>
      </c>
      <c r="W27" s="29">
        <f t="shared" si="16"/>
        <v>-566.64815133275999</v>
      </c>
      <c r="X27" s="29">
        <f t="shared" ref="X27" si="17">SUM(X28:X32)</f>
        <v>245.35958727429059</v>
      </c>
    </row>
    <row r="28" spans="1:24" ht="11.25" customHeight="1" x14ac:dyDescent="0.2">
      <c r="A28" s="41" t="s">
        <v>45</v>
      </c>
      <c r="B28" s="9" t="s">
        <v>46</v>
      </c>
      <c r="C28" s="10">
        <v>-179.47876182287189</v>
      </c>
      <c r="D28" s="10">
        <v>10.847635425623389</v>
      </c>
      <c r="E28" s="10">
        <v>-424.64694754944111</v>
      </c>
      <c r="F28" s="10">
        <v>346.61926053310401</v>
      </c>
      <c r="G28" s="10">
        <v>-938.43233018056753</v>
      </c>
      <c r="H28" s="10">
        <v>788.755803955288</v>
      </c>
      <c r="I28" s="10">
        <v>60.067583834909712</v>
      </c>
      <c r="J28" s="10">
        <v>-203.83576956147891</v>
      </c>
      <c r="K28" s="10">
        <v>-322.98615649183148</v>
      </c>
      <c r="L28" s="10">
        <v>265.87274290627693</v>
      </c>
      <c r="M28" s="10">
        <v>-19.69423903697334</v>
      </c>
      <c r="N28" s="10">
        <v>473.64737747205498</v>
      </c>
      <c r="O28" s="10">
        <v>-238.30077386070511</v>
      </c>
      <c r="P28" s="10">
        <v>489.40275150472911</v>
      </c>
      <c r="Q28" s="10">
        <v>-137.85993121238181</v>
      </c>
      <c r="R28" s="10">
        <v>-377.14539982803092</v>
      </c>
      <c r="S28" s="10">
        <v>-290.49062768701629</v>
      </c>
      <c r="T28" s="10">
        <v>379.04789337919169</v>
      </c>
      <c r="U28" s="10">
        <v>-7.3292347377472051</v>
      </c>
      <c r="V28" s="10">
        <v>270.34531384350822</v>
      </c>
      <c r="W28" s="10">
        <v>-524.98968185726562</v>
      </c>
      <c r="X28" s="10">
        <v>312.78512467755797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79.935941530524502</v>
      </c>
      <c r="D30" s="10">
        <v>-159.871883061049</v>
      </c>
      <c r="E30" s="10">
        <v>116.44987102321581</v>
      </c>
      <c r="F30" s="10">
        <v>85.857093723129836</v>
      </c>
      <c r="G30" s="10">
        <v>-86.844024075666368</v>
      </c>
      <c r="H30" s="10">
        <v>-15.78985382631126</v>
      </c>
      <c r="I30" s="10">
        <v>-86.844024075666368</v>
      </c>
      <c r="J30" s="10">
        <v>-25.65846947549441</v>
      </c>
      <c r="K30" s="10">
        <v>144.08202923473769</v>
      </c>
      <c r="L30" s="10">
        <v>-139.1477214101462</v>
      </c>
      <c r="M30" s="10">
        <v>349.34969905417017</v>
      </c>
      <c r="N30" s="10">
        <v>24.671625107480651</v>
      </c>
      <c r="O30" s="10">
        <v>-65.133018056749776</v>
      </c>
      <c r="P30" s="10">
        <v>-84.870249355116073</v>
      </c>
      <c r="Q30" s="10">
        <v>116.44987102321581</v>
      </c>
      <c r="R30" s="10">
        <v>-75.001633705932932</v>
      </c>
      <c r="S30" s="10">
        <v>-54.277472055030088</v>
      </c>
      <c r="T30" s="10">
        <v>12.091057609630271</v>
      </c>
      <c r="U30" s="10">
        <v>-12.11074806534824</v>
      </c>
      <c r="V30" s="10">
        <v>52.047205503009451</v>
      </c>
      <c r="W30" s="10">
        <v>-49.1408426483233</v>
      </c>
      <c r="X30" s="10">
        <v>-65.637317282889072</v>
      </c>
    </row>
    <row r="31" spans="1:24" ht="11.25" customHeight="1" x14ac:dyDescent="0.2">
      <c r="A31" s="41" t="s">
        <v>51</v>
      </c>
      <c r="B31" s="9" t="s">
        <v>52</v>
      </c>
      <c r="C31" s="10">
        <v>-2.9606190885640591</v>
      </c>
      <c r="D31" s="10">
        <v>0.98684436801375752</v>
      </c>
      <c r="E31" s="10">
        <v>-0.98684436801375752</v>
      </c>
      <c r="F31" s="10">
        <v>-2.9606190885640591</v>
      </c>
      <c r="G31" s="10">
        <v>-0.98684436801375752</v>
      </c>
      <c r="H31" s="10">
        <v>0.98684436801375752</v>
      </c>
      <c r="I31" s="10">
        <v>-0.98684436801375752</v>
      </c>
      <c r="J31" s="10">
        <v>3.9474634565778151</v>
      </c>
      <c r="K31" s="10">
        <v>-3.9474634565778151</v>
      </c>
      <c r="L31" s="10">
        <v>0</v>
      </c>
      <c r="M31" s="10">
        <v>0</v>
      </c>
      <c r="N31" s="10">
        <v>-17.763542562338781</v>
      </c>
      <c r="O31" s="10">
        <v>9.8686156491831465</v>
      </c>
      <c r="P31" s="10">
        <v>0.98684436801375752</v>
      </c>
      <c r="Q31" s="10">
        <v>-12.82923473774721</v>
      </c>
      <c r="R31" s="10">
        <v>4.9343078245915732</v>
      </c>
      <c r="S31" s="10">
        <v>0.98684436801375752</v>
      </c>
      <c r="T31" s="10">
        <v>4.4497850386930349</v>
      </c>
      <c r="U31" s="10">
        <v>0.53293207222699912</v>
      </c>
      <c r="V31" s="10">
        <v>-1.251332760103181</v>
      </c>
      <c r="W31" s="10">
        <v>7.4823731728288898</v>
      </c>
      <c r="X31" s="10">
        <v>-1.7882201203783319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-214.83224419604468</v>
      </c>
      <c r="D33" s="29">
        <f t="shared" si="18"/>
        <v>259.14307824591577</v>
      </c>
      <c r="E33" s="29">
        <f t="shared" si="18"/>
        <v>-524.35270851246776</v>
      </c>
      <c r="F33" s="29">
        <f t="shared" si="18"/>
        <v>154.08907996560617</v>
      </c>
      <c r="G33" s="29">
        <f t="shared" si="18"/>
        <v>-88.435081685296581</v>
      </c>
      <c r="H33" s="29">
        <f t="shared" si="18"/>
        <v>-409.77102321582112</v>
      </c>
      <c r="I33" s="29">
        <f t="shared" si="18"/>
        <v>-338.33705932932071</v>
      </c>
      <c r="J33" s="29">
        <f t="shared" si="18"/>
        <v>-43.417368873602754</v>
      </c>
      <c r="K33" s="29">
        <f t="shared" si="18"/>
        <v>-138.65477214101452</v>
      </c>
      <c r="L33" s="29">
        <f t="shared" si="18"/>
        <v>423.11092003439364</v>
      </c>
      <c r="M33" s="29">
        <f t="shared" si="18"/>
        <v>-209.76414445399826</v>
      </c>
      <c r="N33" s="29">
        <f t="shared" si="18"/>
        <v>396.93310404127254</v>
      </c>
      <c r="O33" s="29">
        <f t="shared" si="18"/>
        <v>-0.76431642304383018</v>
      </c>
      <c r="P33" s="29">
        <f t="shared" si="18"/>
        <v>221.67764402407559</v>
      </c>
      <c r="Q33" s="29">
        <f t="shared" si="18"/>
        <v>-38.774290627686995</v>
      </c>
      <c r="R33" s="29">
        <f t="shared" si="18"/>
        <v>-383.8539122957867</v>
      </c>
      <c r="S33" s="29">
        <f t="shared" si="18"/>
        <v>186.18993981083406</v>
      </c>
      <c r="T33" s="29">
        <f t="shared" si="18"/>
        <v>-267.97704213241616</v>
      </c>
      <c r="U33" s="29">
        <f t="shared" si="18"/>
        <v>99.162682717110869</v>
      </c>
      <c r="V33" s="29">
        <f t="shared" si="18"/>
        <v>127.41375752364573</v>
      </c>
      <c r="W33" s="29">
        <f t="shared" si="18"/>
        <v>-246.60060189165949</v>
      </c>
      <c r="X33" s="29">
        <f t="shared" ref="X33" si="19">SUM(X34:X50)</f>
        <v>511.07687016337053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-3.389251934651762</v>
      </c>
      <c r="D36" s="10">
        <v>-3.389251934651762</v>
      </c>
      <c r="E36" s="10">
        <v>4.519002579535683</v>
      </c>
      <c r="F36" s="10">
        <v>4.519002579535683</v>
      </c>
      <c r="G36" s="10">
        <v>2.259501289767841</v>
      </c>
      <c r="H36" s="10">
        <v>1.129750644883921</v>
      </c>
      <c r="I36" s="10">
        <v>-2.259501289767841</v>
      </c>
      <c r="J36" s="10">
        <v>-2.259501289767841</v>
      </c>
      <c r="K36" s="10">
        <v>6.7784178847807386</v>
      </c>
      <c r="L36" s="10">
        <v>2.1974204643164228</v>
      </c>
      <c r="M36" s="10">
        <v>-6.592175408426483</v>
      </c>
      <c r="N36" s="10">
        <v>4.3947549441100593</v>
      </c>
      <c r="O36" s="10">
        <v>-16.480395528804809</v>
      </c>
      <c r="P36" s="10">
        <v>1.098710232158211</v>
      </c>
      <c r="Q36" s="10">
        <v>2.1974204643164228</v>
      </c>
      <c r="R36" s="10">
        <v>2.1974204643164228</v>
      </c>
      <c r="S36" s="10">
        <v>-6.592175408426483</v>
      </c>
      <c r="T36" s="10">
        <v>3.5586414445399832</v>
      </c>
      <c r="U36" s="10">
        <v>-0.65038693035253647</v>
      </c>
      <c r="V36" s="10">
        <v>3.1115219260533098</v>
      </c>
      <c r="W36" s="10">
        <v>-6.5349957007738597</v>
      </c>
      <c r="X36" s="10">
        <v>-1.718314703353397</v>
      </c>
    </row>
    <row r="37" spans="1:24" ht="11.25" customHeight="1" x14ac:dyDescent="0.2">
      <c r="A37" s="41" t="s">
        <v>61</v>
      </c>
      <c r="B37" s="9" t="s">
        <v>62</v>
      </c>
      <c r="C37" s="10">
        <v>-28.56835769561479</v>
      </c>
      <c r="D37" s="10">
        <v>3.1742906276870162</v>
      </c>
      <c r="E37" s="10">
        <v>-129.0866723989682</v>
      </c>
      <c r="F37" s="10">
        <v>56.078589853826301</v>
      </c>
      <c r="G37" s="10">
        <v>11.63895098882201</v>
      </c>
      <c r="H37" s="10">
        <v>1.058125537403267</v>
      </c>
      <c r="I37" s="10">
        <v>-274.04462596732589</v>
      </c>
      <c r="J37" s="10">
        <v>62.427171109200337</v>
      </c>
      <c r="K37" s="10">
        <v>-33.858813413585551</v>
      </c>
      <c r="L37" s="10">
        <v>201.77704213241611</v>
      </c>
      <c r="M37" s="10">
        <v>-48.342390369733437</v>
      </c>
      <c r="N37" s="10">
        <v>106.1430782459157</v>
      </c>
      <c r="O37" s="10">
        <v>11.560103181427341</v>
      </c>
      <c r="P37" s="10">
        <v>-74.61547721410146</v>
      </c>
      <c r="Q37" s="10">
        <v>22.069389509888222</v>
      </c>
      <c r="R37" s="10">
        <v>83.022871883061043</v>
      </c>
      <c r="S37" s="10">
        <v>-207.0316423043852</v>
      </c>
      <c r="T37" s="10">
        <v>-42.099914015477211</v>
      </c>
      <c r="U37" s="10">
        <v>143.30163370593289</v>
      </c>
      <c r="V37" s="10">
        <v>-6.2014617368873601</v>
      </c>
      <c r="W37" s="10">
        <v>-34.978847807394658</v>
      </c>
      <c r="X37" s="10">
        <v>120.3862424763543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-1.026999140154772</v>
      </c>
      <c r="M38" s="10">
        <v>2.0540842648323299</v>
      </c>
      <c r="N38" s="10">
        <v>-3.0810834049871021</v>
      </c>
      <c r="O38" s="10">
        <v>2.0922613929492688</v>
      </c>
      <c r="P38" s="10">
        <v>0</v>
      </c>
      <c r="Q38" s="10">
        <v>1.050902837489252</v>
      </c>
      <c r="R38" s="10">
        <v>-1.050902837489252</v>
      </c>
      <c r="S38" s="10">
        <v>0</v>
      </c>
      <c r="T38" s="10">
        <v>0.32364574376612198</v>
      </c>
      <c r="U38" s="10">
        <v>-0.36887360275150471</v>
      </c>
      <c r="V38" s="10">
        <v>0.36466036113499573</v>
      </c>
      <c r="W38" s="10">
        <v>0.17970765262252791</v>
      </c>
      <c r="X38" s="10">
        <v>0.2690455717970765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-1.058125537403267</v>
      </c>
      <c r="E39" s="10">
        <v>1.058125537403267</v>
      </c>
      <c r="F39" s="10">
        <v>0</v>
      </c>
      <c r="G39" s="10">
        <v>1.058125537403267</v>
      </c>
      <c r="H39" s="10">
        <v>-1.058125537403267</v>
      </c>
      <c r="I39" s="10">
        <v>-7.4066208082545133</v>
      </c>
      <c r="J39" s="10">
        <v>9.5227858985382632</v>
      </c>
      <c r="K39" s="10">
        <v>1.058125537403267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-151.67669819432501</v>
      </c>
      <c r="D40" s="10">
        <v>152.73000859845229</v>
      </c>
      <c r="E40" s="10">
        <v>-30.546001719690459</v>
      </c>
      <c r="F40" s="10">
        <v>-11.58641444539983</v>
      </c>
      <c r="G40" s="10">
        <v>-92.691315563198614</v>
      </c>
      <c r="H40" s="10">
        <v>-5.2665520206362846</v>
      </c>
      <c r="I40" s="10">
        <v>51.612209802235597</v>
      </c>
      <c r="J40" s="10">
        <v>-3.1599312123817711</v>
      </c>
      <c r="K40" s="10">
        <v>-57.932072226999139</v>
      </c>
      <c r="L40" s="10">
        <v>17.45967325881341</v>
      </c>
      <c r="M40" s="10">
        <v>-29.784092863284609</v>
      </c>
      <c r="N40" s="10">
        <v>2.0540842648323299</v>
      </c>
      <c r="O40" s="10">
        <v>8.2163370593293195</v>
      </c>
      <c r="P40" s="10">
        <v>10.27033533963886</v>
      </c>
      <c r="Q40" s="10">
        <v>-69.838521066208074</v>
      </c>
      <c r="R40" s="10">
        <v>117.0822871883061</v>
      </c>
      <c r="S40" s="10">
        <v>-66.757437661220976</v>
      </c>
      <c r="T40" s="10">
        <v>33.312983662940667</v>
      </c>
      <c r="U40" s="10">
        <v>-87.698710232158206</v>
      </c>
      <c r="V40" s="10">
        <v>64.768099742046431</v>
      </c>
      <c r="W40" s="10">
        <v>-7.4932932072226999</v>
      </c>
      <c r="X40" s="10">
        <v>53.036199484092862</v>
      </c>
    </row>
    <row r="41" spans="1:24" ht="11.25" customHeight="1" x14ac:dyDescent="0.2">
      <c r="A41" s="41" t="s">
        <v>69</v>
      </c>
      <c r="B41" s="9" t="s">
        <v>70</v>
      </c>
      <c r="C41" s="10">
        <v>1.0461736887360269</v>
      </c>
      <c r="D41" s="10">
        <v>-1.0461736887360269</v>
      </c>
      <c r="E41" s="10">
        <v>-1.0461736887360269</v>
      </c>
      <c r="F41" s="10">
        <v>-1.0461736887360269</v>
      </c>
      <c r="G41" s="10">
        <v>3.1384350816852971</v>
      </c>
      <c r="H41" s="10">
        <v>-5.2306964746345654</v>
      </c>
      <c r="I41" s="10">
        <v>3.1384350816852971</v>
      </c>
      <c r="J41" s="10">
        <v>-1.0461736887360269</v>
      </c>
      <c r="K41" s="10">
        <v>4.184608770421324</v>
      </c>
      <c r="L41" s="10">
        <v>-3.0810834049871021</v>
      </c>
      <c r="M41" s="10">
        <v>2.0540842648323299</v>
      </c>
      <c r="N41" s="10">
        <v>-2.0540842648323299</v>
      </c>
      <c r="O41" s="10">
        <v>2.0540842648323299</v>
      </c>
      <c r="P41" s="10">
        <v>-1.026999140154772</v>
      </c>
      <c r="Q41" s="10">
        <v>1.026999140154772</v>
      </c>
      <c r="R41" s="10">
        <v>0</v>
      </c>
      <c r="S41" s="10">
        <v>0</v>
      </c>
      <c r="T41" s="10">
        <v>0.55872742906276873</v>
      </c>
      <c r="U41" s="10">
        <v>-0.25881341358555449</v>
      </c>
      <c r="V41" s="10">
        <v>-3.4909716251074807E-2</v>
      </c>
      <c r="W41" s="10">
        <v>0.21564918314703349</v>
      </c>
      <c r="X41" s="10">
        <v>0.27214101461736878</v>
      </c>
    </row>
    <row r="42" spans="1:24" ht="11.25" customHeight="1" x14ac:dyDescent="0.2">
      <c r="A42" s="41" t="s">
        <v>71</v>
      </c>
      <c r="B42" s="9" t="s">
        <v>72</v>
      </c>
      <c r="C42" s="10">
        <v>8.5029234737747199</v>
      </c>
      <c r="D42" s="10">
        <v>6.3772141014617363</v>
      </c>
      <c r="E42" s="10">
        <v>-68.023301805674976</v>
      </c>
      <c r="F42" s="10">
        <v>31.88589853826311</v>
      </c>
      <c r="G42" s="10">
        <v>12.754342218400691</v>
      </c>
      <c r="H42" s="10">
        <v>-64.834737747205494</v>
      </c>
      <c r="I42" s="10">
        <v>44.640326741186577</v>
      </c>
      <c r="J42" s="10">
        <v>15.94299226139295</v>
      </c>
      <c r="K42" s="10">
        <v>-21.257265692175409</v>
      </c>
      <c r="L42" s="10">
        <v>-21.018400687876181</v>
      </c>
      <c r="M42" s="10">
        <v>-59.902579535683579</v>
      </c>
      <c r="N42" s="10">
        <v>16.814789337919169</v>
      </c>
      <c r="O42" s="10">
        <v>-21.018400687876181</v>
      </c>
      <c r="P42" s="10">
        <v>99.83757523645744</v>
      </c>
      <c r="Q42" s="10">
        <v>-18.91659501289768</v>
      </c>
      <c r="R42" s="10">
        <v>-7.3564918314703336</v>
      </c>
      <c r="S42" s="10">
        <v>66.208082545141863</v>
      </c>
      <c r="T42" s="10">
        <v>-13.59681857265692</v>
      </c>
      <c r="U42" s="10">
        <v>-5.1295786758383484</v>
      </c>
      <c r="V42" s="10">
        <v>-4.0964746345657783</v>
      </c>
      <c r="W42" s="10">
        <v>-5.1999999999999993</v>
      </c>
      <c r="X42" s="10">
        <v>46.077644024075667</v>
      </c>
    </row>
    <row r="43" spans="1:24" ht="11.25" customHeight="1" x14ac:dyDescent="0.2">
      <c r="A43" s="41" t="s">
        <v>73</v>
      </c>
      <c r="B43" s="9" t="s">
        <v>74</v>
      </c>
      <c r="C43" s="10">
        <v>110.9200343938091</v>
      </c>
      <c r="D43" s="10">
        <v>35.946345657781599</v>
      </c>
      <c r="E43" s="10">
        <v>-257.78641444539983</v>
      </c>
      <c r="F43" s="10">
        <v>132.48779019776441</v>
      </c>
      <c r="G43" s="10">
        <v>-209.51564918314699</v>
      </c>
      <c r="H43" s="10">
        <v>-278.32708512467752</v>
      </c>
      <c r="I43" s="10">
        <v>-209.51564918314699</v>
      </c>
      <c r="J43" s="10">
        <v>182.8126397248495</v>
      </c>
      <c r="K43" s="10">
        <v>-184.86672398968179</v>
      </c>
      <c r="L43" s="10">
        <v>359.17171109200342</v>
      </c>
      <c r="M43" s="10">
        <v>-85.468615649183135</v>
      </c>
      <c r="N43" s="10">
        <v>333.73456577815989</v>
      </c>
      <c r="O43" s="10">
        <v>227.91633705932929</v>
      </c>
      <c r="P43" s="10">
        <v>-216.72398968185729</v>
      </c>
      <c r="Q43" s="10">
        <v>321.52476354256231</v>
      </c>
      <c r="R43" s="10">
        <v>-180.0945829750645</v>
      </c>
      <c r="S43" s="10">
        <v>136.3428202923474</v>
      </c>
      <c r="T43" s="10">
        <v>-137.94531384350819</v>
      </c>
      <c r="U43" s="10">
        <v>-25.47575236457438</v>
      </c>
      <c r="V43" s="10">
        <v>71.1871883061049</v>
      </c>
      <c r="W43" s="10">
        <v>-148.7499570077386</v>
      </c>
      <c r="X43" s="10">
        <v>96.948925193465172</v>
      </c>
    </row>
    <row r="44" spans="1:24" ht="11.25" customHeight="1" x14ac:dyDescent="0.2">
      <c r="A44" s="41" t="s">
        <v>75</v>
      </c>
      <c r="B44" s="9" t="s">
        <v>76</v>
      </c>
      <c r="C44" s="10">
        <v>-30.877987962166809</v>
      </c>
      <c r="D44" s="10">
        <v>24.123473774720551</v>
      </c>
      <c r="E44" s="10">
        <v>-63.68589853826311</v>
      </c>
      <c r="F44" s="10">
        <v>-34.737747205503013</v>
      </c>
      <c r="G44" s="10">
        <v>153.42502149613071</v>
      </c>
      <c r="H44" s="10">
        <v>-45.352020636285459</v>
      </c>
      <c r="I44" s="10">
        <v>15.4390369733448</v>
      </c>
      <c r="J44" s="10">
        <v>-251.8486672398968</v>
      </c>
      <c r="K44" s="10">
        <v>211.32132416165089</v>
      </c>
      <c r="L44" s="10">
        <v>-182.47824591573519</v>
      </c>
      <c r="M44" s="10">
        <v>45.858383490971619</v>
      </c>
      <c r="N44" s="10">
        <v>-40.126139294926908</v>
      </c>
      <c r="O44" s="10">
        <v>-73.564574376612214</v>
      </c>
      <c r="P44" s="10">
        <v>359.22424763542563</v>
      </c>
      <c r="Q44" s="10">
        <v>-142.352192605331</v>
      </c>
      <c r="R44" s="10">
        <v>-189.16595012897679</v>
      </c>
      <c r="S44" s="10">
        <v>93.627601031814265</v>
      </c>
      <c r="T44" s="10">
        <v>-100.7748065348237</v>
      </c>
      <c r="U44" s="10">
        <v>143.2865004299226</v>
      </c>
      <c r="V44" s="10">
        <v>-117.4348237317283</v>
      </c>
      <c r="W44" s="10">
        <v>-58.152278589853829</v>
      </c>
      <c r="X44" s="10">
        <v>213.33619948409279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-0.1041272570937231</v>
      </c>
      <c r="U45" s="10">
        <v>-0.20619088564058469</v>
      </c>
      <c r="V45" s="10">
        <v>4.4797936371453143E-2</v>
      </c>
      <c r="W45" s="10">
        <v>0.1197764402407567</v>
      </c>
      <c r="X45" s="10">
        <v>5.5202063628546863E-2</v>
      </c>
    </row>
    <row r="46" spans="1:24" ht="11.25" customHeight="1" x14ac:dyDescent="0.2">
      <c r="A46" s="41" t="s">
        <v>79</v>
      </c>
      <c r="B46" s="9" t="s">
        <v>80</v>
      </c>
      <c r="C46" s="10">
        <v>-5.7609630266552019</v>
      </c>
      <c r="D46" s="10">
        <v>-2.8804815133276009</v>
      </c>
      <c r="E46" s="10">
        <v>8.6414445399828033</v>
      </c>
      <c r="F46" s="10">
        <v>3.8406706792777299</v>
      </c>
      <c r="G46" s="10">
        <v>-5.7609630266552019</v>
      </c>
      <c r="H46" s="10">
        <v>-14.402407566638001</v>
      </c>
      <c r="I46" s="10">
        <v>25.92433361994841</v>
      </c>
      <c r="J46" s="10">
        <v>0.96018916595012893</v>
      </c>
      <c r="K46" s="10">
        <v>-20.163370593293209</v>
      </c>
      <c r="L46" s="10">
        <v>16.050472914875321</v>
      </c>
      <c r="M46" s="10">
        <v>-1.0031814273430779</v>
      </c>
      <c r="N46" s="10">
        <v>-4.0126397248495271</v>
      </c>
      <c r="O46" s="10">
        <v>-5.0157351676698188</v>
      </c>
      <c r="P46" s="10">
        <v>-7.0220980223559746</v>
      </c>
      <c r="Q46" s="10">
        <v>-6.0189165950128984</v>
      </c>
      <c r="R46" s="10">
        <v>7.0220980223559746</v>
      </c>
      <c r="S46" s="10">
        <v>19.05993121238177</v>
      </c>
      <c r="T46" s="10">
        <v>-3.9795356835769562</v>
      </c>
      <c r="U46" s="10">
        <v>-12.131126397248501</v>
      </c>
      <c r="V46" s="10">
        <v>9.7516766981943253</v>
      </c>
      <c r="W46" s="10">
        <v>6.3740326741186566</v>
      </c>
      <c r="X46" s="10">
        <v>-21.250816852966459</v>
      </c>
    </row>
    <row r="47" spans="1:24" ht="11.25" customHeight="1" x14ac:dyDescent="0.2">
      <c r="A47" s="41" t="s">
        <v>81</v>
      </c>
      <c r="B47" s="9" t="s">
        <v>82</v>
      </c>
      <c r="C47" s="10">
        <v>-5.7609630266552019</v>
      </c>
      <c r="D47" s="10">
        <v>6.7211521926053308</v>
      </c>
      <c r="E47" s="10">
        <v>2.8804815133276009</v>
      </c>
      <c r="F47" s="10">
        <v>-1.920292347377472</v>
      </c>
      <c r="G47" s="10">
        <v>5.7609630266552019</v>
      </c>
      <c r="H47" s="10">
        <v>2.8804815133276009</v>
      </c>
      <c r="I47" s="10">
        <v>-10.56173688736027</v>
      </c>
      <c r="J47" s="10">
        <v>-9.6016337059329313</v>
      </c>
      <c r="K47" s="10">
        <v>5.7609630266552019</v>
      </c>
      <c r="L47" s="10">
        <v>-1.863026655202064</v>
      </c>
      <c r="M47" s="10">
        <v>-0.93147033533963886</v>
      </c>
      <c r="N47" s="10">
        <v>-10.24651762682717</v>
      </c>
      <c r="O47" s="10">
        <v>11.17798796216681</v>
      </c>
      <c r="P47" s="10">
        <v>7.452020636285468</v>
      </c>
      <c r="Q47" s="10">
        <v>-11.17798796216681</v>
      </c>
      <c r="R47" s="10">
        <v>-45.643422184006873</v>
      </c>
      <c r="S47" s="10">
        <v>14.903955288048151</v>
      </c>
      <c r="T47" s="10">
        <v>0.46577815993121241</v>
      </c>
      <c r="U47" s="10">
        <v>-6.2941530524505582</v>
      </c>
      <c r="V47" s="10">
        <v>-6.3379191745485803</v>
      </c>
      <c r="W47" s="10">
        <v>23.50455717970765</v>
      </c>
      <c r="X47" s="10">
        <v>-25.410404127257099</v>
      </c>
    </row>
    <row r="48" spans="1:24" ht="11.25" customHeight="1" x14ac:dyDescent="0.2">
      <c r="A48" s="41" t="s">
        <v>83</v>
      </c>
      <c r="B48" s="9" t="s">
        <v>84</v>
      </c>
      <c r="C48" s="10">
        <v>-110.22734307824589</v>
      </c>
      <c r="D48" s="10">
        <v>40.364918314703353</v>
      </c>
      <c r="E48" s="10">
        <v>7.7625107480653481</v>
      </c>
      <c r="F48" s="10">
        <v>-26.39243336199484</v>
      </c>
      <c r="G48" s="10">
        <v>29.497506448839211</v>
      </c>
      <c r="H48" s="10">
        <v>1.5525365434221841</v>
      </c>
      <c r="I48" s="10">
        <v>29.497506448839211</v>
      </c>
      <c r="J48" s="10">
        <v>-48.127429062768698</v>
      </c>
      <c r="K48" s="10">
        <v>-49.679965606190883</v>
      </c>
      <c r="L48" s="10">
        <v>32.100859845227859</v>
      </c>
      <c r="M48" s="10">
        <v>-22.929234737747201</v>
      </c>
      <c r="N48" s="10">
        <v>0</v>
      </c>
      <c r="O48" s="10">
        <v>-119.99621668099741</v>
      </c>
      <c r="P48" s="10">
        <v>52.737145313843499</v>
      </c>
      <c r="Q48" s="10">
        <v>-19.871969045571799</v>
      </c>
      <c r="R48" s="10">
        <v>-92.481169389509887</v>
      </c>
      <c r="S48" s="10">
        <v>84.838091143594156</v>
      </c>
      <c r="T48" s="10">
        <v>25.90163370593293</v>
      </c>
      <c r="U48" s="10">
        <v>-43.179535683576951</v>
      </c>
      <c r="V48" s="10">
        <v>83.002235597592431</v>
      </c>
      <c r="W48" s="10">
        <v>30.128202923473779</v>
      </c>
      <c r="X48" s="10">
        <v>-22.663972484952701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0.96018916595012893</v>
      </c>
      <c r="D50" s="10">
        <v>-1.920292347377472</v>
      </c>
      <c r="E50" s="10">
        <v>0.96018916595012893</v>
      </c>
      <c r="F50" s="10">
        <v>0.96018916595012893</v>
      </c>
      <c r="G50" s="10">
        <v>0</v>
      </c>
      <c r="H50" s="10">
        <v>-1.920292347377472</v>
      </c>
      <c r="I50" s="10">
        <v>-4.8007738607050729</v>
      </c>
      <c r="J50" s="10">
        <v>0.96018916595012893</v>
      </c>
      <c r="K50" s="10">
        <v>0</v>
      </c>
      <c r="L50" s="10">
        <v>3.8214961306964752</v>
      </c>
      <c r="M50" s="10">
        <v>-4.7769561478933786</v>
      </c>
      <c r="N50" s="10">
        <v>-6.6877042132416156</v>
      </c>
      <c r="O50" s="10">
        <v>-27.70610490111779</v>
      </c>
      <c r="P50" s="10">
        <v>-9.5538263112639719</v>
      </c>
      <c r="Q50" s="10">
        <v>-118.4675838349097</v>
      </c>
      <c r="R50" s="10">
        <v>-77.386070507308673</v>
      </c>
      <c r="S50" s="10">
        <v>51.59071367153912</v>
      </c>
      <c r="T50" s="10">
        <v>-33.597936371453137</v>
      </c>
      <c r="U50" s="10">
        <v>-6.0323301805674978</v>
      </c>
      <c r="V50" s="10">
        <v>29.289165950128972</v>
      </c>
      <c r="W50" s="10">
        <v>-46.013155631986237</v>
      </c>
      <c r="X50" s="10">
        <v>51.738779019776437</v>
      </c>
    </row>
    <row r="51" spans="1:24" ht="11.25" customHeight="1" x14ac:dyDescent="0.2">
      <c r="A51" s="35" t="s">
        <v>89</v>
      </c>
      <c r="B51" s="36" t="s">
        <v>90</v>
      </c>
      <c r="C51" s="37">
        <v>-26.31152192605331</v>
      </c>
      <c r="D51" s="37">
        <v>-26.977558039552878</v>
      </c>
      <c r="E51" s="37">
        <v>4.1272570937231299</v>
      </c>
      <c r="F51" s="37">
        <v>-6.8572656921754076</v>
      </c>
      <c r="G51" s="37">
        <v>26.225193465176272</v>
      </c>
      <c r="H51" s="37">
        <v>3.0309544282029228</v>
      </c>
      <c r="I51" s="37">
        <v>-0.23645743766122099</v>
      </c>
      <c r="J51" s="37">
        <v>7.2226999140154771</v>
      </c>
      <c r="K51" s="37">
        <v>-14.98280309544282</v>
      </c>
      <c r="L51" s="37">
        <v>-3.632846087704213</v>
      </c>
      <c r="M51" s="37">
        <v>-3.8048151332760098</v>
      </c>
      <c r="N51" s="37">
        <v>-7.6741186586414436</v>
      </c>
      <c r="O51" s="37">
        <v>-18.658641444539981</v>
      </c>
      <c r="P51" s="37">
        <v>-4.1917454858125538</v>
      </c>
      <c r="Q51" s="37">
        <v>12.25296646603611</v>
      </c>
      <c r="R51" s="37">
        <v>-1.418744625967326</v>
      </c>
      <c r="S51" s="37">
        <v>17.712725709372311</v>
      </c>
      <c r="T51" s="37">
        <v>-30.454256233877899</v>
      </c>
      <c r="U51" s="37">
        <v>-40.048409286328457</v>
      </c>
      <c r="V51" s="37">
        <v>35.93680137575236</v>
      </c>
      <c r="W51" s="37">
        <v>-40.878073946689589</v>
      </c>
      <c r="X51" s="37">
        <v>28.159501289767839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0.40120378331900258</v>
      </c>
      <c r="J52" s="37">
        <f t="shared" si="20"/>
        <v>-0.42355975924333622</v>
      </c>
      <c r="K52" s="37">
        <f t="shared" si="20"/>
        <v>-0.2404127257093723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-1.7908856405846947</v>
      </c>
      <c r="P52" s="37">
        <f t="shared" si="20"/>
        <v>0.93981083404987098</v>
      </c>
      <c r="Q52" s="37">
        <f t="shared" si="20"/>
        <v>0.82441960447119556</v>
      </c>
      <c r="R52" s="37">
        <f t="shared" si="20"/>
        <v>5.7711951848667233</v>
      </c>
      <c r="S52" s="37">
        <f t="shared" si="20"/>
        <v>-3.9950988822012037</v>
      </c>
      <c r="T52" s="37">
        <f t="shared" si="20"/>
        <v>-0.74204643164230411</v>
      </c>
      <c r="U52" s="37">
        <f t="shared" si="20"/>
        <v>-0.16173688736027514</v>
      </c>
      <c r="V52" s="37">
        <f t="shared" si="20"/>
        <v>-6.9257093723129826</v>
      </c>
      <c r="W52" s="37">
        <f t="shared" si="20"/>
        <v>-7.4238177128116938</v>
      </c>
      <c r="X52" s="37">
        <f t="shared" ref="X52" si="21">SUM(X53:X70)</f>
        <v>6.8730868443680126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-7.902837489251934</v>
      </c>
      <c r="W63" s="10">
        <v>-2.5889939810834051</v>
      </c>
      <c r="X63" s="10">
        <v>5.064488392089423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-1.0963026655202059</v>
      </c>
      <c r="W64" s="10">
        <v>-2.4589853826311261</v>
      </c>
      <c r="X64" s="10">
        <v>-0.45915735167669808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0.40120378331900258</v>
      </c>
      <c r="J65" s="10">
        <v>-0.42355975924333622</v>
      </c>
      <c r="K65" s="10">
        <v>-0.2404127257093723</v>
      </c>
      <c r="L65" s="10">
        <v>0</v>
      </c>
      <c r="M65" s="10">
        <v>0</v>
      </c>
      <c r="N65" s="10">
        <v>0</v>
      </c>
      <c r="O65" s="10">
        <v>-0.90713671539122953</v>
      </c>
      <c r="P65" s="10">
        <v>0.93981083404987098</v>
      </c>
      <c r="Q65" s="10">
        <v>-0.93344797936371449</v>
      </c>
      <c r="R65" s="10">
        <v>5.7711951848667233</v>
      </c>
      <c r="S65" s="10">
        <v>-4.8740326741186584</v>
      </c>
      <c r="T65" s="10">
        <v>1.011435941530525</v>
      </c>
      <c r="U65" s="10">
        <v>-0.55640584694754947</v>
      </c>
      <c r="V65" s="10">
        <v>2.0567497850386931</v>
      </c>
      <c r="W65" s="10">
        <v>-2.5357695614789342</v>
      </c>
      <c r="X65" s="10">
        <v>2.3002579535683569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-0.88374892519346515</v>
      </c>
      <c r="P66" s="10">
        <v>0</v>
      </c>
      <c r="Q66" s="10">
        <v>1.75786758383491</v>
      </c>
      <c r="R66" s="10">
        <v>0</v>
      </c>
      <c r="S66" s="10">
        <v>0.8789337919174548</v>
      </c>
      <c r="T66" s="10">
        <v>-1.7534823731728291</v>
      </c>
      <c r="U66" s="10">
        <v>0.39466895958727433</v>
      </c>
      <c r="V66" s="10">
        <v>1.6680997420464319E-2</v>
      </c>
      <c r="W66" s="10">
        <v>0.1599312123817713</v>
      </c>
      <c r="X66" s="10">
        <v>-3.2502149613069638E-2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31500.398882201203</v>
      </c>
      <c r="D2" s="31">
        <f t="shared" si="0"/>
        <v>32270.534221840066</v>
      </c>
      <c r="E2" s="31">
        <f t="shared" si="0"/>
        <v>32381.265004299221</v>
      </c>
      <c r="F2" s="31">
        <f t="shared" si="0"/>
        <v>33246.718658641439</v>
      </c>
      <c r="G2" s="31">
        <f t="shared" si="0"/>
        <v>33797.345399828038</v>
      </c>
      <c r="H2" s="31">
        <f t="shared" si="0"/>
        <v>33928.403697334485</v>
      </c>
      <c r="I2" s="31">
        <f t="shared" si="0"/>
        <v>34285.360275150473</v>
      </c>
      <c r="J2" s="31">
        <f t="shared" si="0"/>
        <v>34383.378503869295</v>
      </c>
      <c r="K2" s="31">
        <f t="shared" si="0"/>
        <v>34508.862682717103</v>
      </c>
      <c r="L2" s="31">
        <f t="shared" si="0"/>
        <v>32937.772141014611</v>
      </c>
      <c r="M2" s="31">
        <f t="shared" si="0"/>
        <v>31056.520378331901</v>
      </c>
      <c r="N2" s="31">
        <f t="shared" si="0"/>
        <v>30289.590455717964</v>
      </c>
      <c r="O2" s="31">
        <f t="shared" si="0"/>
        <v>29510.778245915739</v>
      </c>
      <c r="P2" s="31">
        <f t="shared" si="0"/>
        <v>26189.423301805677</v>
      </c>
      <c r="Q2" s="31">
        <f t="shared" si="0"/>
        <v>25859.137661220975</v>
      </c>
      <c r="R2" s="31">
        <f t="shared" si="0"/>
        <v>25871.41521926054</v>
      </c>
      <c r="S2" s="31">
        <f t="shared" si="0"/>
        <v>25374.144797936377</v>
      </c>
      <c r="T2" s="31">
        <f t="shared" si="0"/>
        <v>26528.764402407574</v>
      </c>
      <c r="U2" s="31">
        <f t="shared" si="0"/>
        <v>26023.087360275138</v>
      </c>
      <c r="V2" s="31">
        <f t="shared" si="0"/>
        <v>26072.447549441105</v>
      </c>
      <c r="W2" s="31">
        <f t="shared" si="0"/>
        <v>22075.358813413586</v>
      </c>
      <c r="X2" s="31">
        <f t="shared" ref="X2" si="1">SUM(X3,X17,X22,X25,X26,X51,X52,X71,X74,X75,X76)</f>
        <v>23321.332760103171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9037.0889939810822</v>
      </c>
      <c r="D3" s="34">
        <f t="shared" si="2"/>
        <v>9307.914015477214</v>
      </c>
      <c r="E3" s="34">
        <f t="shared" si="2"/>
        <v>8980.2617368873598</v>
      </c>
      <c r="F3" s="34">
        <f t="shared" si="2"/>
        <v>8905.8077386070509</v>
      </c>
      <c r="G3" s="34">
        <f t="shared" si="2"/>
        <v>9106.8075666380046</v>
      </c>
      <c r="H3" s="34">
        <f t="shared" si="2"/>
        <v>8952.4877042132393</v>
      </c>
      <c r="I3" s="34">
        <f t="shared" si="2"/>
        <v>8427.3939810834036</v>
      </c>
      <c r="J3" s="34">
        <f t="shared" si="2"/>
        <v>8835.9883920894263</v>
      </c>
      <c r="K3" s="34">
        <f t="shared" si="2"/>
        <v>8321.5455717970763</v>
      </c>
      <c r="L3" s="34">
        <f t="shared" si="2"/>
        <v>8425.2566638005155</v>
      </c>
      <c r="M3" s="34">
        <f t="shared" si="2"/>
        <v>7863.0330180567498</v>
      </c>
      <c r="N3" s="34">
        <f t="shared" si="2"/>
        <v>7886.8601031814278</v>
      </c>
      <c r="O3" s="34">
        <f t="shared" si="2"/>
        <v>8134.8423903697339</v>
      </c>
      <c r="P3" s="34">
        <f t="shared" si="2"/>
        <v>6981.0037833190036</v>
      </c>
      <c r="Q3" s="34">
        <f t="shared" si="2"/>
        <v>6687.0825451418732</v>
      </c>
      <c r="R3" s="34">
        <f t="shared" si="2"/>
        <v>5606.373516766982</v>
      </c>
      <c r="S3" s="34">
        <f t="shared" si="2"/>
        <v>4369.484178847807</v>
      </c>
      <c r="T3" s="34">
        <f t="shared" si="2"/>
        <v>4816.6353396388649</v>
      </c>
      <c r="U3" s="34">
        <f t="shared" si="2"/>
        <v>4564.0687876182292</v>
      </c>
      <c r="V3" s="34">
        <f t="shared" si="2"/>
        <v>3196.08796216681</v>
      </c>
      <c r="W3" s="34">
        <f t="shared" si="2"/>
        <v>1830.9201203783316</v>
      </c>
      <c r="X3" s="34">
        <f t="shared" ref="X3" si="3">SUM(X4,X8,X11)</f>
        <v>1710.9217540842646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728.32330180567499</v>
      </c>
      <c r="D4" s="29">
        <f t="shared" si="4"/>
        <v>797.84213241616487</v>
      </c>
      <c r="E4" s="29">
        <f t="shared" si="4"/>
        <v>626.31908856405846</v>
      </c>
      <c r="F4" s="29">
        <f t="shared" si="4"/>
        <v>541.20722269991404</v>
      </c>
      <c r="G4" s="29">
        <f t="shared" si="4"/>
        <v>475.14892519346506</v>
      </c>
      <c r="H4" s="29">
        <f t="shared" si="4"/>
        <v>344.48589853826303</v>
      </c>
      <c r="I4" s="29">
        <f t="shared" si="4"/>
        <v>286.05184866723988</v>
      </c>
      <c r="J4" s="29">
        <f t="shared" si="4"/>
        <v>436.55133276010315</v>
      </c>
      <c r="K4" s="29">
        <f t="shared" si="4"/>
        <v>326.39664660361137</v>
      </c>
      <c r="L4" s="29">
        <f t="shared" si="4"/>
        <v>208.98331900257955</v>
      </c>
      <c r="M4" s="29">
        <f t="shared" si="4"/>
        <v>394.49071367153908</v>
      </c>
      <c r="N4" s="29">
        <f t="shared" si="4"/>
        <v>216.80765262252791</v>
      </c>
      <c r="O4" s="29">
        <f t="shared" si="4"/>
        <v>227.74952708512464</v>
      </c>
      <c r="P4" s="29">
        <f t="shared" si="4"/>
        <v>197.18263112639715</v>
      </c>
      <c r="Q4" s="29">
        <f t="shared" si="4"/>
        <v>173.96913155631992</v>
      </c>
      <c r="R4" s="29">
        <f t="shared" si="4"/>
        <v>173.97059329320717</v>
      </c>
      <c r="S4" s="29">
        <f t="shared" si="4"/>
        <v>203.15004299226135</v>
      </c>
      <c r="T4" s="29">
        <f t="shared" si="4"/>
        <v>209.4042992261393</v>
      </c>
      <c r="U4" s="29">
        <f t="shared" si="4"/>
        <v>268.14961306964739</v>
      </c>
      <c r="V4" s="29">
        <f t="shared" si="4"/>
        <v>193.67282889079962</v>
      </c>
      <c r="W4" s="29">
        <f t="shared" si="4"/>
        <v>162.92914875322435</v>
      </c>
      <c r="X4" s="29">
        <f t="shared" ref="X4" si="5">SUM(X5:X7)</f>
        <v>177.08650042992264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0</v>
      </c>
      <c r="H5" s="10">
        <f>PPRD!H5+RCV_RCY!H5+IMP!H5-EXP!H5+STK_CHG!H5</f>
        <v>0</v>
      </c>
      <c r="I5" s="10">
        <f>PPRD!I5+RCV_RCY!I5+IMP!I5-EXP!I5+STK_CHG!I5</f>
        <v>0</v>
      </c>
      <c r="J5" s="10">
        <f>PPRD!J5+RCV_RCY!J5+IMP!J5-EXP!J5+STK_CHG!J5</f>
        <v>0</v>
      </c>
      <c r="K5" s="10">
        <f>PPRD!K5+RCV_RCY!K5+IMP!K5-EXP!K5+STK_CHG!K5</f>
        <v>0</v>
      </c>
      <c r="L5" s="10">
        <f>PPRD!L5+RCV_RCY!L5+IMP!L5-EXP!L5+STK_CHG!L5</f>
        <v>0</v>
      </c>
      <c r="M5" s="10">
        <f>PPRD!M5+RCV_RCY!M5+IMP!M5-EXP!M5+STK_CHG!M5</f>
        <v>0</v>
      </c>
      <c r="N5" s="10">
        <f>PPRD!N5+RCV_RCY!N5+IMP!N5-EXP!N5+STK_CHG!N5</f>
        <v>0</v>
      </c>
      <c r="O5" s="10">
        <f>PPRD!O5+RCV_RCY!O5+IMP!O5-EXP!O5+STK_CHG!O5</f>
        <v>0</v>
      </c>
      <c r="P5" s="10">
        <f>PPRD!P5+RCV_RCY!P5+IMP!P5-EXP!P5+STK_CHG!P5</f>
        <v>0</v>
      </c>
      <c r="Q5" s="10">
        <f>PPRD!Q5+RCV_RCY!Q5+IMP!Q5-EXP!Q5+STK_CHG!Q5</f>
        <v>0</v>
      </c>
      <c r="R5" s="10">
        <f>PPRD!R5+RCV_RCY!R5+IMP!R5-EXP!R5+STK_CHG!R5</f>
        <v>0</v>
      </c>
      <c r="S5" s="10">
        <f>PPRD!S5+RCV_RCY!S5+IMP!S5-EXP!S5+STK_CHG!S5</f>
        <v>0</v>
      </c>
      <c r="T5" s="10">
        <f>PPRD!T5+RCV_RCY!T5+IMP!T5-EXP!T5+STK_CHG!T5</f>
        <v>0</v>
      </c>
      <c r="U5" s="10">
        <f>PPRD!U5+RCV_RCY!U5+IMP!U5-EXP!U5+STK_CHG!U5</f>
        <v>0</v>
      </c>
      <c r="V5" s="10">
        <f>PPRD!V5+RCV_RCY!V5+IMP!V5-EXP!V5+STK_CHG!V5</f>
        <v>0</v>
      </c>
      <c r="W5" s="10">
        <f>PPRD!W5+RCV_RCY!W5+IMP!W5-EXP!W5+STK_CHG!W5</f>
        <v>0</v>
      </c>
      <c r="X5" s="10">
        <f>PPRD!X5+RCV_RCY!X5+IMP!X5-EXP!X5+STK_CHG!X5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0</v>
      </c>
      <c r="D6" s="10">
        <f>PPRD!D6+RCV_RCY!D6+IMP!D6-EXP!D6+STK_CHG!D6</f>
        <v>0</v>
      </c>
      <c r="E6" s="10">
        <f>PPRD!E6+RCV_RCY!E6+IMP!E6-EXP!E6+STK_CHG!E6</f>
        <v>0</v>
      </c>
      <c r="F6" s="10">
        <f>PPRD!F6+RCV_RCY!F6+IMP!F6-EXP!F6+STK_CHG!F6</f>
        <v>0</v>
      </c>
      <c r="G6" s="10">
        <f>PPRD!G6+RCV_RCY!G6+IMP!G6-EXP!G6+STK_CHG!G6</f>
        <v>0</v>
      </c>
      <c r="H6" s="10">
        <f>PPRD!H6+RCV_RCY!H6+IMP!H6-EXP!H6+STK_CHG!H6</f>
        <v>0</v>
      </c>
      <c r="I6" s="10">
        <f>PPRD!I6+RCV_RCY!I6+IMP!I6-EXP!I6+STK_CHG!I6</f>
        <v>0</v>
      </c>
      <c r="J6" s="10">
        <f>PPRD!J6+RCV_RCY!J6+IMP!J6-EXP!J6+STK_CHG!J6</f>
        <v>0</v>
      </c>
      <c r="K6" s="10">
        <f>PPRD!K6+RCV_RCY!K6+IMP!K6-EXP!K6+STK_CHG!K6</f>
        <v>0</v>
      </c>
      <c r="L6" s="10">
        <f>PPRD!L6+RCV_RCY!L6+IMP!L6-EXP!L6+STK_CHG!L6</f>
        <v>0</v>
      </c>
      <c r="M6" s="10">
        <f>PPRD!M6+RCV_RCY!M6+IMP!M6-EXP!M6+STK_CHG!M6</f>
        <v>0</v>
      </c>
      <c r="N6" s="10">
        <f>PPRD!N6+RCV_RCY!N6+IMP!N6-EXP!N6+STK_CHG!N6</f>
        <v>0</v>
      </c>
      <c r="O6" s="10">
        <f>PPRD!O6+RCV_RCY!O6+IMP!O6-EXP!O6+STK_CHG!O6</f>
        <v>0</v>
      </c>
      <c r="P6" s="10">
        <f>PPRD!P6+RCV_RCY!P6+IMP!P6-EXP!P6+STK_CHG!P6</f>
        <v>0</v>
      </c>
      <c r="Q6" s="10">
        <f>PPRD!Q6+RCV_RCY!Q6+IMP!Q6-EXP!Q6+STK_CHG!Q6</f>
        <v>0</v>
      </c>
      <c r="R6" s="10">
        <f>PPRD!R6+RCV_RCY!R6+IMP!R6-EXP!R6+STK_CHG!R6</f>
        <v>0</v>
      </c>
      <c r="S6" s="10">
        <f>PPRD!S6+RCV_RCY!S6+IMP!S6-EXP!S6+STK_CHG!S6</f>
        <v>0</v>
      </c>
      <c r="T6" s="10">
        <f>PPRD!T6+RCV_RCY!T6+IMP!T6-EXP!T6+STK_CHG!T6</f>
        <v>0</v>
      </c>
      <c r="U6" s="10">
        <f>PPRD!U6+RCV_RCY!U6+IMP!U6-EXP!U6+STK_CHG!U6</f>
        <v>0</v>
      </c>
      <c r="V6" s="10">
        <f>PPRD!V6+RCV_RCY!V6+IMP!V6-EXP!V6+STK_CHG!V6</f>
        <v>0</v>
      </c>
      <c r="W6" s="10">
        <f>PPRD!W6+RCV_RCY!W6+IMP!W6-EXP!W6+STK_CHG!W6</f>
        <v>0</v>
      </c>
      <c r="X6" s="10">
        <f>PPRD!X6+RCV_RCY!X6+IMP!X6-EXP!X6+STK_CHG!X6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728.32330180567499</v>
      </c>
      <c r="D7" s="10">
        <f>PPRD!D7+RCV_RCY!D7+IMP!D7-EXP!D7+STK_CHG!D7</f>
        <v>797.84213241616487</v>
      </c>
      <c r="E7" s="10">
        <f>PPRD!E7+RCV_RCY!E7+IMP!E7-EXP!E7+STK_CHG!E7</f>
        <v>626.31908856405846</v>
      </c>
      <c r="F7" s="10">
        <f>PPRD!F7+RCV_RCY!F7+IMP!F7-EXP!F7+STK_CHG!F7</f>
        <v>541.20722269991404</v>
      </c>
      <c r="G7" s="10">
        <f>PPRD!G7+RCV_RCY!G7+IMP!G7-EXP!G7+STK_CHG!G7</f>
        <v>475.14892519346506</v>
      </c>
      <c r="H7" s="10">
        <f>PPRD!H7+RCV_RCY!H7+IMP!H7-EXP!H7+STK_CHG!H7</f>
        <v>344.48589853826303</v>
      </c>
      <c r="I7" s="10">
        <f>PPRD!I7+RCV_RCY!I7+IMP!I7-EXP!I7+STK_CHG!I7</f>
        <v>286.05184866723988</v>
      </c>
      <c r="J7" s="10">
        <f>PPRD!J7+RCV_RCY!J7+IMP!J7-EXP!J7+STK_CHG!J7</f>
        <v>436.55133276010315</v>
      </c>
      <c r="K7" s="10">
        <f>PPRD!K7+RCV_RCY!K7+IMP!K7-EXP!K7+STK_CHG!K7</f>
        <v>326.39664660361137</v>
      </c>
      <c r="L7" s="10">
        <f>PPRD!L7+RCV_RCY!L7+IMP!L7-EXP!L7+STK_CHG!L7</f>
        <v>208.98331900257955</v>
      </c>
      <c r="M7" s="10">
        <f>PPRD!M7+RCV_RCY!M7+IMP!M7-EXP!M7+STK_CHG!M7</f>
        <v>394.49071367153908</v>
      </c>
      <c r="N7" s="10">
        <f>PPRD!N7+RCV_RCY!N7+IMP!N7-EXP!N7+STK_CHG!N7</f>
        <v>216.80765262252791</v>
      </c>
      <c r="O7" s="10">
        <f>PPRD!O7+RCV_RCY!O7+IMP!O7-EXP!O7+STK_CHG!O7</f>
        <v>227.74952708512464</v>
      </c>
      <c r="P7" s="10">
        <f>PPRD!P7+RCV_RCY!P7+IMP!P7-EXP!P7+STK_CHG!P7</f>
        <v>197.18263112639715</v>
      </c>
      <c r="Q7" s="10">
        <f>PPRD!Q7+RCV_RCY!Q7+IMP!Q7-EXP!Q7+STK_CHG!Q7</f>
        <v>173.96913155631992</v>
      </c>
      <c r="R7" s="10">
        <f>PPRD!R7+RCV_RCY!R7+IMP!R7-EXP!R7+STK_CHG!R7</f>
        <v>173.97059329320717</v>
      </c>
      <c r="S7" s="10">
        <f>PPRD!S7+RCV_RCY!S7+IMP!S7-EXP!S7+STK_CHG!S7</f>
        <v>203.15004299226135</v>
      </c>
      <c r="T7" s="10">
        <f>PPRD!T7+RCV_RCY!T7+IMP!T7-EXP!T7+STK_CHG!T7</f>
        <v>209.4042992261393</v>
      </c>
      <c r="U7" s="10">
        <f>PPRD!U7+RCV_RCY!U7+IMP!U7-EXP!U7+STK_CHG!U7</f>
        <v>268.14961306964739</v>
      </c>
      <c r="V7" s="10">
        <f>PPRD!V7+RCV_RCY!V7+IMP!V7-EXP!V7+STK_CHG!V7</f>
        <v>193.67282889079962</v>
      </c>
      <c r="W7" s="10">
        <f>PPRD!W7+RCV_RCY!W7+IMP!W7-EXP!W7+STK_CHG!W7</f>
        <v>162.92914875322435</v>
      </c>
      <c r="X7" s="10">
        <f>PPRD!X7+RCV_RCY!X7+IMP!X7-EXP!X7+STK_CHG!X7</f>
        <v>177.08650042992264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8308.0658641444534</v>
      </c>
      <c r="D8" s="29">
        <f t="shared" si="6"/>
        <v>8507.2723989681854</v>
      </c>
      <c r="E8" s="29">
        <f t="shared" si="6"/>
        <v>8368.9949269131557</v>
      </c>
      <c r="F8" s="29">
        <f t="shared" si="6"/>
        <v>8389.5359415305247</v>
      </c>
      <c r="G8" s="29">
        <f t="shared" si="6"/>
        <v>8651.8360275150462</v>
      </c>
      <c r="H8" s="29">
        <f t="shared" si="6"/>
        <v>8624.6942390369713</v>
      </c>
      <c r="I8" s="29">
        <f t="shared" si="6"/>
        <v>8146.4946689595872</v>
      </c>
      <c r="J8" s="29">
        <f t="shared" si="6"/>
        <v>8397.7507308684453</v>
      </c>
      <c r="K8" s="29">
        <f t="shared" si="6"/>
        <v>7994.4269131556312</v>
      </c>
      <c r="L8" s="29">
        <f t="shared" si="6"/>
        <v>8215.548323301804</v>
      </c>
      <c r="M8" s="29">
        <f t="shared" si="6"/>
        <v>7467.8182287188301</v>
      </c>
      <c r="N8" s="29">
        <f t="shared" si="6"/>
        <v>7670.0524505589001</v>
      </c>
      <c r="O8" s="29">
        <f t="shared" si="6"/>
        <v>7907.0928632846089</v>
      </c>
      <c r="P8" s="29">
        <f t="shared" si="6"/>
        <v>6783.821152192606</v>
      </c>
      <c r="Q8" s="29">
        <f t="shared" si="6"/>
        <v>6513.1134135855536</v>
      </c>
      <c r="R8" s="29">
        <f t="shared" si="6"/>
        <v>5432.4029234737745</v>
      </c>
      <c r="S8" s="29">
        <f t="shared" si="6"/>
        <v>4166.3341358555454</v>
      </c>
      <c r="T8" s="29">
        <f t="shared" si="6"/>
        <v>4607.2310404127256</v>
      </c>
      <c r="U8" s="29">
        <f t="shared" si="6"/>
        <v>4295.9191745485814</v>
      </c>
      <c r="V8" s="29">
        <f t="shared" si="6"/>
        <v>3002.4151332760102</v>
      </c>
      <c r="W8" s="29">
        <f t="shared" si="6"/>
        <v>1667.9909716251072</v>
      </c>
      <c r="X8" s="29">
        <f t="shared" ref="X8" si="7">SUM(X9:X10)</f>
        <v>1533.8352536543421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8308.0658641444534</v>
      </c>
      <c r="D10" s="10">
        <f>PPRD!D10+RCV_RCY!D10+IMP!D10-EXP!D10+STK_CHG!D10</f>
        <v>8507.2723989681854</v>
      </c>
      <c r="E10" s="10">
        <f>PPRD!E10+RCV_RCY!E10+IMP!E10-EXP!E10+STK_CHG!E10</f>
        <v>8368.9949269131557</v>
      </c>
      <c r="F10" s="10">
        <f>PPRD!F10+RCV_RCY!F10+IMP!F10-EXP!F10+STK_CHG!F10</f>
        <v>8389.5359415305247</v>
      </c>
      <c r="G10" s="10">
        <f>PPRD!G10+RCV_RCY!G10+IMP!G10-EXP!G10+STK_CHG!G10</f>
        <v>8651.8360275150462</v>
      </c>
      <c r="H10" s="10">
        <f>PPRD!H10+RCV_RCY!H10+IMP!H10-EXP!H10+STK_CHG!H10</f>
        <v>8624.6942390369713</v>
      </c>
      <c r="I10" s="10">
        <f>PPRD!I10+RCV_RCY!I10+IMP!I10-EXP!I10+STK_CHG!I10</f>
        <v>8146.4946689595872</v>
      </c>
      <c r="J10" s="10">
        <f>PPRD!J10+RCV_RCY!J10+IMP!J10-EXP!J10+STK_CHG!J10</f>
        <v>8397.7507308684453</v>
      </c>
      <c r="K10" s="10">
        <f>PPRD!K10+RCV_RCY!K10+IMP!K10-EXP!K10+STK_CHG!K10</f>
        <v>7994.4269131556312</v>
      </c>
      <c r="L10" s="10">
        <f>PPRD!L10+RCV_RCY!L10+IMP!L10-EXP!L10+STK_CHG!L10</f>
        <v>8215.548323301804</v>
      </c>
      <c r="M10" s="10">
        <f>PPRD!M10+RCV_RCY!M10+IMP!M10-EXP!M10+STK_CHG!M10</f>
        <v>7467.8182287188301</v>
      </c>
      <c r="N10" s="10">
        <f>PPRD!N10+RCV_RCY!N10+IMP!N10-EXP!N10+STK_CHG!N10</f>
        <v>7670.0524505589001</v>
      </c>
      <c r="O10" s="10">
        <f>PPRD!O10+RCV_RCY!O10+IMP!O10-EXP!O10+STK_CHG!O10</f>
        <v>7907.0928632846089</v>
      </c>
      <c r="P10" s="10">
        <f>PPRD!P10+RCV_RCY!P10+IMP!P10-EXP!P10+STK_CHG!P10</f>
        <v>6783.821152192606</v>
      </c>
      <c r="Q10" s="10">
        <f>PPRD!Q10+RCV_RCY!Q10+IMP!Q10-EXP!Q10+STK_CHG!Q10</f>
        <v>6513.1134135855536</v>
      </c>
      <c r="R10" s="10">
        <f>PPRD!R10+RCV_RCY!R10+IMP!R10-EXP!R10+STK_CHG!R10</f>
        <v>5432.4029234737745</v>
      </c>
      <c r="S10" s="10">
        <f>PPRD!S10+RCV_RCY!S10+IMP!S10-EXP!S10+STK_CHG!S10</f>
        <v>4166.3341358555454</v>
      </c>
      <c r="T10" s="10">
        <f>PPRD!T10+RCV_RCY!T10+IMP!T10-EXP!T10+STK_CHG!T10</f>
        <v>4607.2310404127256</v>
      </c>
      <c r="U10" s="10">
        <f>PPRD!U10+RCV_RCY!U10+IMP!U10-EXP!U10+STK_CHG!U10</f>
        <v>4295.9191745485814</v>
      </c>
      <c r="V10" s="10">
        <f>PPRD!V10+RCV_RCY!V10+IMP!V10-EXP!V10+STK_CHG!V10</f>
        <v>3002.4151332760102</v>
      </c>
      <c r="W10" s="10">
        <f>PPRD!W10+RCV_RCY!W10+IMP!W10-EXP!W10+STK_CHG!W10</f>
        <v>1667.9909716251072</v>
      </c>
      <c r="X10" s="10">
        <f>PPRD!X10+RCV_RCY!X10+IMP!X10-EXP!X10+STK_CHG!X10</f>
        <v>1533.8352536543421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0.69982803095442814</v>
      </c>
      <c r="D11" s="29">
        <f t="shared" si="8"/>
        <v>2.7994840928632838</v>
      </c>
      <c r="E11" s="29">
        <f t="shared" si="8"/>
        <v>-15.052278589853827</v>
      </c>
      <c r="F11" s="29">
        <f t="shared" si="8"/>
        <v>-24.935425623387786</v>
      </c>
      <c r="G11" s="29">
        <f t="shared" si="8"/>
        <v>-20.177386070507307</v>
      </c>
      <c r="H11" s="29">
        <f t="shared" si="8"/>
        <v>-16.692433361994841</v>
      </c>
      <c r="I11" s="29">
        <f t="shared" si="8"/>
        <v>-5.1525365434221833</v>
      </c>
      <c r="J11" s="29">
        <f t="shared" si="8"/>
        <v>1.6863284608770417</v>
      </c>
      <c r="K11" s="29">
        <f t="shared" si="8"/>
        <v>0.72201203783319001</v>
      </c>
      <c r="L11" s="29">
        <f t="shared" si="8"/>
        <v>0.72502149613069644</v>
      </c>
      <c r="M11" s="29">
        <f t="shared" si="8"/>
        <v>0.7240756663800515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0.69982803095442814</v>
      </c>
      <c r="D13" s="10">
        <f>PPRD!D13+RCV_RCY!D13+IMP!D13-EXP!D13+STK_CHG!D13</f>
        <v>2.7994840928632838</v>
      </c>
      <c r="E13" s="10">
        <f>PPRD!E13+RCV_RCY!E13+IMP!E13-EXP!E13+STK_CHG!E13</f>
        <v>2.0995700773860699</v>
      </c>
      <c r="F13" s="10">
        <f>PPRD!F13+RCV_RCY!F13+IMP!F13-EXP!F13+STK_CHG!F13</f>
        <v>2.7994840928632838</v>
      </c>
      <c r="G13" s="10">
        <f>PPRD!G13+RCV_RCY!G13+IMP!G13-EXP!G13+STK_CHG!G13</f>
        <v>2.7994840928632838</v>
      </c>
      <c r="H13" s="10">
        <f>PPRD!H13+RCV_RCY!H13+IMP!H13-EXP!H13+STK_CHG!H13</f>
        <v>2.7994840928632838</v>
      </c>
      <c r="I13" s="10">
        <f>PPRD!I13+RCV_RCY!I13+IMP!I13-EXP!I13+STK_CHG!I13</f>
        <v>2.1142734307824589</v>
      </c>
      <c r="J13" s="10">
        <f>PPRD!J13+RCV_RCY!J13+IMP!J13-EXP!J13+STK_CHG!J13</f>
        <v>1.347119518486672</v>
      </c>
      <c r="K13" s="10">
        <f>PPRD!K13+RCV_RCY!K13+IMP!K13-EXP!K13+STK_CHG!K13</f>
        <v>0.72201203783319001</v>
      </c>
      <c r="L13" s="10">
        <f>PPRD!L13+RCV_RCY!L13+IMP!L13-EXP!L13+STK_CHG!L13</f>
        <v>0.72502149613069644</v>
      </c>
      <c r="M13" s="10">
        <f>PPRD!M13+RCV_RCY!M13+IMP!M13-EXP!M13+STK_CHG!M13</f>
        <v>0.7240756663800515</v>
      </c>
      <c r="N13" s="10">
        <f>PPRD!N13+RCV_RCY!N13+IMP!N13-EXP!N13+STK_CHG!N13</f>
        <v>0</v>
      </c>
      <c r="O13" s="10">
        <f>PPRD!O13+RCV_RCY!O13+IMP!O13-EXP!O13+STK_CHG!O13</f>
        <v>0</v>
      </c>
      <c r="P13" s="10">
        <f>PPRD!P13+RCV_RCY!P13+IMP!P13-EXP!P13+STK_CHG!P13</f>
        <v>0</v>
      </c>
      <c r="Q13" s="10">
        <f>PPRD!Q13+RCV_RCY!Q13+IMP!Q13-EXP!Q13+STK_CHG!Q13</f>
        <v>0</v>
      </c>
      <c r="R13" s="10">
        <f>PPRD!R13+RCV_RCY!R13+IMP!R13-EXP!R13+STK_CHG!R13</f>
        <v>0</v>
      </c>
      <c r="S13" s="10">
        <f>PPRD!S13+RCV_RCY!S13+IMP!S13-EXP!S13+STK_CHG!S13</f>
        <v>0</v>
      </c>
      <c r="T13" s="10">
        <f>PPRD!T13+RCV_RCY!T13+IMP!T13-EXP!T13+STK_CHG!T13</f>
        <v>0</v>
      </c>
      <c r="U13" s="10">
        <f>PPRD!U13+RCV_RCY!U13+IMP!U13-EXP!U13+STK_CHG!U13</f>
        <v>0</v>
      </c>
      <c r="V13" s="10">
        <f>PPRD!V13+RCV_RCY!V13+IMP!V13-EXP!V13+STK_CHG!V13</f>
        <v>0</v>
      </c>
      <c r="W13" s="10">
        <f>PPRD!W13+RCV_RCY!W13+IMP!W13-EXP!W13+STK_CHG!W13</f>
        <v>0</v>
      </c>
      <c r="X13" s="10">
        <f>PPRD!X13+RCV_RCY!X13+IMP!X13-EXP!X13+STK_CHG!X13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-17.151848667239896</v>
      </c>
      <c r="F16" s="10">
        <f>PPRD!F16+RCV_RCY!F16+IMP!F16-EXP!F16+STK_CHG!F16</f>
        <v>-27.734909716251071</v>
      </c>
      <c r="G16" s="10">
        <f>PPRD!G16+RCV_RCY!G16+IMP!G16-EXP!G16+STK_CHG!G16</f>
        <v>-22.976870163370592</v>
      </c>
      <c r="H16" s="10">
        <f>PPRD!H16+RCV_RCY!H16+IMP!H16-EXP!H16+STK_CHG!H16</f>
        <v>-19.491917454858125</v>
      </c>
      <c r="I16" s="10">
        <f>PPRD!I16+RCV_RCY!I16+IMP!I16-EXP!I16+STK_CHG!I16</f>
        <v>-7.2668099742046426</v>
      </c>
      <c r="J16" s="10">
        <f>PPRD!J16+RCV_RCY!J16+IMP!J16-EXP!J16+STK_CHG!J16</f>
        <v>0.33920894239036969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0</v>
      </c>
      <c r="O16" s="10">
        <f>PPRD!O16+RCV_RCY!O16+IMP!O16-EXP!O16+STK_CHG!O16</f>
        <v>0</v>
      </c>
      <c r="P16" s="10">
        <f>PPRD!P16+RCV_RCY!P16+IMP!P16-EXP!P16+STK_CHG!P16</f>
        <v>0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0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19236.040928632847</v>
      </c>
      <c r="D26" s="37">
        <f t="shared" si="14"/>
        <v>19649.084694754947</v>
      </c>
      <c r="E26" s="37">
        <f t="shared" si="14"/>
        <v>19857.612983662937</v>
      </c>
      <c r="F26" s="37">
        <f t="shared" si="14"/>
        <v>20494.831556319867</v>
      </c>
      <c r="G26" s="37">
        <f t="shared" si="14"/>
        <v>20548.86964746346</v>
      </c>
      <c r="H26" s="37">
        <f t="shared" si="14"/>
        <v>20567.998796216685</v>
      </c>
      <c r="I26" s="37">
        <f t="shared" si="14"/>
        <v>20895.406018916594</v>
      </c>
      <c r="J26" s="37">
        <f t="shared" si="14"/>
        <v>20046.523215821147</v>
      </c>
      <c r="K26" s="37">
        <f t="shared" si="14"/>
        <v>20438.748323301799</v>
      </c>
      <c r="L26" s="37">
        <f t="shared" si="14"/>
        <v>19239.544539982799</v>
      </c>
      <c r="M26" s="37">
        <f t="shared" si="14"/>
        <v>17245.727343078244</v>
      </c>
      <c r="N26" s="37">
        <f t="shared" si="14"/>
        <v>15925.83938091143</v>
      </c>
      <c r="O26" s="37">
        <f t="shared" si="14"/>
        <v>15038.564746345661</v>
      </c>
      <c r="P26" s="37">
        <f t="shared" si="14"/>
        <v>13112.679191745485</v>
      </c>
      <c r="Q26" s="37">
        <f t="shared" si="14"/>
        <v>13402.774548581256</v>
      </c>
      <c r="R26" s="37">
        <f t="shared" si="14"/>
        <v>13832.401805674981</v>
      </c>
      <c r="S26" s="37">
        <f t="shared" si="14"/>
        <v>13994.346861564922</v>
      </c>
      <c r="T26" s="37">
        <f t="shared" si="14"/>
        <v>14056.765692175413</v>
      </c>
      <c r="U26" s="37">
        <f t="shared" si="14"/>
        <v>13631.946861564909</v>
      </c>
      <c r="V26" s="37">
        <f t="shared" si="14"/>
        <v>14318.367153912302</v>
      </c>
      <c r="W26" s="37">
        <f t="shared" si="14"/>
        <v>11194.103869303524</v>
      </c>
      <c r="X26" s="37">
        <f t="shared" ref="X26" si="15">SUM(X27,X33)</f>
        <v>11999.098108340491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20371.590627687016</v>
      </c>
      <c r="D27" s="29">
        <f t="shared" si="16"/>
        <v>19945.112639724852</v>
      </c>
      <c r="E27" s="29">
        <f t="shared" si="16"/>
        <v>19916.729664660357</v>
      </c>
      <c r="F27" s="29">
        <f t="shared" si="16"/>
        <v>20389.096732588139</v>
      </c>
      <c r="G27" s="29">
        <f t="shared" si="16"/>
        <v>19733.153654342223</v>
      </c>
      <c r="H27" s="29">
        <f t="shared" si="16"/>
        <v>20000.701375752367</v>
      </c>
      <c r="I27" s="29">
        <f t="shared" si="16"/>
        <v>21236.645055889938</v>
      </c>
      <c r="J27" s="29">
        <f t="shared" si="16"/>
        <v>21387.513929492685</v>
      </c>
      <c r="K27" s="29">
        <f t="shared" si="16"/>
        <v>20188.165434221835</v>
      </c>
      <c r="L27" s="29">
        <f t="shared" si="16"/>
        <v>19668.912725709368</v>
      </c>
      <c r="M27" s="29">
        <f t="shared" si="16"/>
        <v>20655.338607050729</v>
      </c>
      <c r="N27" s="29">
        <f t="shared" si="16"/>
        <v>18093.366036113493</v>
      </c>
      <c r="O27" s="29">
        <f t="shared" si="16"/>
        <v>22243.442046431646</v>
      </c>
      <c r="P27" s="29">
        <f t="shared" si="16"/>
        <v>23430.19140154772</v>
      </c>
      <c r="Q27" s="29">
        <f t="shared" si="16"/>
        <v>25578.054084264833</v>
      </c>
      <c r="R27" s="29">
        <f t="shared" si="16"/>
        <v>26189.091745485814</v>
      </c>
      <c r="S27" s="29">
        <f t="shared" si="16"/>
        <v>27786.321582115223</v>
      </c>
      <c r="T27" s="29">
        <f t="shared" si="16"/>
        <v>29240.79157351677</v>
      </c>
      <c r="U27" s="29">
        <f t="shared" si="16"/>
        <v>29999.63886500429</v>
      </c>
      <c r="V27" s="29">
        <f t="shared" si="16"/>
        <v>27470.477128116941</v>
      </c>
      <c r="W27" s="29">
        <f t="shared" si="16"/>
        <v>26371.807308684434</v>
      </c>
      <c r="X27" s="29">
        <f t="shared" ref="X27" si="17">SUM(X28:X32)</f>
        <v>28005.941616509022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19273.081427343077</v>
      </c>
      <c r="D28" s="10">
        <f>PPRD!D28+RCV_RCY!D28+IMP!D28-EXP!D28+STK_CHG!D28</f>
        <v>18924.582631126399</v>
      </c>
      <c r="E28" s="10">
        <f>PPRD!E28+RCV_RCY!E28+IMP!E28-EXP!E28+STK_CHG!E28</f>
        <v>18308.006362854681</v>
      </c>
      <c r="F28" s="10">
        <f>PPRD!F28+RCV_RCY!F28+IMP!F28-EXP!F28+STK_CHG!F28</f>
        <v>18986.667497850391</v>
      </c>
      <c r="G28" s="10">
        <f>PPRD!G28+RCV_RCY!G28+IMP!G28-EXP!G28+STK_CHG!G28</f>
        <v>18501.463112639725</v>
      </c>
      <c r="H28" s="10">
        <f>PPRD!H28+RCV_RCY!H28+IMP!H28-EXP!H28+STK_CHG!H28</f>
        <v>18504.554084264833</v>
      </c>
      <c r="I28" s="10">
        <f>PPRD!I28+RCV_RCY!I28+IMP!I28-EXP!I28+STK_CHG!I28</f>
        <v>18762.516079105757</v>
      </c>
      <c r="J28" s="10">
        <f>PPRD!J28+RCV_RCY!J28+IMP!J28-EXP!J28+STK_CHG!J28</f>
        <v>18978.540584694751</v>
      </c>
      <c r="K28" s="10">
        <f>PPRD!K28+RCV_RCY!K28+IMP!K28-EXP!K28+STK_CHG!K28</f>
        <v>17802.899484092857</v>
      </c>
      <c r="L28" s="10">
        <f>PPRD!L28+RCV_RCY!L28+IMP!L28-EXP!L28+STK_CHG!L28</f>
        <v>16981.683404987096</v>
      </c>
      <c r="M28" s="10">
        <f>PPRD!M28+RCV_RCY!M28+IMP!M28-EXP!M28+STK_CHG!M28</f>
        <v>19209.583662940669</v>
      </c>
      <c r="N28" s="10">
        <f>PPRD!N28+RCV_RCY!N28+IMP!N28-EXP!N28+STK_CHG!N28</f>
        <v>16263.721066208078</v>
      </c>
      <c r="O28" s="10">
        <f>PPRD!O28+RCV_RCY!O28+IMP!O28-EXP!O28+STK_CHG!O28</f>
        <v>20378.270163370595</v>
      </c>
      <c r="P28" s="10">
        <f>PPRD!P28+RCV_RCY!P28+IMP!P28-EXP!P28+STK_CHG!P28</f>
        <v>19689.978847807393</v>
      </c>
      <c r="Q28" s="10">
        <f>PPRD!Q28+RCV_RCY!Q28+IMP!Q28-EXP!Q28+STK_CHG!Q28</f>
        <v>20524.326225279448</v>
      </c>
      <c r="R28" s="10">
        <f>PPRD!R28+RCV_RCY!R28+IMP!R28-EXP!R28+STK_CHG!R28</f>
        <v>21511.35889939811</v>
      </c>
      <c r="S28" s="10">
        <f>PPRD!S28+RCV_RCY!S28+IMP!S28-EXP!S28+STK_CHG!S28</f>
        <v>22992.13877901978</v>
      </c>
      <c r="T28" s="10">
        <f>PPRD!T28+RCV_RCY!T28+IMP!T28-EXP!T28+STK_CHG!T28</f>
        <v>23826.596990541704</v>
      </c>
      <c r="U28" s="10">
        <f>PPRD!U28+RCV_RCY!U28+IMP!U28-EXP!U28+STK_CHG!U28</f>
        <v>24131.453482373166</v>
      </c>
      <c r="V28" s="10">
        <f>PPRD!V28+RCV_RCY!V28+IMP!V28-EXP!V28+STK_CHG!V28</f>
        <v>22839.797850386931</v>
      </c>
      <c r="W28" s="10">
        <f>PPRD!W28+RCV_RCY!W28+IMP!W28-EXP!W28+STK_CHG!W28</f>
        <v>22066.971711091999</v>
      </c>
      <c r="X28" s="10">
        <f>PPRD!X28+RCV_RCY!X28+IMP!X28-EXP!X28+STK_CHG!X28</f>
        <v>23539.901891659498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22.828030954428201</v>
      </c>
      <c r="D29" s="10">
        <f>PPRD!D29+RCV_RCY!D29+IMP!D29-EXP!D29+STK_CHG!D29</f>
        <v>19.850472914875319</v>
      </c>
      <c r="E29" s="10">
        <f>PPRD!E29+RCV_RCY!E29+IMP!E29-EXP!E29+STK_CHG!E29</f>
        <v>23.820550300945829</v>
      </c>
      <c r="F29" s="10">
        <f>PPRD!F29+RCV_RCY!F29+IMP!F29-EXP!F29+STK_CHG!F29</f>
        <v>16.87291487532244</v>
      </c>
      <c r="G29" s="10">
        <f>PPRD!G29+RCV_RCY!G29+IMP!G29-EXP!G29+STK_CHG!G29</f>
        <v>14.88787618228719</v>
      </c>
      <c r="H29" s="10">
        <f>PPRD!H29+RCV_RCY!H29+IMP!H29-EXP!H29+STK_CHG!H29</f>
        <v>10.91779879621668</v>
      </c>
      <c r="I29" s="10">
        <f>PPRD!I29+RCV_RCY!I29+IMP!I29-EXP!I29+STK_CHG!I29</f>
        <v>10.91779879621668</v>
      </c>
      <c r="J29" s="10">
        <f>PPRD!J29+RCV_RCY!J29+IMP!J29-EXP!J29+STK_CHG!J29</f>
        <v>6.9476354256233872</v>
      </c>
      <c r="K29" s="10">
        <f>PPRD!K29+RCV_RCY!K29+IMP!K29-EXP!K29+STK_CHG!K29</f>
        <v>2.9775580395528798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1033.2460877042131</v>
      </c>
      <c r="D30" s="10">
        <f>PPRD!D30+RCV_RCY!D30+IMP!D30-EXP!D30+STK_CHG!D30</f>
        <v>960.218142734308</v>
      </c>
      <c r="E30" s="10">
        <f>PPRD!E30+RCV_RCY!E30+IMP!E30-EXP!E30+STK_CHG!E30</f>
        <v>1529.6383490971627</v>
      </c>
      <c r="F30" s="10">
        <f>PPRD!F30+RCV_RCY!F30+IMP!F30-EXP!F30+STK_CHG!F30</f>
        <v>1305.6203783318997</v>
      </c>
      <c r="G30" s="10">
        <f>PPRD!G30+RCV_RCY!G30+IMP!G30-EXP!G30+STK_CHG!G30</f>
        <v>1126.0111779879617</v>
      </c>
      <c r="H30" s="10">
        <f>PPRD!H30+RCV_RCY!H30+IMP!H30-EXP!H30+STK_CHG!H30</f>
        <v>1377.6613929492689</v>
      </c>
      <c r="I30" s="10">
        <f>PPRD!I30+RCV_RCY!I30+IMP!I30-EXP!I30+STK_CHG!I30</f>
        <v>2356.6299226139295</v>
      </c>
      <c r="J30" s="10">
        <f>PPRD!J30+RCV_RCY!J30+IMP!J30-EXP!J30+STK_CHG!J30</f>
        <v>2300.3787618228716</v>
      </c>
      <c r="K30" s="10">
        <f>PPRD!K30+RCV_RCY!K30+IMP!K30-EXP!K30+STK_CHG!K30</f>
        <v>2285.5757523645734</v>
      </c>
      <c r="L30" s="10">
        <f>PPRD!L30+RCV_RCY!L30+IMP!L30-EXP!L30+STK_CHG!L30</f>
        <v>2582.6217540842649</v>
      </c>
      <c r="M30" s="10">
        <f>PPRD!M30+RCV_RCY!M30+IMP!M30-EXP!M30+STK_CHG!M30</f>
        <v>1328.3182287188306</v>
      </c>
      <c r="N30" s="10">
        <f>PPRD!N30+RCV_RCY!N30+IMP!N30-EXP!N30+STK_CHG!N30</f>
        <v>1652.9963886500427</v>
      </c>
      <c r="O30" s="10">
        <f>PPRD!O30+RCV_RCY!O30+IMP!O30-EXP!O30+STK_CHG!O30</f>
        <v>1731.9453138435085</v>
      </c>
      <c r="P30" s="10">
        <f>PPRD!P30+RCV_RCY!P30+IMP!P30-EXP!P30+STK_CHG!P30</f>
        <v>3575.406362854686</v>
      </c>
      <c r="Q30" s="10">
        <f>PPRD!Q30+RCV_RCY!Q30+IMP!Q30-EXP!Q30+STK_CHG!Q30</f>
        <v>4850.4339638865004</v>
      </c>
      <c r="R30" s="10">
        <f>PPRD!R30+RCV_RCY!R30+IMP!R30-EXP!R30+STK_CHG!R30</f>
        <v>4465.5571797076518</v>
      </c>
      <c r="S30" s="10">
        <f>PPRD!S30+RCV_RCY!S30+IMP!S30-EXP!S30+STK_CHG!S30</f>
        <v>4595.8232158211522</v>
      </c>
      <c r="T30" s="10">
        <f>PPRD!T30+RCV_RCY!T30+IMP!T30-EXP!T30+STK_CHG!T30</f>
        <v>5213.4033533963884</v>
      </c>
      <c r="U30" s="10">
        <f>PPRD!U30+RCV_RCY!U30+IMP!U30-EXP!U30+STK_CHG!U30</f>
        <v>5680.2293207222692</v>
      </c>
      <c r="V30" s="10">
        <f>PPRD!V30+RCV_RCY!V30+IMP!V30-EXP!V30+STK_CHG!V30</f>
        <v>4455.5830610490111</v>
      </c>
      <c r="W30" s="10">
        <f>PPRD!W30+RCV_RCY!W30+IMP!W30-EXP!W30+STK_CHG!W30</f>
        <v>4122.713929492691</v>
      </c>
      <c r="X30" s="10">
        <f>PPRD!X30+RCV_RCY!X30+IMP!X30-EXP!X30+STK_CHG!X30</f>
        <v>4319.6869303525364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42.435081685296645</v>
      </c>
      <c r="D31" s="10">
        <f>PPRD!D31+RCV_RCY!D31+IMP!D31-EXP!D31+STK_CHG!D31</f>
        <v>40.461392949269126</v>
      </c>
      <c r="E31" s="10">
        <f>PPRD!E31+RCV_RCY!E31+IMP!E31-EXP!E31+STK_CHG!E31</f>
        <v>55.264402407566635</v>
      </c>
      <c r="F31" s="10">
        <f>PPRD!F31+RCV_RCY!F31+IMP!F31-EXP!F31+STK_CHG!F31</f>
        <v>79.935941530524502</v>
      </c>
      <c r="G31" s="10">
        <f>PPRD!G31+RCV_RCY!G31+IMP!G31-EXP!G31+STK_CHG!G31</f>
        <v>90.79148753224419</v>
      </c>
      <c r="H31" s="10">
        <f>PPRD!H31+RCV_RCY!H31+IMP!H31-EXP!H31+STK_CHG!H31</f>
        <v>107.56809974204646</v>
      </c>
      <c r="I31" s="10">
        <f>PPRD!I31+RCV_RCY!I31+IMP!I31-EXP!I31+STK_CHG!I31</f>
        <v>106.58125537403264</v>
      </c>
      <c r="J31" s="10">
        <f>PPRD!J31+RCV_RCY!J31+IMP!J31-EXP!J31+STK_CHG!J31</f>
        <v>101.64694754944109</v>
      </c>
      <c r="K31" s="10">
        <f>PPRD!K31+RCV_RCY!K31+IMP!K31-EXP!K31+STK_CHG!K31</f>
        <v>96.712639724849481</v>
      </c>
      <c r="L31" s="10">
        <f>PPRD!L31+RCV_RCY!L31+IMP!L31-EXP!L31+STK_CHG!L31</f>
        <v>104.6075666380052</v>
      </c>
      <c r="M31" s="10">
        <f>PPRD!M31+RCV_RCY!M31+IMP!M31-EXP!M31+STK_CHG!M31</f>
        <v>117.4367153912296</v>
      </c>
      <c r="N31" s="10">
        <f>PPRD!N31+RCV_RCY!N31+IMP!N31-EXP!N31+STK_CHG!N31</f>
        <v>176.64858125537401</v>
      </c>
      <c r="O31" s="10">
        <f>PPRD!O31+RCV_RCY!O31+IMP!O31-EXP!O31+STK_CHG!O31</f>
        <v>133.22656921754086</v>
      </c>
      <c r="P31" s="10">
        <f>PPRD!P31+RCV_RCY!P31+IMP!P31-EXP!P31+STK_CHG!P31</f>
        <v>164.80619088564058</v>
      </c>
      <c r="Q31" s="10">
        <f>PPRD!Q31+RCV_RCY!Q31+IMP!Q31-EXP!Q31+STK_CHG!Q31</f>
        <v>203.29389509888216</v>
      </c>
      <c r="R31" s="10">
        <f>PPRD!R31+RCV_RCY!R31+IMP!R31-EXP!R31+STK_CHG!R31</f>
        <v>212.17566638005161</v>
      </c>
      <c r="S31" s="10">
        <f>PPRD!S31+RCV_RCY!S31+IMP!S31-EXP!S31+STK_CHG!S31</f>
        <v>198.35958727429059</v>
      </c>
      <c r="T31" s="10">
        <f>PPRD!T31+RCV_RCY!T31+IMP!T31-EXP!T31+STK_CHG!T31</f>
        <v>200.79122957867585</v>
      </c>
      <c r="U31" s="10">
        <f>PPRD!U31+RCV_RCY!U31+IMP!U31-EXP!U31+STK_CHG!U31</f>
        <v>187.95606190885638</v>
      </c>
      <c r="V31" s="10">
        <f>PPRD!V31+RCV_RCY!V31+IMP!V31-EXP!V31+STK_CHG!V31</f>
        <v>175.09621668099743</v>
      </c>
      <c r="W31" s="10">
        <f>PPRD!W31+RCV_RCY!W31+IMP!W31-EXP!W31+STK_CHG!W31</f>
        <v>182.12166809974204</v>
      </c>
      <c r="X31" s="10">
        <f>PPRD!X31+RCV_RCY!X31+IMP!X31-EXP!X31+STK_CHG!X31</f>
        <v>146.35279449699058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-1135.5496990541694</v>
      </c>
      <c r="D33" s="29">
        <f t="shared" si="18"/>
        <v>-296.02794496990572</v>
      </c>
      <c r="E33" s="29">
        <f t="shared" si="18"/>
        <v>-59.116680997420232</v>
      </c>
      <c r="F33" s="29">
        <f t="shared" si="18"/>
        <v>105.7348237317287</v>
      </c>
      <c r="G33" s="29">
        <f t="shared" si="18"/>
        <v>815.71599312123817</v>
      </c>
      <c r="H33" s="29">
        <f t="shared" si="18"/>
        <v>567.29742046431625</v>
      </c>
      <c r="I33" s="29">
        <f t="shared" si="18"/>
        <v>-341.2390369733443</v>
      </c>
      <c r="J33" s="29">
        <f t="shared" si="18"/>
        <v>-1340.9907136715381</v>
      </c>
      <c r="K33" s="29">
        <f t="shared" si="18"/>
        <v>250.58288907996456</v>
      </c>
      <c r="L33" s="29">
        <f t="shared" si="18"/>
        <v>-429.36818572656807</v>
      </c>
      <c r="M33" s="29">
        <f t="shared" si="18"/>
        <v>-3409.6112639724838</v>
      </c>
      <c r="N33" s="29">
        <f t="shared" si="18"/>
        <v>-2167.5266552020635</v>
      </c>
      <c r="O33" s="29">
        <f t="shared" si="18"/>
        <v>-7204.8773000859856</v>
      </c>
      <c r="P33" s="29">
        <f t="shared" si="18"/>
        <v>-10317.512209802235</v>
      </c>
      <c r="Q33" s="29">
        <f t="shared" si="18"/>
        <v>-12175.279535683578</v>
      </c>
      <c r="R33" s="29">
        <f t="shared" si="18"/>
        <v>-12356.689939810833</v>
      </c>
      <c r="S33" s="29">
        <f t="shared" si="18"/>
        <v>-13791.974720550301</v>
      </c>
      <c r="T33" s="29">
        <f t="shared" si="18"/>
        <v>-15184.025881341357</v>
      </c>
      <c r="U33" s="29">
        <f t="shared" si="18"/>
        <v>-16367.692003439381</v>
      </c>
      <c r="V33" s="29">
        <f t="shared" si="18"/>
        <v>-13152.109974204639</v>
      </c>
      <c r="W33" s="29">
        <f t="shared" si="18"/>
        <v>-15177.70343938091</v>
      </c>
      <c r="X33" s="29">
        <f t="shared" ref="X33" si="19">SUM(X34:X50)</f>
        <v>-16006.843508168531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3.5468615649183151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-352.47927773000856</v>
      </c>
      <c r="D36" s="10">
        <f>PPRD!D36+RCV_RCY!D36+IMP!D36-EXP!D36+STK_CHG!D36</f>
        <v>-327.62493551160787</v>
      </c>
      <c r="E36" s="10">
        <f>PPRD!E36+RCV_RCY!E36+IMP!E36-EXP!E36+STK_CHG!E36</f>
        <v>-297.12184006878749</v>
      </c>
      <c r="F36" s="10">
        <f>PPRD!F36+RCV_RCY!F36+IMP!F36-EXP!F36+STK_CHG!F36</f>
        <v>-295.99217540842642</v>
      </c>
      <c r="G36" s="10">
        <f>PPRD!G36+RCV_RCY!G36+IMP!G36-EXP!G36+STK_CHG!G36</f>
        <v>-215.78056749785031</v>
      </c>
      <c r="H36" s="10">
        <f>PPRD!H36+RCV_RCY!H36+IMP!H36-EXP!H36+STK_CHG!H36</f>
        <v>-279.04600171969042</v>
      </c>
      <c r="I36" s="10">
        <f>PPRD!I36+RCV_RCY!I36+IMP!I36-EXP!I36+STK_CHG!I36</f>
        <v>-244.02407566638004</v>
      </c>
      <c r="J36" s="10">
        <f>PPRD!J36+RCV_RCY!J36+IMP!J36-EXP!J36+STK_CHG!J36</f>
        <v>-260.97016337059324</v>
      </c>
      <c r="K36" s="10">
        <f>PPRD!K36+RCV_RCY!K36+IMP!K36-EXP!K36+STK_CHG!K36</f>
        <v>-262.09991401547722</v>
      </c>
      <c r="L36" s="10">
        <f>PPRD!L36+RCV_RCY!L36+IMP!L36-EXP!L36+STK_CHG!L36</f>
        <v>-215.34342218400684</v>
      </c>
      <c r="M36" s="10">
        <f>PPRD!M36+RCV_RCY!M36+IMP!M36-EXP!M36+STK_CHG!M36</f>
        <v>-383.44325021496127</v>
      </c>
      <c r="N36" s="10">
        <f>PPRD!N36+RCV_RCY!N36+IMP!N36-EXP!N36+STK_CHG!N36</f>
        <v>-199.96182287188304</v>
      </c>
      <c r="O36" s="10">
        <f>PPRD!O36+RCV_RCY!O36+IMP!O36-EXP!O36+STK_CHG!O36</f>
        <v>-195.56706792777305</v>
      </c>
      <c r="P36" s="10">
        <f>PPRD!P36+RCV_RCY!P36+IMP!P36-EXP!P36+STK_CHG!P36</f>
        <v>-149.42201203783321</v>
      </c>
      <c r="Q36" s="10">
        <f>PPRD!Q36+RCV_RCY!Q36+IMP!Q36-EXP!Q36+STK_CHG!Q36</f>
        <v>-223.03430782459154</v>
      </c>
      <c r="R36" s="10">
        <f>PPRD!R36+RCV_RCY!R36+IMP!R36-EXP!R36+STK_CHG!R36</f>
        <v>-121.9546861564918</v>
      </c>
      <c r="S36" s="10">
        <f>PPRD!S36+RCV_RCY!S36+IMP!S36-EXP!S36+STK_CHG!S36</f>
        <v>-245.00808254514183</v>
      </c>
      <c r="T36" s="10">
        <f>PPRD!T36+RCV_RCY!T36+IMP!T36-EXP!T36+STK_CHG!T36</f>
        <v>-288.61298366294062</v>
      </c>
      <c r="U36" s="10">
        <f>PPRD!U36+RCV_RCY!U36+IMP!U36-EXP!U36+STK_CHG!U36</f>
        <v>-328.42725709372303</v>
      </c>
      <c r="V36" s="10">
        <f>PPRD!V36+RCV_RCY!V36+IMP!V36-EXP!V36+STK_CHG!V36</f>
        <v>-229.18366294067064</v>
      </c>
      <c r="W36" s="10">
        <f>PPRD!W36+RCV_RCY!W36+IMP!W36-EXP!W36+STK_CHG!W36</f>
        <v>-293.59991401547728</v>
      </c>
      <c r="X36" s="10">
        <f>PPRD!X36+RCV_RCY!X36+IMP!X36-EXP!X36+STK_CHG!X36</f>
        <v>-311.58211521926046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-659.18839208942347</v>
      </c>
      <c r="D37" s="10">
        <f>PPRD!D37+RCV_RCY!D37+IMP!D37-EXP!D37+STK_CHG!D37</f>
        <v>-591.47085124677551</v>
      </c>
      <c r="E37" s="10">
        <f>PPRD!E37+RCV_RCY!E37+IMP!E37-EXP!E37+STK_CHG!E37</f>
        <v>-441.2223559759243</v>
      </c>
      <c r="F37" s="10">
        <f>PPRD!F37+RCV_RCY!F37+IMP!F37-EXP!F37+STK_CHG!F37</f>
        <v>-148.13224419604467</v>
      </c>
      <c r="G37" s="10">
        <f>PPRD!G37+RCV_RCY!G37+IMP!G37-EXP!G37+STK_CHG!G37</f>
        <v>-154.48082545141889</v>
      </c>
      <c r="H37" s="10">
        <f>PPRD!H37+RCV_RCY!H37+IMP!H37-EXP!H37+STK_CHG!H37</f>
        <v>-250.76672398968174</v>
      </c>
      <c r="I37" s="10">
        <f>PPRD!I37+RCV_RCY!I37+IMP!I37-EXP!I37+STK_CHG!I37</f>
        <v>-643.31711092003479</v>
      </c>
      <c r="J37" s="10">
        <f>PPRD!J37+RCV_RCY!J37+IMP!J37-EXP!J37+STK_CHG!J37</f>
        <v>-745.95159071367084</v>
      </c>
      <c r="K37" s="10">
        <f>PPRD!K37+RCV_RCY!K37+IMP!K37-EXP!K37+STK_CHG!K37</f>
        <v>-512.11435941530544</v>
      </c>
      <c r="L37" s="10">
        <f>PPRD!L37+RCV_RCY!L37+IMP!L37-EXP!L37+STK_CHG!L37</f>
        <v>-25.222098022355794</v>
      </c>
      <c r="M37" s="10">
        <f>PPRD!M37+RCV_RCY!M37+IMP!M37-EXP!M37+STK_CHG!M37</f>
        <v>-1100.3153052450555</v>
      </c>
      <c r="N37" s="10">
        <f>PPRD!N37+RCV_RCY!N37+IMP!N37-EXP!N37+STK_CHG!N37</f>
        <v>-757.71478933791923</v>
      </c>
      <c r="O37" s="10">
        <f>PPRD!O37+RCV_RCY!O37+IMP!O37-EXP!O37+STK_CHG!O37</f>
        <v>-2092.385640584695</v>
      </c>
      <c r="P37" s="10">
        <f>PPRD!P37+RCV_RCY!P37+IMP!P37-EXP!P37+STK_CHG!P37</f>
        <v>-1844.3680137575234</v>
      </c>
      <c r="Q37" s="10">
        <f>PPRD!Q37+RCV_RCY!Q37+IMP!Q37-EXP!Q37+STK_CHG!Q37</f>
        <v>-2310.9773000859841</v>
      </c>
      <c r="R37" s="10">
        <f>PPRD!R37+RCV_RCY!R37+IMP!R37-EXP!R37+STK_CHG!R37</f>
        <v>-2303.6208082545136</v>
      </c>
      <c r="S37" s="10">
        <f>PPRD!S37+RCV_RCY!S37+IMP!S37-EXP!S37+STK_CHG!S37</f>
        <v>-3189.5481513327595</v>
      </c>
      <c r="T37" s="10">
        <f>PPRD!T37+RCV_RCY!T37+IMP!T37-EXP!T37+STK_CHG!T37</f>
        <v>-3840.3745485812556</v>
      </c>
      <c r="U37" s="10">
        <f>PPRD!U37+RCV_RCY!U37+IMP!U37-EXP!U37+STK_CHG!U37</f>
        <v>-4214.6857265692179</v>
      </c>
      <c r="V37" s="10">
        <f>PPRD!V37+RCV_RCY!V37+IMP!V37-EXP!V37+STK_CHG!V37</f>
        <v>-3628.5171109200342</v>
      </c>
      <c r="W37" s="10">
        <f>PPRD!W37+RCV_RCY!W37+IMP!W37-EXP!W37+STK_CHG!W37</f>
        <v>-4408.5155631986236</v>
      </c>
      <c r="X37" s="10">
        <f>PPRD!X37+RCV_RCY!X37+IMP!X37-EXP!X37+STK_CHG!X37</f>
        <v>-4467.5921754084256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0</v>
      </c>
      <c r="D38" s="10">
        <f>PPRD!D38+RCV_RCY!D38+IMP!D38-EXP!D38+STK_CHG!D38</f>
        <v>0</v>
      </c>
      <c r="E38" s="10">
        <f>PPRD!E38+RCV_RCY!E38+IMP!E38-EXP!E38+STK_CHG!E38</f>
        <v>0</v>
      </c>
      <c r="F38" s="10">
        <f>PPRD!F38+RCV_RCY!F38+IMP!F38-EXP!F38+STK_CHG!F38</f>
        <v>0</v>
      </c>
      <c r="G38" s="10">
        <f>PPRD!G38+RCV_RCY!G38+IMP!G38-EXP!G38+STK_CHG!G38</f>
        <v>0</v>
      </c>
      <c r="H38" s="10">
        <f>PPRD!H38+RCV_RCY!H38+IMP!H38-EXP!H38+STK_CHG!H38</f>
        <v>0</v>
      </c>
      <c r="I38" s="10">
        <f>PPRD!I38+RCV_RCY!I38+IMP!I38-EXP!I38+STK_CHG!I38</f>
        <v>0</v>
      </c>
      <c r="J38" s="10">
        <f>PPRD!J38+RCV_RCY!J38+IMP!J38-EXP!J38+STK_CHG!J38</f>
        <v>0</v>
      </c>
      <c r="K38" s="10">
        <f>PPRD!K38+RCV_RCY!K38+IMP!K38-EXP!K38+STK_CHG!K38</f>
        <v>0</v>
      </c>
      <c r="L38" s="10">
        <f>PPRD!L38+RCV_RCY!L38+IMP!L38-EXP!L38+STK_CHG!L38</f>
        <v>4.1082545141874451</v>
      </c>
      <c r="M38" s="10">
        <f>PPRD!M38+RCV_RCY!M38+IMP!M38-EXP!M38+STK_CHG!M38</f>
        <v>3.0811693895098875</v>
      </c>
      <c r="N38" s="10">
        <f>PPRD!N38+RCV_RCY!N38+IMP!N38-EXP!N38+STK_CHG!N38</f>
        <v>3.0811693895098875</v>
      </c>
      <c r="O38" s="10">
        <f>PPRD!O38+RCV_RCY!O38+IMP!O38-EXP!O38+STK_CHG!O38</f>
        <v>2.0922613929492688</v>
      </c>
      <c r="P38" s="10">
        <f>PPRD!P38+RCV_RCY!P38+IMP!P38-EXP!P38+STK_CHG!P38</f>
        <v>2.101805674978503</v>
      </c>
      <c r="Q38" s="10">
        <f>PPRD!Q38+RCV_RCY!Q38+IMP!Q38-EXP!Q38+STK_CHG!Q38</f>
        <v>3.152708512467755</v>
      </c>
      <c r="R38" s="10">
        <f>PPRD!R38+RCV_RCY!R38+IMP!R38-EXP!R38+STK_CHG!R38</f>
        <v>1.0509028374892511</v>
      </c>
      <c r="S38" s="10">
        <f>PPRD!S38+RCV_RCY!S38+IMP!S38-EXP!S38+STK_CHG!S38</f>
        <v>2.101805674978503</v>
      </c>
      <c r="T38" s="10">
        <f>PPRD!T38+RCV_RCY!T38+IMP!T38-EXP!T38+STK_CHG!T38</f>
        <v>2.78804815133276</v>
      </c>
      <c r="U38" s="10">
        <f>PPRD!U38+RCV_RCY!U38+IMP!U38-EXP!U38+STK_CHG!U38</f>
        <v>2.2321582115219263</v>
      </c>
      <c r="V38" s="10">
        <f>PPRD!V38+RCV_RCY!V38+IMP!V38-EXP!V38+STK_CHG!V38</f>
        <v>2.3992261392949277</v>
      </c>
      <c r="W38" s="10">
        <f>PPRD!W38+RCV_RCY!W38+IMP!W38-EXP!W38+STK_CHG!W38</f>
        <v>2.3624247635425619</v>
      </c>
      <c r="X38" s="10">
        <f>PPRD!X38+RCV_RCY!X38+IMP!X38-EXP!X38+STK_CHG!X38</f>
        <v>2.4560619088564062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2.116165090283749</v>
      </c>
      <c r="D39" s="10">
        <f>PPRD!D39+RCV_RCY!D39+IMP!D39-EXP!D39+STK_CHG!D39</f>
        <v>4.232330180567498</v>
      </c>
      <c r="E39" s="10">
        <f>PPRD!E39+RCV_RCY!E39+IMP!E39-EXP!E39+STK_CHG!E39</f>
        <v>4.2324161650902834</v>
      </c>
      <c r="F39" s="10">
        <f>PPRD!F39+RCV_RCY!F39+IMP!F39-EXP!F39+STK_CHG!F39</f>
        <v>7.4066208082545133</v>
      </c>
      <c r="G39" s="10">
        <f>PPRD!G39+RCV_RCY!G39+IMP!G39-EXP!G39+STK_CHG!G39</f>
        <v>5.2904557179707652</v>
      </c>
      <c r="H39" s="10">
        <f>PPRD!H39+RCV_RCY!H39+IMP!H39-EXP!H39+STK_CHG!H39</f>
        <v>1.058039552880482</v>
      </c>
      <c r="I39" s="10">
        <f>PPRD!I39+RCV_RCY!I39+IMP!I39-EXP!I39+STK_CHG!I39</f>
        <v>-3.1742906276870153</v>
      </c>
      <c r="J39" s="10">
        <f>PPRD!J39+RCV_RCY!J39+IMP!J39-EXP!J39+STK_CHG!J39</f>
        <v>15.871281169389508</v>
      </c>
      <c r="K39" s="10">
        <f>PPRD!K39+RCV_RCY!K39+IMP!K39-EXP!K39+STK_CHG!K39</f>
        <v>6.3485812553740324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-846.86156491831468</v>
      </c>
      <c r="D40" s="10">
        <f>PPRD!D40+RCV_RCY!D40+IMP!D40-EXP!D40+STK_CHG!D40</f>
        <v>-585.64058469475503</v>
      </c>
      <c r="E40" s="10">
        <f>PPRD!E40+RCV_RCY!E40+IMP!E40-EXP!E40+STK_CHG!E40</f>
        <v>-545.61478933791921</v>
      </c>
      <c r="F40" s="10">
        <f>PPRD!F40+RCV_RCY!F40+IMP!F40-EXP!F40+STK_CHG!F40</f>
        <v>-621.45313843508154</v>
      </c>
      <c r="G40" s="10">
        <f>PPRD!G40+RCV_RCY!G40+IMP!G40-EXP!G40+STK_CHG!G40</f>
        <v>-442.39036973344787</v>
      </c>
      <c r="H40" s="10">
        <f>PPRD!H40+RCV_RCY!H40+IMP!H40-EXP!H40+STK_CHG!H40</f>
        <v>-555.09458297506444</v>
      </c>
      <c r="I40" s="10">
        <f>PPRD!I40+RCV_RCY!I40+IMP!I40-EXP!I40+STK_CHG!I40</f>
        <v>-212.76870163370592</v>
      </c>
      <c r="J40" s="10">
        <f>PPRD!J40+RCV_RCY!J40+IMP!J40-EXP!J40+STK_CHG!J40</f>
        <v>-422.37747205503007</v>
      </c>
      <c r="K40" s="10">
        <f>PPRD!K40+RCV_RCY!K40+IMP!K40-EXP!K40+STK_CHG!K40</f>
        <v>-518.22871883061043</v>
      </c>
      <c r="L40" s="10">
        <f>PPRD!L40+RCV_RCY!L40+IMP!L40-EXP!L40+STK_CHG!L40</f>
        <v>-405.67970765262248</v>
      </c>
      <c r="M40" s="10">
        <f>PPRD!M40+RCV_RCY!M40+IMP!M40-EXP!M40+STK_CHG!M40</f>
        <v>-537.14058469475492</v>
      </c>
      <c r="N40" s="10">
        <f>PPRD!N40+RCV_RCY!N40+IMP!N40-EXP!N40+STK_CHG!N40</f>
        <v>-712.76388650043032</v>
      </c>
      <c r="O40" s="10">
        <f>PPRD!O40+RCV_RCY!O40+IMP!O40-EXP!O40+STK_CHG!O40</f>
        <v>-722.007222699914</v>
      </c>
      <c r="P40" s="10">
        <f>PPRD!P40+RCV_RCY!P40+IMP!P40-EXP!P40+STK_CHG!P40</f>
        <v>-1233.471969045572</v>
      </c>
      <c r="Q40" s="10">
        <f>PPRD!Q40+RCV_RCY!Q40+IMP!Q40-EXP!Q40+STK_CHG!Q40</f>
        <v>-997.25322441960441</v>
      </c>
      <c r="R40" s="10">
        <f>PPRD!R40+RCV_RCY!R40+IMP!R40-EXP!R40+STK_CHG!R40</f>
        <v>-879.14393809114301</v>
      </c>
      <c r="S40" s="10">
        <f>PPRD!S40+RCV_RCY!S40+IMP!S40-EXP!S40+STK_CHG!S40</f>
        <v>-1160.5521926053311</v>
      </c>
      <c r="T40" s="10">
        <f>PPRD!T40+RCV_RCY!T40+IMP!T40-EXP!T40+STK_CHG!T40</f>
        <v>-1163.7514187446257</v>
      </c>
      <c r="U40" s="10">
        <f>PPRD!U40+RCV_RCY!U40+IMP!U40-EXP!U40+STK_CHG!U40</f>
        <v>-1777.4668099742048</v>
      </c>
      <c r="V40" s="10">
        <f>PPRD!V40+RCV_RCY!V40+IMP!V40-EXP!V40+STK_CHG!V40</f>
        <v>-1383.839294926913</v>
      </c>
      <c r="W40" s="10">
        <f>PPRD!W40+RCV_RCY!W40+IMP!W40-EXP!W40+STK_CHG!W40</f>
        <v>-945.40739466895934</v>
      </c>
      <c r="X40" s="10">
        <f>PPRD!X40+RCV_RCY!X40+IMP!X40-EXP!X40+STK_CHG!X40</f>
        <v>-886.8703353396387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1.0461736887360269</v>
      </c>
      <c r="D41" s="10">
        <f>PPRD!D41+RCV_RCY!D41+IMP!D41-EXP!D41+STK_CHG!D41</f>
        <v>-9.4153052450558903</v>
      </c>
      <c r="E41" s="10">
        <f>PPRD!E41+RCV_RCY!E41+IMP!E41-EXP!E41+STK_CHG!E41</f>
        <v>-7.3230438521066201</v>
      </c>
      <c r="F41" s="10">
        <f>PPRD!F41+RCV_RCY!F41+IMP!F41-EXP!F41+STK_CHG!F41</f>
        <v>-3.1384350816852957</v>
      </c>
      <c r="G41" s="10">
        <f>PPRD!G41+RCV_RCY!G41+IMP!G41-EXP!G41+STK_CHG!G41</f>
        <v>-2.0922613929492684</v>
      </c>
      <c r="H41" s="10">
        <f>PPRD!H41+RCV_RCY!H41+IMP!H41-EXP!H41+STK_CHG!H41</f>
        <v>-20.922871883061045</v>
      </c>
      <c r="I41" s="10">
        <f>PPRD!I41+RCV_RCY!I41+IMP!I41-EXP!I41+STK_CHG!I41</f>
        <v>-11.507566638005152</v>
      </c>
      <c r="J41" s="10">
        <f>PPRD!J41+RCV_RCY!J41+IMP!J41-EXP!J41+STK_CHG!J41</f>
        <v>-18.830610490111777</v>
      </c>
      <c r="K41" s="10">
        <f>PPRD!K41+RCV_RCY!K41+IMP!K41-EXP!K41+STK_CHG!K41</f>
        <v>-11.507566638005157</v>
      </c>
      <c r="L41" s="10">
        <f>PPRD!L41+RCV_RCY!L41+IMP!L41-EXP!L41+STK_CHG!L41</f>
        <v>11.297420464316428</v>
      </c>
      <c r="M41" s="10">
        <f>PPRD!M41+RCV_RCY!M41+IMP!M41-EXP!M41+STK_CHG!M41</f>
        <v>-1.0269991401547722</v>
      </c>
      <c r="N41" s="10">
        <f>PPRD!N41+RCV_RCY!N41+IMP!N41-EXP!N41+STK_CHG!N41</f>
        <v>-2.0540842648323299</v>
      </c>
      <c r="O41" s="10">
        <f>PPRD!O41+RCV_RCY!O41+IMP!O41-EXP!O41+STK_CHG!O41</f>
        <v>2.0540842648323299</v>
      </c>
      <c r="P41" s="10">
        <f>PPRD!P41+RCV_RCY!P41+IMP!P41-EXP!P41+STK_CHG!P41</f>
        <v>-3.0810834049871021</v>
      </c>
      <c r="Q41" s="10">
        <f>PPRD!Q41+RCV_RCY!Q41+IMP!Q41-EXP!Q41+STK_CHG!Q41</f>
        <v>-5.1352536543422174</v>
      </c>
      <c r="R41" s="10">
        <f>PPRD!R41+RCV_RCY!R41+IMP!R41-EXP!R41+STK_CHG!R41</f>
        <v>-3.0811693895098875</v>
      </c>
      <c r="S41" s="10">
        <f>PPRD!S41+RCV_RCY!S41+IMP!S41-EXP!S41+STK_CHG!S41</f>
        <v>0</v>
      </c>
      <c r="T41" s="10">
        <f>PPRD!T41+RCV_RCY!T41+IMP!T41-EXP!T41+STK_CHG!T41</f>
        <v>1.4008598452278589</v>
      </c>
      <c r="U41" s="10">
        <f>PPRD!U41+RCV_RCY!U41+IMP!U41-EXP!U41+STK_CHG!U41</f>
        <v>0.53301805674978509</v>
      </c>
      <c r="V41" s="10">
        <f>PPRD!V41+RCV_RCY!V41+IMP!V41-EXP!V41+STK_CHG!V41</f>
        <v>0.74772141014617377</v>
      </c>
      <c r="W41" s="10">
        <f>PPRD!W41+RCV_RCY!W41+IMP!W41-EXP!W41+STK_CHG!W41</f>
        <v>0.79999999999999993</v>
      </c>
      <c r="X41" s="10">
        <f>PPRD!X41+RCV_RCY!X41+IMP!X41-EXP!X41+STK_CHG!X41</f>
        <v>0.56792777300085961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-910.87463456577825</v>
      </c>
      <c r="D42" s="10">
        <f>PPRD!D42+RCV_RCY!D42+IMP!D42-EXP!D42+STK_CHG!D42</f>
        <v>-627.08985382631124</v>
      </c>
      <c r="E42" s="10">
        <f>PPRD!E42+RCV_RCY!E42+IMP!E42-EXP!E42+STK_CHG!E42</f>
        <v>-562.25520206362853</v>
      </c>
      <c r="F42" s="10">
        <f>PPRD!F42+RCV_RCY!F42+IMP!F42-EXP!F42+STK_CHG!F42</f>
        <v>-680.23310404127255</v>
      </c>
      <c r="G42" s="10">
        <f>PPRD!G42+RCV_RCY!G42+IMP!G42-EXP!G42+STK_CHG!G42</f>
        <v>-580.32390369733446</v>
      </c>
      <c r="H42" s="10">
        <f>PPRD!H42+RCV_RCY!H42+IMP!H42-EXP!H42+STK_CHG!H42</f>
        <v>-264.65322441960444</v>
      </c>
      <c r="I42" s="10">
        <f>PPRD!I42+RCV_RCY!I42+IMP!I42-EXP!I42+STK_CHG!I42</f>
        <v>-221.07566638005159</v>
      </c>
      <c r="J42" s="10">
        <f>PPRD!J42+RCV_RCY!J42+IMP!J42-EXP!J42+STK_CHG!J42</f>
        <v>-325.23645743766116</v>
      </c>
      <c r="K42" s="10">
        <f>PPRD!K42+RCV_RCY!K42+IMP!K42-EXP!K42+STK_CHG!K42</f>
        <v>-133.92080825451421</v>
      </c>
      <c r="L42" s="10">
        <f>PPRD!L42+RCV_RCY!L42+IMP!L42-EXP!L42+STK_CHG!L42</f>
        <v>-293.20722269991398</v>
      </c>
      <c r="M42" s="10">
        <f>PPRD!M42+RCV_RCY!M42+IMP!M42-EXP!M42+STK_CHG!M42</f>
        <v>-423.52149613069651</v>
      </c>
      <c r="N42" s="10">
        <f>PPRD!N42+RCV_RCY!N42+IMP!N42-EXP!N42+STK_CHG!N42</f>
        <v>-337.34591573516758</v>
      </c>
      <c r="O42" s="10">
        <f>PPRD!O42+RCV_RCY!O42+IMP!O42-EXP!O42+STK_CHG!O42</f>
        <v>-460.30378331900255</v>
      </c>
      <c r="P42" s="10">
        <f>PPRD!P42+RCV_RCY!P42+IMP!P42-EXP!P42+STK_CHG!P42</f>
        <v>-737.74720550300935</v>
      </c>
      <c r="Q42" s="10">
        <f>PPRD!Q42+RCV_RCY!Q42+IMP!Q42-EXP!Q42+STK_CHG!Q42</f>
        <v>-776.631298366294</v>
      </c>
      <c r="R42" s="10">
        <f>PPRD!R42+RCV_RCY!R42+IMP!R42-EXP!R42+STK_CHG!R42</f>
        <v>-978.40834049871012</v>
      </c>
      <c r="S42" s="10">
        <f>PPRD!S42+RCV_RCY!S42+IMP!S42-EXP!S42+STK_CHG!S42</f>
        <v>-903.79286328460876</v>
      </c>
      <c r="T42" s="10">
        <f>PPRD!T42+RCV_RCY!T42+IMP!T42-EXP!T42+STK_CHG!T42</f>
        <v>-491.20825451418739</v>
      </c>
      <c r="U42" s="10">
        <f>PPRD!U42+RCV_RCY!U42+IMP!U42-EXP!U42+STK_CHG!U42</f>
        <v>-385.57067927772994</v>
      </c>
      <c r="V42" s="10">
        <f>PPRD!V42+RCV_RCY!V42+IMP!V42-EXP!V42+STK_CHG!V42</f>
        <v>-490.86569217540836</v>
      </c>
      <c r="W42" s="10">
        <f>PPRD!W42+RCV_RCY!W42+IMP!W42-EXP!W42+STK_CHG!W42</f>
        <v>-671.40042992261385</v>
      </c>
      <c r="X42" s="10">
        <f>PPRD!X42+RCV_RCY!X42+IMP!X42-EXP!X42+STK_CHG!X42</f>
        <v>-756.57136715391221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1586.7727429062775</v>
      </c>
      <c r="D43" s="10">
        <f>PPRD!D43+RCV_RCY!D43+IMP!D43-EXP!D43+STK_CHG!D43</f>
        <v>1721.3146173688733</v>
      </c>
      <c r="E43" s="10">
        <f>PPRD!E43+RCV_RCY!E43+IMP!E43-EXP!E43+STK_CHG!E43</f>
        <v>1901.0460877042133</v>
      </c>
      <c r="F43" s="10">
        <f>PPRD!F43+RCV_RCY!F43+IMP!F43-EXP!F43+STK_CHG!F43</f>
        <v>2084.8858125537404</v>
      </c>
      <c r="G43" s="10">
        <f>PPRD!G43+RCV_RCY!G43+IMP!G43-EXP!G43+STK_CHG!G43</f>
        <v>2366.2940670679277</v>
      </c>
      <c r="H43" s="10">
        <f>PPRD!H43+RCV_RCY!H43+IMP!H43-EXP!H43+STK_CHG!H43</f>
        <v>2060.2369733447977</v>
      </c>
      <c r="I43" s="10">
        <f>PPRD!I43+RCV_RCY!I43+IMP!I43-EXP!I43+STK_CHG!I43</f>
        <v>1108.1732588134143</v>
      </c>
      <c r="J43" s="10">
        <f>PPRD!J43+RCV_RCY!J43+IMP!J43-EXP!J43+STK_CHG!J43</f>
        <v>513.51865864144452</v>
      </c>
      <c r="K43" s="10">
        <f>PPRD!K43+RCV_RCY!K43+IMP!K43-EXP!K43+STK_CHG!K43</f>
        <v>339.949355116079</v>
      </c>
      <c r="L43" s="10">
        <f>PPRD!L43+RCV_RCY!L43+IMP!L43-EXP!L43+STK_CHG!L43</f>
        <v>480.25227858985443</v>
      </c>
      <c r="M43" s="10">
        <f>PPRD!M43+RCV_RCY!M43+IMP!M43-EXP!M43+STK_CHG!M43</f>
        <v>-586.07050730868389</v>
      </c>
      <c r="N43" s="10">
        <f>PPRD!N43+RCV_RCY!N43+IMP!N43-EXP!N43+STK_CHG!N43</f>
        <v>147.53508168529709</v>
      </c>
      <c r="O43" s="10">
        <f>PPRD!O43+RCV_RCY!O43+IMP!O43-EXP!O43+STK_CHG!O43</f>
        <v>-3178.6184866723993</v>
      </c>
      <c r="P43" s="10">
        <f>PPRD!P43+RCV_RCY!P43+IMP!P43-EXP!P43+STK_CHG!P43</f>
        <v>-4656.0045571797064</v>
      </c>
      <c r="Q43" s="10">
        <f>PPRD!Q43+RCV_RCY!Q43+IMP!Q43-EXP!Q43+STK_CHG!Q43</f>
        <v>-5424.2046431642302</v>
      </c>
      <c r="R43" s="10">
        <f>PPRD!R43+RCV_RCY!R43+IMP!R43-EXP!R43+STK_CHG!R43</f>
        <v>-5835.2679277730003</v>
      </c>
      <c r="S43" s="10">
        <f>PPRD!S43+RCV_RCY!S43+IMP!S43-EXP!S43+STK_CHG!S43</f>
        <v>-6197.4920894239021</v>
      </c>
      <c r="T43" s="10">
        <f>PPRD!T43+RCV_RCY!T43+IMP!T43-EXP!T43+STK_CHG!T43</f>
        <v>-6212.6098882201186</v>
      </c>
      <c r="U43" s="10">
        <f>PPRD!U43+RCV_RCY!U43+IMP!U43-EXP!U43+STK_CHG!U43</f>
        <v>-6705.7852106620803</v>
      </c>
      <c r="V43" s="10">
        <f>PPRD!V43+RCV_RCY!V43+IMP!V43-EXP!V43+STK_CHG!V43</f>
        <v>-5568.2345657781589</v>
      </c>
      <c r="W43" s="10">
        <f>PPRD!W43+RCV_RCY!W43+IMP!W43-EXP!W43+STK_CHG!W43</f>
        <v>-7304.3136715391229</v>
      </c>
      <c r="X43" s="10">
        <f>PPRD!X43+RCV_RCY!X43+IMP!X43-EXP!X43+STK_CHG!X43</f>
        <v>-7208.4860705073088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-75.265090283748989</v>
      </c>
      <c r="D44" s="10">
        <f>PPRD!D44+RCV_RCY!D44+IMP!D44-EXP!D44+STK_CHG!D44</f>
        <v>-58.861134995700766</v>
      </c>
      <c r="E44" s="10">
        <f>PPRD!E44+RCV_RCY!E44+IMP!E44-EXP!E44+STK_CHG!E44</f>
        <v>-438.08159931212379</v>
      </c>
      <c r="F44" s="10">
        <f>PPRD!F44+RCV_RCY!F44+IMP!F44-EXP!F44+STK_CHG!F44</f>
        <v>-399.48409286328462</v>
      </c>
      <c r="G44" s="10">
        <f>PPRD!G44+RCV_RCY!G44+IMP!G44-EXP!G44+STK_CHG!G44</f>
        <v>-403.34385210662072</v>
      </c>
      <c r="H44" s="10">
        <f>PPRD!H44+RCV_RCY!H44+IMP!H44-EXP!H44+STK_CHG!H44</f>
        <v>-373.4306964746346</v>
      </c>
      <c r="I44" s="10">
        <f>PPRD!I44+RCV_RCY!I44+IMP!I44-EXP!I44+STK_CHG!I44</f>
        <v>-414.92312983662941</v>
      </c>
      <c r="J44" s="10">
        <f>PPRD!J44+RCV_RCY!J44+IMP!J44-EXP!J44+STK_CHG!J44</f>
        <v>-543.25984522785893</v>
      </c>
      <c r="K44" s="10">
        <f>PPRD!K44+RCV_RCY!K44+IMP!K44-EXP!K44+STK_CHG!K44</f>
        <v>1179.1535683576947</v>
      </c>
      <c r="L44" s="10">
        <f>PPRD!L44+RCV_RCY!L44+IMP!L44-EXP!L44+STK_CHG!L44</f>
        <v>67.832244196044968</v>
      </c>
      <c r="M44" s="10">
        <f>PPRD!M44+RCV_RCY!M44+IMP!M44-EXP!M44+STK_CHG!M44</f>
        <v>-540.74711951848644</v>
      </c>
      <c r="N44" s="10">
        <f>PPRD!N44+RCV_RCY!N44+IMP!N44-EXP!N44+STK_CHG!N44</f>
        <v>-339.16122098022367</v>
      </c>
      <c r="O44" s="10">
        <f>PPRD!O44+RCV_RCY!O44+IMP!O44-EXP!O44+STK_CHG!O44</f>
        <v>-584.69475494411017</v>
      </c>
      <c r="P44" s="10">
        <f>PPRD!P44+RCV_RCY!P44+IMP!P44-EXP!P44+STK_CHG!P44</f>
        <v>-1494.2198624247633</v>
      </c>
      <c r="Q44" s="10">
        <f>PPRD!Q44+RCV_RCY!Q44+IMP!Q44-EXP!Q44+STK_CHG!Q44</f>
        <v>-2036.8778159931201</v>
      </c>
      <c r="R44" s="10">
        <f>PPRD!R44+RCV_RCY!R44+IMP!R44-EXP!R44+STK_CHG!R44</f>
        <v>-1534.346087704213</v>
      </c>
      <c r="S44" s="10">
        <f>PPRD!S44+RCV_RCY!S44+IMP!S44-EXP!S44+STK_CHG!S44</f>
        <v>-1933.696302665521</v>
      </c>
      <c r="T44" s="10">
        <f>PPRD!T44+RCV_RCY!T44+IMP!T44-EXP!T44+STK_CHG!T44</f>
        <v>-2542.4915735167674</v>
      </c>
      <c r="U44" s="10">
        <f>PPRD!U44+RCV_RCY!U44+IMP!U44-EXP!U44+STK_CHG!U44</f>
        <v>-1889.1678417884784</v>
      </c>
      <c r="V44" s="10">
        <f>PPRD!V44+RCV_RCY!V44+IMP!V44-EXP!V44+STK_CHG!V44</f>
        <v>-505.12184006878738</v>
      </c>
      <c r="W44" s="10">
        <f>PPRD!W44+RCV_RCY!W44+IMP!W44-EXP!W44+STK_CHG!W44</f>
        <v>119.64462596732631</v>
      </c>
      <c r="X44" s="10">
        <f>PPRD!X44+RCV_RCY!X44+IMP!X44-EXP!X44+STK_CHG!X44</f>
        <v>-1115.5747205503014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0</v>
      </c>
      <c r="D45" s="10">
        <f>PPRD!D45+RCV_RCY!D45+IMP!D45-EXP!D45+STK_CHG!D45</f>
        <v>0</v>
      </c>
      <c r="E45" s="10">
        <f>PPRD!E45+RCV_RCY!E45+IMP!E45-EXP!E45+STK_CHG!E45</f>
        <v>0</v>
      </c>
      <c r="F45" s="10">
        <f>PPRD!F45+RCV_RCY!F45+IMP!F45-EXP!F45+STK_CHG!F45</f>
        <v>0</v>
      </c>
      <c r="G45" s="10">
        <f>PPRD!G45+RCV_RCY!G45+IMP!G45-EXP!G45+STK_CHG!G45</f>
        <v>0</v>
      </c>
      <c r="H45" s="10">
        <f>PPRD!H45+RCV_RCY!H45+IMP!H45-EXP!H45+STK_CHG!H45</f>
        <v>0</v>
      </c>
      <c r="I45" s="10">
        <f>PPRD!I45+RCV_RCY!I45+IMP!I45-EXP!I45+STK_CHG!I45</f>
        <v>0</v>
      </c>
      <c r="J45" s="10">
        <f>PPRD!J45+RCV_RCY!J45+IMP!J45-EXP!J45+STK_CHG!J45</f>
        <v>0</v>
      </c>
      <c r="K45" s="10">
        <f>PPRD!K45+RCV_RCY!K45+IMP!K45-EXP!K45+STK_CHG!K45</f>
        <v>0</v>
      </c>
      <c r="L45" s="10">
        <f>PPRD!L45+RCV_RCY!L45+IMP!L45-EXP!L45+STK_CHG!L45</f>
        <v>0</v>
      </c>
      <c r="M45" s="10">
        <f>PPRD!M45+RCV_RCY!M45+IMP!M45-EXP!M45+STK_CHG!M45</f>
        <v>0</v>
      </c>
      <c r="N45" s="10">
        <f>PPRD!N45+RCV_RCY!N45+IMP!N45-EXP!N45+STK_CHG!N45</f>
        <v>0</v>
      </c>
      <c r="O45" s="10">
        <f>PPRD!O45+RCV_RCY!O45+IMP!O45-EXP!O45+STK_CHG!O45</f>
        <v>0</v>
      </c>
      <c r="P45" s="10">
        <f>PPRD!P45+RCV_RCY!P45+IMP!P45-EXP!P45+STK_CHG!P45</f>
        <v>0</v>
      </c>
      <c r="Q45" s="10">
        <f>PPRD!Q45+RCV_RCY!Q45+IMP!Q45-EXP!Q45+STK_CHG!Q45</f>
        <v>0</v>
      </c>
      <c r="R45" s="10">
        <f>PPRD!R45+RCV_RCY!R45+IMP!R45-EXP!R45+STK_CHG!R45</f>
        <v>1.0413585554600171</v>
      </c>
      <c r="S45" s="10">
        <f>PPRD!S45+RCV_RCY!S45+IMP!S45-EXP!S45+STK_CHG!S45</f>
        <v>2.0827171109200342</v>
      </c>
      <c r="T45" s="10">
        <f>PPRD!T45+RCV_RCY!T45+IMP!T45-EXP!T45+STK_CHG!T45</f>
        <v>0.76956147893379212</v>
      </c>
      <c r="U45" s="10">
        <f>PPRD!U45+RCV_RCY!U45+IMP!U45-EXP!U45+STK_CHG!U45</f>
        <v>0.86431642304385181</v>
      </c>
      <c r="V45" s="10">
        <f>PPRD!V45+RCV_RCY!V45+IMP!V45-EXP!V45+STK_CHG!V45</f>
        <v>0.82588134135855529</v>
      </c>
      <c r="W45" s="10">
        <f>PPRD!W45+RCV_RCY!W45+IMP!W45-EXP!W45+STK_CHG!W45</f>
        <v>1.597506448839209</v>
      </c>
      <c r="X45" s="10">
        <f>PPRD!X45+RCV_RCY!X45+IMP!X45-EXP!X45+STK_CHG!X45</f>
        <v>1.6912295786758385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-57.609630266552017</v>
      </c>
      <c r="D46" s="10">
        <f>PPRD!D46+RCV_RCY!D46+IMP!D46-EXP!D46+STK_CHG!D46</f>
        <v>-70.091745485812538</v>
      </c>
      <c r="E46" s="10">
        <f>PPRD!E46+RCV_RCY!E46+IMP!E46-EXP!E46+STK_CHG!E46</f>
        <v>-72.972226999140119</v>
      </c>
      <c r="F46" s="10">
        <f>PPRD!F46+RCV_RCY!F46+IMP!F46-EXP!F46+STK_CHG!F46</f>
        <v>-89.294926913155606</v>
      </c>
      <c r="G46" s="10">
        <f>PPRD!G46+RCV_RCY!G46+IMP!G46-EXP!G46+STK_CHG!G46</f>
        <v>-93.135597592433342</v>
      </c>
      <c r="H46" s="10">
        <f>PPRD!H46+RCV_RCY!H46+IMP!H46-EXP!H46+STK_CHG!H46</f>
        <v>-104.65752364574375</v>
      </c>
      <c r="I46" s="10">
        <f>PPRD!I46+RCV_RCY!I46+IMP!I46-EXP!I46+STK_CHG!I46</f>
        <v>-65.29088564058469</v>
      </c>
      <c r="J46" s="10">
        <f>PPRD!J46+RCV_RCY!J46+IMP!J46-EXP!J46+STK_CHG!J46</f>
        <v>-100.81676698194325</v>
      </c>
      <c r="K46" s="10">
        <f>PPRD!K46+RCV_RCY!K46+IMP!K46-EXP!K46+STK_CHG!K46</f>
        <v>-120.98022355975918</v>
      </c>
      <c r="L46" s="10">
        <f>PPRD!L46+RCV_RCY!L46+IMP!L46-EXP!L46+STK_CHG!L46</f>
        <v>-140.44135855546003</v>
      </c>
      <c r="M46" s="10">
        <f>PPRD!M46+RCV_RCY!M46+IMP!M46-EXP!M46+STK_CHG!M46</f>
        <v>-157.49501289767838</v>
      </c>
      <c r="N46" s="10">
        <f>PPRD!N46+RCV_RCY!N46+IMP!N46-EXP!N46+STK_CHG!N46</f>
        <v>-178.56122098022351</v>
      </c>
      <c r="O46" s="10">
        <f>PPRD!O46+RCV_RCY!O46+IMP!O46-EXP!O46+STK_CHG!O46</f>
        <v>-150.4729148753224</v>
      </c>
      <c r="P46" s="10">
        <f>PPRD!P46+RCV_RCY!P46+IMP!P46-EXP!P46+STK_CHG!P46</f>
        <v>-192.60533104041264</v>
      </c>
      <c r="Q46" s="10">
        <f>PPRD!Q46+RCV_RCY!Q46+IMP!Q46-EXP!Q46+STK_CHG!Q46</f>
        <v>-170.53594153052452</v>
      </c>
      <c r="R46" s="10">
        <f>PPRD!R46+RCV_RCY!R46+IMP!R46-EXP!R46+STK_CHG!R46</f>
        <v>-184.58005159071365</v>
      </c>
      <c r="S46" s="10">
        <f>PPRD!S46+RCV_RCY!S46+IMP!S46-EXP!S46+STK_CHG!S46</f>
        <v>-170.53594153052447</v>
      </c>
      <c r="T46" s="10">
        <f>PPRD!T46+RCV_RCY!T46+IMP!T46-EXP!T46+STK_CHG!T46</f>
        <v>-189.19071367153913</v>
      </c>
      <c r="U46" s="10">
        <f>PPRD!U46+RCV_RCY!U46+IMP!U46-EXP!U46+STK_CHG!U46</f>
        <v>-194.58452278589854</v>
      </c>
      <c r="V46" s="10">
        <f>PPRD!V46+RCV_RCY!V46+IMP!V46-EXP!V46+STK_CHG!V46</f>
        <v>-170.91513327601032</v>
      </c>
      <c r="W46" s="10">
        <f>PPRD!W46+RCV_RCY!W46+IMP!W46-EXP!W46+STK_CHG!W46</f>
        <v>-170.17884780739456</v>
      </c>
      <c r="X46" s="10">
        <f>PPRD!X46+RCV_RCY!X46+IMP!X46-EXP!X46+STK_CHG!X46</f>
        <v>-170.6243336199484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-111.3785898538263</v>
      </c>
      <c r="D47" s="10">
        <f>PPRD!D47+RCV_RCY!D47+IMP!D47-EXP!D47+STK_CHG!D47</f>
        <v>-73.93233018056749</v>
      </c>
      <c r="E47" s="10">
        <f>PPRD!E47+RCV_RCY!E47+IMP!E47-EXP!E47+STK_CHG!E47</f>
        <v>-23.043852106620808</v>
      </c>
      <c r="F47" s="10">
        <f>PPRD!F47+RCV_RCY!F47+IMP!F47-EXP!F47+STK_CHG!F47</f>
        <v>-116.17936371453136</v>
      </c>
      <c r="G47" s="10">
        <f>PPRD!G47+RCV_RCY!G47+IMP!G47-EXP!G47+STK_CHG!G47</f>
        <v>-123.86070507308681</v>
      </c>
      <c r="H47" s="10">
        <f>PPRD!H47+RCV_RCY!H47+IMP!H47-EXP!H47+STK_CHG!H47</f>
        <v>-128.6614789337919</v>
      </c>
      <c r="I47" s="10">
        <f>PPRD!I47+RCV_RCY!I47+IMP!I47-EXP!I47+STK_CHG!I47</f>
        <v>-95.055889939810825</v>
      </c>
      <c r="J47" s="10">
        <f>PPRD!J47+RCV_RCY!J47+IMP!J47-EXP!J47+STK_CHG!J47</f>
        <v>-147.86474634565784</v>
      </c>
      <c r="K47" s="10">
        <f>PPRD!K47+RCV_RCY!K47+IMP!K47-EXP!K47+STK_CHG!K47</f>
        <v>-256.36285468615648</v>
      </c>
      <c r="L47" s="10">
        <f>PPRD!L47+RCV_RCY!L47+IMP!L47-EXP!L47+STK_CHG!L47</f>
        <v>-368.87360275150468</v>
      </c>
      <c r="M47" s="10">
        <f>PPRD!M47+RCV_RCY!M47+IMP!M47-EXP!M47+STK_CHG!M47</f>
        <v>-203.99828030954424</v>
      </c>
      <c r="N47" s="10">
        <f>PPRD!N47+RCV_RCY!N47+IMP!N47-EXP!N47+STK_CHG!N47</f>
        <v>-186.29982803095436</v>
      </c>
      <c r="O47" s="10">
        <f>PPRD!O47+RCV_RCY!O47+IMP!O47-EXP!O47+STK_CHG!O47</f>
        <v>-134.13585554600172</v>
      </c>
      <c r="P47" s="10">
        <f>PPRD!P47+RCV_RCY!P47+IMP!P47-EXP!P47+STK_CHG!P47</f>
        <v>-286.90163370593285</v>
      </c>
      <c r="Q47" s="10">
        <f>PPRD!Q47+RCV_RCY!Q47+IMP!Q47-EXP!Q47+STK_CHG!Q47</f>
        <v>-346.51762682717111</v>
      </c>
      <c r="R47" s="10">
        <f>PPRD!R47+RCV_RCY!R47+IMP!R47-EXP!R47+STK_CHG!R47</f>
        <v>-741.47317282889082</v>
      </c>
      <c r="S47" s="10">
        <f>PPRD!S47+RCV_RCY!S47+IMP!S47-EXP!S47+STK_CHG!S47</f>
        <v>-435.01006018916587</v>
      </c>
      <c r="T47" s="10">
        <f>PPRD!T47+RCV_RCY!T47+IMP!T47-EXP!T47+STK_CHG!T47</f>
        <v>-591.13757523645745</v>
      </c>
      <c r="U47" s="10">
        <f>PPRD!U47+RCV_RCY!U47+IMP!U47-EXP!U47+STK_CHG!U47</f>
        <v>-889.93456577815994</v>
      </c>
      <c r="V47" s="10">
        <f>PPRD!V47+RCV_RCY!V47+IMP!V47-EXP!V47+STK_CHG!V47</f>
        <v>-1252.3072226999136</v>
      </c>
      <c r="W47" s="10">
        <f>PPRD!W47+RCV_RCY!W47+IMP!W47-EXP!W47+STK_CHG!W47</f>
        <v>-1435.3448839208941</v>
      </c>
      <c r="X47" s="10">
        <f>PPRD!X47+RCV_RCY!X47+IMP!X47-EXP!X47+STK_CHG!X47</f>
        <v>-1111.3174548581258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287.21220980223558</v>
      </c>
      <c r="D48" s="10">
        <f>PPRD!D48+RCV_RCY!D48+IMP!D48-EXP!D48+STK_CHG!D48</f>
        <v>324.47214101461736</v>
      </c>
      <c r="E48" s="10">
        <f>PPRD!E48+RCV_RCY!E48+IMP!E48-EXP!E48+STK_CHG!E48</f>
        <v>422.2795356835768</v>
      </c>
      <c r="F48" s="10">
        <f>PPRD!F48+RCV_RCY!F48+IMP!F48-EXP!F48+STK_CHG!F48</f>
        <v>366.38968185726554</v>
      </c>
      <c r="G48" s="10">
        <f>PPRD!G48+RCV_RCY!G48+IMP!G48-EXP!G48+STK_CHG!G48</f>
        <v>459.53955288048149</v>
      </c>
      <c r="H48" s="10">
        <f>PPRD!H48+RCV_RCY!H48+IMP!H48-EXP!H48+STK_CHG!H48</f>
        <v>485.15580395528798</v>
      </c>
      <c r="I48" s="10">
        <f>PPRD!I48+RCV_RCY!I48+IMP!I48-EXP!I48+STK_CHG!I48</f>
        <v>466.52579535683583</v>
      </c>
      <c r="J48" s="10">
        <f>PPRD!J48+RCV_RCY!J48+IMP!J48-EXP!J48+STK_CHG!J48</f>
        <v>693.96680997420469</v>
      </c>
      <c r="K48" s="10">
        <f>PPRD!K48+RCV_RCY!K48+IMP!K48-EXP!K48+STK_CHG!K48</f>
        <v>620.99931212381773</v>
      </c>
      <c r="L48" s="10">
        <f>PPRD!L48+RCV_RCY!L48+IMP!L48-EXP!L48+STK_CHG!L48</f>
        <v>461.64135855545999</v>
      </c>
      <c r="M48" s="10">
        <f>PPRD!M48+RCV_RCY!M48+IMP!M48-EXP!M48+STK_CHG!M48</f>
        <v>525.84307824591576</v>
      </c>
      <c r="N48" s="10">
        <f>PPRD!N48+RCV_RCY!N48+IMP!N48-EXP!N48+STK_CHG!N48</f>
        <v>434.89062768701632</v>
      </c>
      <c r="O48" s="10">
        <f>PPRD!O48+RCV_RCY!O48+IMP!O48-EXP!O48+STK_CHG!O48</f>
        <v>483.0418744625967</v>
      </c>
      <c r="P48" s="10">
        <f>PPRD!P48+RCV_RCY!P48+IMP!P48-EXP!P48+STK_CHG!P48</f>
        <v>511.32123817712795</v>
      </c>
      <c r="Q48" s="10">
        <f>PPRD!Q48+RCV_RCY!Q48+IMP!Q48-EXP!Q48+STK_CHG!Q48</f>
        <v>485.33482373172814</v>
      </c>
      <c r="R48" s="10">
        <f>PPRD!R48+RCV_RCY!R48+IMP!R48-EXP!R48+STK_CHG!R48</f>
        <v>524.31453138435086</v>
      </c>
      <c r="S48" s="10">
        <f>PPRD!S48+RCV_RCY!S48+IMP!S48-EXP!S48+STK_CHG!S48</f>
        <v>561.76552020636291</v>
      </c>
      <c r="T48" s="10">
        <f>PPRD!T48+RCV_RCY!T48+IMP!T48-EXP!T48+STK_CHG!T48</f>
        <v>469.99982803095429</v>
      </c>
      <c r="U48" s="10">
        <f>PPRD!U48+RCV_RCY!U48+IMP!U48-EXP!U48+STK_CHG!U48</f>
        <v>324.35657781599309</v>
      </c>
      <c r="V48" s="10">
        <f>PPRD!V48+RCV_RCY!V48+IMP!V48-EXP!V48+STK_CHG!V48</f>
        <v>384.26216680997413</v>
      </c>
      <c r="W48" s="10">
        <f>PPRD!W48+RCV_RCY!W48+IMP!W48-EXP!W48+STK_CHG!W48</f>
        <v>253.55339638865001</v>
      </c>
      <c r="X48" s="10">
        <f>PPRD!X48+RCV_RCY!X48+IMP!X48-EXP!X48+STK_CHG!X48</f>
        <v>260.92820292347386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0</v>
      </c>
      <c r="D49" s="10">
        <f>PPRD!D49+RCV_RCY!D49+IMP!D49-EXP!D49+STK_CHG!D49</f>
        <v>0</v>
      </c>
      <c r="E49" s="10">
        <f>PPRD!E49+RCV_RCY!E49+IMP!E49-EXP!E49+STK_CHG!E49</f>
        <v>0</v>
      </c>
      <c r="F49" s="10">
        <f>PPRD!F49+RCV_RCY!F49+IMP!F49-EXP!F49+STK_CHG!F49</f>
        <v>0</v>
      </c>
      <c r="G49" s="10">
        <f>PPRD!G49+RCV_RCY!G49+IMP!G49-EXP!G49+STK_CHG!G49</f>
        <v>0</v>
      </c>
      <c r="H49" s="10">
        <f>PPRD!H49+RCV_RCY!H49+IMP!H49-EXP!H49+STK_CHG!H49</f>
        <v>0</v>
      </c>
      <c r="I49" s="10">
        <f>PPRD!I49+RCV_RCY!I49+IMP!I49-EXP!I49+STK_CHG!I49</f>
        <v>0</v>
      </c>
      <c r="J49" s="10">
        <f>PPRD!J49+RCV_RCY!J49+IMP!J49-EXP!J49+STK_CHG!J49</f>
        <v>0</v>
      </c>
      <c r="K49" s="10">
        <f>PPRD!K49+RCV_RCY!K49+IMP!K49-EXP!K49+STK_CHG!K49</f>
        <v>0</v>
      </c>
      <c r="L49" s="10">
        <f>PPRD!L49+RCV_RCY!L49+IMP!L49-EXP!L49+STK_CHG!L49</f>
        <v>0</v>
      </c>
      <c r="M49" s="10">
        <f>PPRD!M49+RCV_RCY!M49+IMP!M49-EXP!M49+STK_CHG!M49</f>
        <v>0</v>
      </c>
      <c r="N49" s="10">
        <f>PPRD!N49+RCV_RCY!N49+IMP!N49-EXP!N49+STK_CHG!N49</f>
        <v>0</v>
      </c>
      <c r="O49" s="10">
        <f>PPRD!O49+RCV_RCY!O49+IMP!O49-EXP!O49+STK_CHG!O49</f>
        <v>0</v>
      </c>
      <c r="P49" s="10">
        <f>PPRD!P49+RCV_RCY!P49+IMP!P49-EXP!P49+STK_CHG!P49</f>
        <v>0</v>
      </c>
      <c r="Q49" s="10">
        <f>PPRD!Q49+RCV_RCY!Q49+IMP!Q49-EXP!Q49+STK_CHG!Q49</f>
        <v>0</v>
      </c>
      <c r="R49" s="10">
        <f>PPRD!R49+RCV_RCY!R49+IMP!R49-EXP!R49+STK_CHG!R49</f>
        <v>0</v>
      </c>
      <c r="S49" s="10">
        <f>PPRD!S49+RCV_RCY!S49+IMP!S49-EXP!S49+STK_CHG!S49</f>
        <v>0</v>
      </c>
      <c r="T49" s="10">
        <f>PPRD!T49+RCV_RCY!T49+IMP!T49-EXP!T49+STK_CHG!T49</f>
        <v>0</v>
      </c>
      <c r="U49" s="10">
        <f>PPRD!U49+RCV_RCY!U49+IMP!U49-EXP!U49+STK_CHG!U49</f>
        <v>0</v>
      </c>
      <c r="V49" s="10">
        <f>PPRD!V49+RCV_RCY!V49+IMP!V49-EXP!V49+STK_CHG!V49</f>
        <v>0</v>
      </c>
      <c r="W49" s="10">
        <f>PPRD!W49+RCV_RCY!W49+IMP!W49-EXP!W49+STK_CHG!W49</f>
        <v>0</v>
      </c>
      <c r="X49" s="10">
        <f>PPRD!X49+RCV_RCY!X49+IMP!X49-EXP!X49+STK_CHG!X49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0.96018916595012893</v>
      </c>
      <c r="D50" s="10">
        <f>PPRD!D50+RCV_RCY!D50+IMP!D50-EXP!D50+STK_CHG!D50</f>
        <v>-1.920292347377472</v>
      </c>
      <c r="E50" s="10">
        <f>PPRD!E50+RCV_RCY!E50+IMP!E50-EXP!E50+STK_CHG!E50</f>
        <v>0.96018916595012893</v>
      </c>
      <c r="F50" s="10">
        <f>PPRD!F50+RCV_RCY!F50+IMP!F50-EXP!F50+STK_CHG!F50</f>
        <v>0.96018916595012893</v>
      </c>
      <c r="G50" s="10">
        <f>PPRD!G50+RCV_RCY!G50+IMP!G50-EXP!G50+STK_CHG!G50</f>
        <v>0</v>
      </c>
      <c r="H50" s="10">
        <f>PPRD!H50+RCV_RCY!H50+IMP!H50-EXP!H50+STK_CHG!H50</f>
        <v>-1.920292347377472</v>
      </c>
      <c r="I50" s="10">
        <f>PPRD!I50+RCV_RCY!I50+IMP!I50-EXP!I50+STK_CHG!I50</f>
        <v>-4.8007738607050729</v>
      </c>
      <c r="J50" s="10">
        <f>PPRD!J50+RCV_RCY!J50+IMP!J50-EXP!J50+STK_CHG!J50</f>
        <v>0.96018916595012893</v>
      </c>
      <c r="K50" s="10">
        <f>PPRD!K50+RCV_RCY!K50+IMP!K50-EXP!K50+STK_CHG!K50</f>
        <v>-80.653482373172821</v>
      </c>
      <c r="L50" s="10">
        <f>PPRD!L50+RCV_RCY!L50+IMP!L50-EXP!L50+STK_CHG!L50</f>
        <v>-5.7323301805674962</v>
      </c>
      <c r="M50" s="10">
        <f>PPRD!M50+RCV_RCY!M50+IMP!M50-EXP!M50+STK_CHG!M50</f>
        <v>-4.7769561478933786</v>
      </c>
      <c r="N50" s="10">
        <f>PPRD!N50+RCV_RCY!N50+IMP!N50-EXP!N50+STK_CHG!N50</f>
        <v>-39.170765262252793</v>
      </c>
      <c r="O50" s="10">
        <f>PPRD!O50+RCV_RCY!O50+IMP!O50-EXP!O50+STK_CHG!O50</f>
        <v>-173.87979363714527</v>
      </c>
      <c r="P50" s="10">
        <f>PPRD!P50+RCV_RCY!P50+IMP!P50-EXP!P50+STK_CHG!P50</f>
        <v>-233.11358555460015</v>
      </c>
      <c r="Q50" s="10">
        <f>PPRD!Q50+RCV_RCY!Q50+IMP!Q50-EXP!Q50+STK_CHG!Q50</f>
        <v>-372.59965606190889</v>
      </c>
      <c r="R50" s="10">
        <f>PPRD!R50+RCV_RCY!R50+IMP!R50-EXP!R50+STK_CHG!R50</f>
        <v>-304.76741186586412</v>
      </c>
      <c r="S50" s="10">
        <f>PPRD!S50+RCV_RCY!S50+IMP!S50-EXP!S50+STK_CHG!S50</f>
        <v>-122.28907996560615</v>
      </c>
      <c r="T50" s="10">
        <f>PPRD!T50+RCV_RCY!T50+IMP!T50-EXP!T50+STK_CHG!T50</f>
        <v>-339.60722269991408</v>
      </c>
      <c r="U50" s="10">
        <f>PPRD!U50+RCV_RCY!U50+IMP!U50-EXP!U50+STK_CHG!U50</f>
        <v>-310.05546001719688</v>
      </c>
      <c r="V50" s="10">
        <f>PPRD!V50+RCV_RCY!V50+IMP!V50-EXP!V50+STK_CHG!V50</f>
        <v>-311.36044711951843</v>
      </c>
      <c r="W50" s="10">
        <f>PPRD!W50+RCV_RCY!W50+IMP!W50-EXP!W50+STK_CHG!W50</f>
        <v>-326.90068787618219</v>
      </c>
      <c r="X50" s="10">
        <f>PPRD!X50+RCV_RCY!X50+IMP!X50-EXP!X50+STK_CHG!X50</f>
        <v>-243.86835769561483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1704.5595872742906</v>
      </c>
      <c r="D51" s="37">
        <f>PPRD!D51+RCV_RCY!D51+IMP!D51-EXP!D51+STK_CHG!D51</f>
        <v>1683.0588134135851</v>
      </c>
      <c r="E51" s="37">
        <f>PPRD!E51+RCV_RCY!E51+IMP!E51-EXP!E51+STK_CHG!E51</f>
        <v>1801.0763542562336</v>
      </c>
      <c r="F51" s="37">
        <f>PPRD!F51+RCV_RCY!F51+IMP!F51-EXP!F51+STK_CHG!F51</f>
        <v>2026.2408426483235</v>
      </c>
      <c r="G51" s="37">
        <f>PPRD!G51+RCV_RCY!G51+IMP!G51-EXP!G51+STK_CHG!G51</f>
        <v>2228.7805674978508</v>
      </c>
      <c r="H51" s="37">
        <f>PPRD!H51+RCV_RCY!H51+IMP!H51-EXP!H51+STK_CHG!H51</f>
        <v>2353.5669819432505</v>
      </c>
      <c r="I51" s="37">
        <f>PPRD!I51+RCV_RCY!I51+IMP!I51-EXP!I51+STK_CHG!I51</f>
        <v>2747.2880481513321</v>
      </c>
      <c r="J51" s="37">
        <f>PPRD!J51+RCV_RCY!J51+IMP!J51-EXP!J51+STK_CHG!J51</f>
        <v>3364.1827171109198</v>
      </c>
      <c r="K51" s="37">
        <f>PPRD!K51+RCV_RCY!K51+IMP!K51-EXP!K51+STK_CHG!K51</f>
        <v>3506.1983662940675</v>
      </c>
      <c r="L51" s="37">
        <f>PPRD!L51+RCV_RCY!L51+IMP!L51-EXP!L51+STK_CHG!L51</f>
        <v>2971.0104041272571</v>
      </c>
      <c r="M51" s="37">
        <f>PPRD!M51+RCV_RCY!M51+IMP!M51-EXP!M51+STK_CHG!M51</f>
        <v>3234.4645743766118</v>
      </c>
      <c r="N51" s="37">
        <f>PPRD!N51+RCV_RCY!N51+IMP!N51-EXP!N51+STK_CHG!N51</f>
        <v>3972.2599312123812</v>
      </c>
      <c r="O51" s="37">
        <f>PPRD!O51+RCV_RCY!O51+IMP!O51-EXP!O51+STK_CHG!O51</f>
        <v>3662.0709372312981</v>
      </c>
      <c r="P51" s="37">
        <f>PPRD!P51+RCV_RCY!P51+IMP!P51-EXP!P51+STK_CHG!P51</f>
        <v>3236.3131556319854</v>
      </c>
      <c r="Q51" s="37">
        <f>PPRD!Q51+RCV_RCY!Q51+IMP!Q51-EXP!Q51+STK_CHG!Q51</f>
        <v>2484.3010318142733</v>
      </c>
      <c r="R51" s="37">
        <f>PPRD!R51+RCV_RCY!R51+IMP!R51-EXP!R51+STK_CHG!R51</f>
        <v>2676.9509028374882</v>
      </c>
      <c r="S51" s="37">
        <f>PPRD!S51+RCV_RCY!S51+IMP!S51-EXP!S51+STK_CHG!S51</f>
        <v>3489.7732588134145</v>
      </c>
      <c r="T51" s="37">
        <f>PPRD!T51+RCV_RCY!T51+IMP!T51-EXP!T51+STK_CHG!T51</f>
        <v>4203.6680997420472</v>
      </c>
      <c r="U51" s="37">
        <f>PPRD!U51+RCV_RCY!U51+IMP!U51-EXP!U51+STK_CHG!U51</f>
        <v>4117.2348237317283</v>
      </c>
      <c r="V51" s="37">
        <f>PPRD!V51+RCV_RCY!V51+IMP!V51-EXP!V51+STK_CHG!V51</f>
        <v>4489.2523645743759</v>
      </c>
      <c r="W51" s="37">
        <f>PPRD!W51+RCV_RCY!W51+IMP!W51-EXP!W51+STK_CHG!W51</f>
        <v>4928.4975924333621</v>
      </c>
      <c r="X51" s="37">
        <f>PPRD!X51+RCV_RCY!X51+IMP!X51-EXP!X51+STK_CHG!X51</f>
        <v>5448.6504729148746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1460.0744625967325</v>
      </c>
      <c r="D52" s="37">
        <f t="shared" si="20"/>
        <v>1377.0373172828888</v>
      </c>
      <c r="E52" s="37">
        <f t="shared" si="20"/>
        <v>1456.1622527944967</v>
      </c>
      <c r="F52" s="37">
        <f t="shared" si="20"/>
        <v>1606.4583834909715</v>
      </c>
      <c r="G52" s="37">
        <f t="shared" si="20"/>
        <v>1635.8980223559756</v>
      </c>
      <c r="H52" s="37">
        <f t="shared" si="20"/>
        <v>1704.488736027515</v>
      </c>
      <c r="I52" s="37">
        <f t="shared" si="20"/>
        <v>1848.4001719690455</v>
      </c>
      <c r="J52" s="37">
        <f t="shared" si="20"/>
        <v>1756.6564918314707</v>
      </c>
      <c r="K52" s="37">
        <f t="shared" si="20"/>
        <v>1755.7266552020635</v>
      </c>
      <c r="L52" s="37">
        <f t="shared" si="20"/>
        <v>1922.4296646603611</v>
      </c>
      <c r="M52" s="37">
        <f t="shared" si="20"/>
        <v>2190.6385210662079</v>
      </c>
      <c r="N52" s="37">
        <f t="shared" si="20"/>
        <v>2198.6646603611348</v>
      </c>
      <c r="O52" s="37">
        <f t="shared" si="20"/>
        <v>2506.8899398108338</v>
      </c>
      <c r="P52" s="37">
        <f t="shared" si="20"/>
        <v>2676.0842648323301</v>
      </c>
      <c r="Q52" s="37">
        <f t="shared" si="20"/>
        <v>2505.9502149613077</v>
      </c>
      <c r="R52" s="37">
        <f t="shared" si="20"/>
        <v>2840.4123817712807</v>
      </c>
      <c r="S52" s="37">
        <f t="shared" si="20"/>
        <v>2704.1030954428202</v>
      </c>
      <c r="T52" s="37">
        <f t="shared" si="20"/>
        <v>2915.409802235597</v>
      </c>
      <c r="U52" s="37">
        <f t="shared" si="20"/>
        <v>3141.0652622527946</v>
      </c>
      <c r="V52" s="37">
        <f t="shared" si="20"/>
        <v>3171.7318142734312</v>
      </c>
      <c r="W52" s="37">
        <f t="shared" si="20"/>
        <v>3349.9971625107482</v>
      </c>
      <c r="X52" s="37">
        <f t="shared" ref="X52" si="21">SUM(X53:X70)</f>
        <v>3838.0374032674117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317.54084264832329</v>
      </c>
      <c r="D53" s="10">
        <f>PPRD!D53+RCV_RCY!D53+IMP!D53-EXP!D53+STK_CHG!D53</f>
        <v>180.30954428202921</v>
      </c>
      <c r="E53" s="10">
        <f>PPRD!E53+RCV_RCY!E53+IMP!E53-EXP!E53+STK_CHG!E53</f>
        <v>240.75666380051589</v>
      </c>
      <c r="F53" s="10">
        <f>PPRD!F53+RCV_RCY!F53+IMP!F53-EXP!F53+STK_CHG!F53</f>
        <v>409.80223559759241</v>
      </c>
      <c r="G53" s="10">
        <f>PPRD!G53+RCV_RCY!G53+IMP!G53-EXP!G53+STK_CHG!G53</f>
        <v>401.72055030094577</v>
      </c>
      <c r="H53" s="10">
        <f>PPRD!H53+RCV_RCY!H53+IMP!H53-EXP!H53+STK_CHG!H53</f>
        <v>431.40765262252791</v>
      </c>
      <c r="I53" s="10">
        <f>PPRD!I53+RCV_RCY!I53+IMP!I53-EXP!I53+STK_CHG!I53</f>
        <v>504.28624247635418</v>
      </c>
      <c r="J53" s="10">
        <f>PPRD!J53+RCV_RCY!J53+IMP!J53-EXP!J53+STK_CHG!J53</f>
        <v>222.82218400687881</v>
      </c>
      <c r="K53" s="10">
        <f>PPRD!K53+RCV_RCY!K53+IMP!K53-EXP!K53+STK_CHG!K53</f>
        <v>284.80550300945828</v>
      </c>
      <c r="L53" s="10">
        <f>PPRD!L53+RCV_RCY!L53+IMP!L53-EXP!L53+STK_CHG!L53</f>
        <v>460.23714531384348</v>
      </c>
      <c r="M53" s="10">
        <f>PPRD!M53+RCV_RCY!M53+IMP!M53-EXP!M53+STK_CHG!M53</f>
        <v>642.71306964746339</v>
      </c>
      <c r="N53" s="10">
        <f>PPRD!N53+RCV_RCY!N53+IMP!N53-EXP!N53+STK_CHG!N53</f>
        <v>344.89810834049871</v>
      </c>
      <c r="O53" s="10">
        <f>PPRD!O53+RCV_RCY!O53+IMP!O53-EXP!O53+STK_CHG!O53</f>
        <v>377.68916595012888</v>
      </c>
      <c r="P53" s="10">
        <f>PPRD!P53+RCV_RCY!P53+IMP!P53-EXP!P53+STK_CHG!P53</f>
        <v>545.73697334479789</v>
      </c>
      <c r="Q53" s="10">
        <f>PPRD!Q53+RCV_RCY!Q53+IMP!Q53-EXP!Q53+STK_CHG!Q53</f>
        <v>385.06638005159073</v>
      </c>
      <c r="R53" s="10">
        <f>PPRD!R53+RCV_RCY!R53+IMP!R53-EXP!R53+STK_CHG!R53</f>
        <v>524.35030094582976</v>
      </c>
      <c r="S53" s="10">
        <f>PPRD!S53+RCV_RCY!S53+IMP!S53-EXP!S53+STK_CHG!S53</f>
        <v>476.58108340498711</v>
      </c>
      <c r="T53" s="10">
        <f>PPRD!T53+RCV_RCY!T53+IMP!T53-EXP!T53+STK_CHG!T53</f>
        <v>340.7177128116939</v>
      </c>
      <c r="U53" s="10">
        <f>PPRD!U53+RCV_RCY!U53+IMP!U53-EXP!U53+STK_CHG!U53</f>
        <v>493.84763542562342</v>
      </c>
      <c r="V53" s="10">
        <f>PPRD!V53+RCV_RCY!V53+IMP!V53-EXP!V53+STK_CHG!V53</f>
        <v>343.90352536543418</v>
      </c>
      <c r="W53" s="10">
        <f>PPRD!W53+RCV_RCY!W53+IMP!W53-EXP!W53+STK_CHG!W53</f>
        <v>287.50533104041273</v>
      </c>
      <c r="X53" s="10">
        <f>PPRD!X53+RCV_RCY!X53+IMP!X53-EXP!X53+STK_CHG!X53</f>
        <v>507.60438521066209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38.779019776440236</v>
      </c>
      <c r="D55" s="10">
        <f>PPRD!D55+RCV_RCY!D55+IMP!D55-EXP!D55+STK_CHG!D55</f>
        <v>65.004299226139295</v>
      </c>
      <c r="E55" s="10">
        <f>PPRD!E55+RCV_RCY!E55+IMP!E55-EXP!E55+STK_CHG!E55</f>
        <v>55.975924333619943</v>
      </c>
      <c r="F55" s="10">
        <f>PPRD!F55+RCV_RCY!F55+IMP!F55-EXP!F55+STK_CHG!F55</f>
        <v>87.790197764402407</v>
      </c>
      <c r="G55" s="10">
        <f>PPRD!G55+RCV_RCY!G55+IMP!G55-EXP!G55+STK_CHG!G55</f>
        <v>96.368443680137574</v>
      </c>
      <c r="H55" s="10">
        <f>PPRD!H55+RCV_RCY!H55+IMP!H55-EXP!H55+STK_CHG!H55</f>
        <v>108.89527085124681</v>
      </c>
      <c r="I55" s="10">
        <f>PPRD!I55+RCV_RCY!I55+IMP!I55-EXP!I55+STK_CHG!I55</f>
        <v>146.11805674978501</v>
      </c>
      <c r="J55" s="10">
        <f>PPRD!J55+RCV_RCY!J55+IMP!J55-EXP!J55+STK_CHG!J55</f>
        <v>156.3198624247635</v>
      </c>
      <c r="K55" s="10">
        <f>PPRD!K55+RCV_RCY!K55+IMP!K55-EXP!K55+STK_CHG!K55</f>
        <v>192.77730008598451</v>
      </c>
      <c r="L55" s="10">
        <f>PPRD!L55+RCV_RCY!L55+IMP!L55-EXP!L55+STK_CHG!L55</f>
        <v>218.65864144454</v>
      </c>
      <c r="M55" s="10">
        <f>PPRD!M55+RCV_RCY!M55+IMP!M55-EXP!M55+STK_CHG!M55</f>
        <v>233.35657781599309</v>
      </c>
      <c r="N55" s="10">
        <f>PPRD!N55+RCV_RCY!N55+IMP!N55-EXP!N55+STK_CHG!N55</f>
        <v>285.05821152192601</v>
      </c>
      <c r="O55" s="10">
        <f>PPRD!O55+RCV_RCY!O55+IMP!O55-EXP!O55+STK_CHG!O55</f>
        <v>331.05391229578669</v>
      </c>
      <c r="P55" s="10">
        <f>PPRD!P55+RCV_RCY!P55+IMP!P55-EXP!P55+STK_CHG!P55</f>
        <v>355.90163370593302</v>
      </c>
      <c r="Q55" s="10">
        <f>PPRD!Q55+RCV_RCY!Q55+IMP!Q55-EXP!Q55+STK_CHG!Q55</f>
        <v>317.16036113499558</v>
      </c>
      <c r="R55" s="10">
        <f>PPRD!R55+RCV_RCY!R55+IMP!R55-EXP!R55+STK_CHG!R55</f>
        <v>397.33611349956999</v>
      </c>
      <c r="S55" s="10">
        <f>PPRD!S55+RCV_RCY!S55+IMP!S55-EXP!S55+STK_CHG!S55</f>
        <v>442.46741186586411</v>
      </c>
      <c r="T55" s="10">
        <f>PPRD!T55+RCV_RCY!T55+IMP!T55-EXP!T55+STK_CHG!T55</f>
        <v>476.09518486672403</v>
      </c>
      <c r="U55" s="10">
        <f>PPRD!U55+RCV_RCY!U55+IMP!U55-EXP!U55+STK_CHG!U55</f>
        <v>541.7247635425623</v>
      </c>
      <c r="V55" s="10">
        <f>PPRD!V55+RCV_RCY!V55+IMP!V55-EXP!V55+STK_CHG!V55</f>
        <v>624.79337919174543</v>
      </c>
      <c r="W55" s="10">
        <f>PPRD!W55+RCV_RCY!W55+IMP!W55-EXP!W55+STK_CHG!W55</f>
        <v>800.52484952708505</v>
      </c>
      <c r="X55" s="10">
        <f>PPRD!X55+RCV_RCY!X55+IMP!X55-EXP!X55+STK_CHG!X55</f>
        <v>901.37411865864135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0</v>
      </c>
      <c r="F56" s="10">
        <f>PPRD!F56+RCV_RCY!F56+IMP!F56-EXP!F56+STK_CHG!F56</f>
        <v>0</v>
      </c>
      <c r="G56" s="10">
        <f>PPRD!G56+RCV_RCY!G56+IMP!G56-EXP!G56+STK_CHG!G56</f>
        <v>6.6638005159071367E-2</v>
      </c>
      <c r="H56" s="10">
        <f>PPRD!H56+RCV_RCY!H56+IMP!H56-EXP!H56+STK_CHG!H56</f>
        <v>8.1943250214961294E-2</v>
      </c>
      <c r="I56" s="10">
        <f>PPRD!I56+RCV_RCY!I56+IMP!I56-EXP!I56+STK_CHG!I56</f>
        <v>0.1191745485812554</v>
      </c>
      <c r="J56" s="10">
        <f>PPRD!J56+RCV_RCY!J56+IMP!J56-EXP!J56+STK_CHG!J56</f>
        <v>0.1220980223559759</v>
      </c>
      <c r="K56" s="10">
        <f>PPRD!K56+RCV_RCY!K56+IMP!K56-EXP!K56+STK_CHG!K56</f>
        <v>0.4502149613069647</v>
      </c>
      <c r="L56" s="10">
        <f>PPRD!L56+RCV_RCY!L56+IMP!L56-EXP!L56+STK_CHG!L56</f>
        <v>4.2992261392949267</v>
      </c>
      <c r="M56" s="10">
        <f>PPRD!M56+RCV_RCY!M56+IMP!M56-EXP!M56+STK_CHG!M56</f>
        <v>13.56388650042992</v>
      </c>
      <c r="N56" s="10">
        <f>PPRD!N56+RCV_RCY!N56+IMP!N56-EXP!N56+STK_CHG!N56</f>
        <v>52.477300085984517</v>
      </c>
      <c r="O56" s="10">
        <f>PPRD!O56+RCV_RCY!O56+IMP!O56-EXP!O56+STK_CHG!O56</f>
        <v>145.6565778159931</v>
      </c>
      <c r="P56" s="10">
        <f>PPRD!P56+RCV_RCY!P56+IMP!P56-EXP!P56+STK_CHG!P56</f>
        <v>313.68022355975921</v>
      </c>
      <c r="Q56" s="10">
        <f>PPRD!Q56+RCV_RCY!Q56+IMP!Q56-EXP!Q56+STK_CHG!Q56</f>
        <v>326.04342218400689</v>
      </c>
      <c r="R56" s="10">
        <f>PPRD!R56+RCV_RCY!R56+IMP!R56-EXP!R56+STK_CHG!R56</f>
        <v>335.30834049871021</v>
      </c>
      <c r="S56" s="10">
        <f>PPRD!S56+RCV_RCY!S56+IMP!S56-EXP!S56+STK_CHG!S56</f>
        <v>337.89475494410999</v>
      </c>
      <c r="T56" s="10">
        <f>PPRD!T56+RCV_RCY!T56+IMP!T56-EXP!T56+STK_CHG!T56</f>
        <v>343.20524505588992</v>
      </c>
      <c r="U56" s="10">
        <f>PPRD!U56+RCV_RCY!U56+IMP!U56-EXP!U56+STK_CHG!U56</f>
        <v>325.93740326741192</v>
      </c>
      <c r="V56" s="10">
        <f>PPRD!V56+RCV_RCY!V56+IMP!V56-EXP!V56+STK_CHG!V56</f>
        <v>380.7833190025795</v>
      </c>
      <c r="W56" s="10">
        <f>PPRD!W56+RCV_RCY!W56+IMP!W56-EXP!W56+STK_CHG!W56</f>
        <v>382.36061908856408</v>
      </c>
      <c r="X56" s="10">
        <f>PPRD!X56+RCV_RCY!X56+IMP!X56-EXP!X56+STK_CHG!X56</f>
        <v>451.50283748925187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156.3484952708512</v>
      </c>
      <c r="D57" s="10">
        <f>PPRD!D57+RCV_RCY!D57+IMP!D57-EXP!D57+STK_CHG!D57</f>
        <v>159.07136715391229</v>
      </c>
      <c r="E57" s="10">
        <f>PPRD!E57+RCV_RCY!E57+IMP!E57-EXP!E57+STK_CHG!E57</f>
        <v>162.1286328460877</v>
      </c>
      <c r="F57" s="10">
        <f>PPRD!F57+RCV_RCY!F57+IMP!F57-EXP!F57+STK_CHG!F57</f>
        <v>166.9055030094583</v>
      </c>
      <c r="G57" s="10">
        <f>PPRD!G57+RCV_RCY!G57+IMP!G57-EXP!G57+STK_CHG!G57</f>
        <v>172.5661220980223</v>
      </c>
      <c r="H57" s="10">
        <f>PPRD!H57+RCV_RCY!H57+IMP!H57-EXP!H57+STK_CHG!H57</f>
        <v>161.98529664660359</v>
      </c>
      <c r="I57" s="10">
        <f>PPRD!I57+RCV_RCY!I57+IMP!I57-EXP!I57+STK_CHG!I57</f>
        <v>175.21736887360271</v>
      </c>
      <c r="J57" s="10">
        <f>PPRD!J57+RCV_RCY!J57+IMP!J57-EXP!J57+STK_CHG!J57</f>
        <v>189.95417024935509</v>
      </c>
      <c r="K57" s="10">
        <f>PPRD!K57+RCV_RCY!K57+IMP!K57-EXP!K57+STK_CHG!K57</f>
        <v>219.523301805675</v>
      </c>
      <c r="L57" s="10">
        <f>PPRD!L57+RCV_RCY!L57+IMP!L57-EXP!L57+STK_CHG!L57</f>
        <v>240.82828890799661</v>
      </c>
      <c r="M57" s="10">
        <f>PPRD!M57+RCV_RCY!M57+IMP!M57-EXP!M57+STK_CHG!M57</f>
        <v>241.42545141874459</v>
      </c>
      <c r="N57" s="10">
        <f>PPRD!N57+RCV_RCY!N57+IMP!N57-EXP!N57+STK_CHG!N57</f>
        <v>241.61650902837491</v>
      </c>
      <c r="O57" s="10">
        <f>PPRD!O57+RCV_RCY!O57+IMP!O57-EXP!O57+STK_CHG!O57</f>
        <v>243.4795356835769</v>
      </c>
      <c r="P57" s="10">
        <f>PPRD!P57+RCV_RCY!P57+IMP!P57-EXP!P57+STK_CHG!P57</f>
        <v>246.91891659501289</v>
      </c>
      <c r="Q57" s="10">
        <f>PPRD!Q57+RCV_RCY!Q57+IMP!Q57-EXP!Q57+STK_CHG!Q57</f>
        <v>253.22441960447119</v>
      </c>
      <c r="R57" s="10">
        <f>PPRD!R57+RCV_RCY!R57+IMP!R57-EXP!R57+STK_CHG!R57</f>
        <v>259.29114359415303</v>
      </c>
      <c r="S57" s="10">
        <f>PPRD!S57+RCV_RCY!S57+IMP!S57-EXP!S57+STK_CHG!S57</f>
        <v>264.42631126397242</v>
      </c>
      <c r="T57" s="10">
        <f>PPRD!T57+RCV_RCY!T57+IMP!T57-EXP!T57+STK_CHG!T57</f>
        <v>271.44832330180571</v>
      </c>
      <c r="U57" s="10">
        <f>PPRD!U57+RCV_RCY!U57+IMP!U57-EXP!U57+STK_CHG!U57</f>
        <v>277.2284608770421</v>
      </c>
      <c r="V57" s="10">
        <f>PPRD!V57+RCV_RCY!V57+IMP!V57-EXP!V57+STK_CHG!V57</f>
        <v>285.85073086844358</v>
      </c>
      <c r="W57" s="10">
        <f>PPRD!W57+RCV_RCY!W57+IMP!W57-EXP!W57+STK_CHG!W57</f>
        <v>293.10928632846083</v>
      </c>
      <c r="X57" s="10">
        <f>PPRD!X57+RCV_RCY!X57+IMP!X57-EXP!X57+STK_CHG!X57</f>
        <v>303.91470335339642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1.6002579535683581</v>
      </c>
      <c r="D58" s="10">
        <f>PPRD!D58+RCV_RCY!D58+IMP!D58-EXP!D58+STK_CHG!D58</f>
        <v>2.2690455717970761</v>
      </c>
      <c r="E58" s="10">
        <f>PPRD!E58+RCV_RCY!E58+IMP!E58-EXP!E58+STK_CHG!E58</f>
        <v>1.337575236457438</v>
      </c>
      <c r="F58" s="10">
        <f>PPRD!F58+RCV_RCY!F58+IMP!F58-EXP!F58+STK_CHG!F58</f>
        <v>1.146431642304385</v>
      </c>
      <c r="G58" s="10">
        <f>PPRD!G58+RCV_RCY!G58+IMP!G58-EXP!G58+STK_CHG!G58</f>
        <v>12.61109200343938</v>
      </c>
      <c r="H58" s="10">
        <f>PPRD!H58+RCV_RCY!H58+IMP!H58-EXP!H58+STK_CHG!H58</f>
        <v>12.22175408426483</v>
      </c>
      <c r="I58" s="10">
        <f>PPRD!I58+RCV_RCY!I58+IMP!I58-EXP!I58+STK_CHG!I58</f>
        <v>12.46061908856406</v>
      </c>
      <c r="J58" s="10">
        <f>PPRD!J58+RCV_RCY!J58+IMP!J58-EXP!J58+STK_CHG!J58</f>
        <v>12.56328460877042</v>
      </c>
      <c r="K58" s="10">
        <f>PPRD!K58+RCV_RCY!K58+IMP!K58-EXP!K58+STK_CHG!K58</f>
        <v>12.56328460877042</v>
      </c>
      <c r="L58" s="10">
        <f>PPRD!L58+RCV_RCY!L58+IMP!L58-EXP!L58+STK_CHG!L58</f>
        <v>16.00266552020636</v>
      </c>
      <c r="M58" s="10">
        <f>PPRD!M58+RCV_RCY!M58+IMP!M58-EXP!M58+STK_CHG!M58</f>
        <v>16.00980223559759</v>
      </c>
      <c r="N58" s="10">
        <f>PPRD!N58+RCV_RCY!N58+IMP!N58-EXP!N58+STK_CHG!N58</f>
        <v>15.88082545141874</v>
      </c>
      <c r="O58" s="10">
        <f>PPRD!O58+RCV_RCY!O58+IMP!O58-EXP!O58+STK_CHG!O58</f>
        <v>13.07205503009458</v>
      </c>
      <c r="P58" s="10">
        <f>PPRD!P58+RCV_RCY!P58+IMP!P58-EXP!P58+STK_CHG!P58</f>
        <v>11.47893379191745</v>
      </c>
      <c r="Q58" s="10">
        <f>PPRD!Q58+RCV_RCY!Q58+IMP!Q58-EXP!Q58+STK_CHG!Q58</f>
        <v>11.71057609630266</v>
      </c>
      <c r="R58" s="10">
        <f>PPRD!R58+RCV_RCY!R58+IMP!R58-EXP!R58+STK_CHG!R58</f>
        <v>9.7998280309544263</v>
      </c>
      <c r="S58" s="10">
        <f>PPRD!S58+RCV_RCY!S58+IMP!S58-EXP!S58+STK_CHG!S58</f>
        <v>10.096044711951849</v>
      </c>
      <c r="T58" s="10">
        <f>PPRD!T58+RCV_RCY!T58+IMP!T58-EXP!T58+STK_CHG!T58</f>
        <v>8.8300945829750646</v>
      </c>
      <c r="U58" s="10">
        <f>PPRD!U58+RCV_RCY!U58+IMP!U58-EXP!U58+STK_CHG!U58</f>
        <v>8.8612209802235586</v>
      </c>
      <c r="V58" s="10">
        <f>PPRD!V58+RCV_RCY!V58+IMP!V58-EXP!V58+STK_CHG!V58</f>
        <v>10.31814273430782</v>
      </c>
      <c r="W58" s="10">
        <f>PPRD!W58+RCV_RCY!W58+IMP!W58-EXP!W58+STK_CHG!W58</f>
        <v>5.6128976784178848</v>
      </c>
      <c r="X58" s="10">
        <f>PPRD!X58+RCV_RCY!X58+IMP!X58-EXP!X58+STK_CHG!X58</f>
        <v>4.3231298366294064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944.56388650042993</v>
      </c>
      <c r="D59" s="10">
        <f>PPRD!D59+RCV_RCY!D59+IMP!D59-EXP!D59+STK_CHG!D59</f>
        <v>937.63731728288894</v>
      </c>
      <c r="E59" s="10">
        <f>PPRD!E59+RCV_RCY!E59+IMP!E59-EXP!E59+STK_CHG!E59</f>
        <v>947.50163370593282</v>
      </c>
      <c r="F59" s="10">
        <f>PPRD!F59+RCV_RCY!F59+IMP!F59-EXP!F59+STK_CHG!F59</f>
        <v>909.40576096302652</v>
      </c>
      <c r="G59" s="10">
        <f>PPRD!G59+RCV_RCY!G59+IMP!G59-EXP!G59+STK_CHG!G59</f>
        <v>916.71444539982792</v>
      </c>
      <c r="H59" s="10">
        <f>PPRD!H59+RCV_RCY!H59+IMP!H59-EXP!H59+STK_CHG!H59</f>
        <v>956.91220980223545</v>
      </c>
      <c r="I59" s="10">
        <f>PPRD!I59+RCV_RCY!I59+IMP!I59-EXP!I59+STK_CHG!I59</f>
        <v>931.26018916595012</v>
      </c>
      <c r="J59" s="10">
        <f>PPRD!J59+RCV_RCY!J59+IMP!J59-EXP!J59+STK_CHG!J59</f>
        <v>1008.646259673259</v>
      </c>
      <c r="K59" s="10">
        <f>PPRD!K59+RCV_RCY!K59+IMP!K59-EXP!K59+STK_CHG!K59</f>
        <v>893.35528804815124</v>
      </c>
      <c r="L59" s="10">
        <f>PPRD!L59+RCV_RCY!L59+IMP!L59-EXP!L59+STK_CHG!L59</f>
        <v>798.82012037833192</v>
      </c>
      <c r="M59" s="10">
        <f>PPRD!M59+RCV_RCY!M59+IMP!M59-EXP!M59+STK_CHG!M59</f>
        <v>824.87815993121239</v>
      </c>
      <c r="N59" s="10">
        <f>PPRD!N59+RCV_RCY!N59+IMP!N59-EXP!N59+STK_CHG!N59</f>
        <v>1036.1134995700772</v>
      </c>
      <c r="O59" s="10">
        <f>PPRD!O59+RCV_RCY!O59+IMP!O59-EXP!O59+STK_CHG!O59</f>
        <v>1135.8555460017199</v>
      </c>
      <c r="P59" s="10">
        <f>PPRD!P59+RCV_RCY!P59+IMP!P59-EXP!P59+STK_CHG!P59</f>
        <v>928.34625967325883</v>
      </c>
      <c r="Q59" s="10">
        <f>PPRD!Q59+RCV_RCY!Q59+IMP!Q59-EXP!Q59+STK_CHG!Q59</f>
        <v>930.23310404127255</v>
      </c>
      <c r="R59" s="10">
        <f>PPRD!R59+RCV_RCY!R59+IMP!R59-EXP!R59+STK_CHG!R59</f>
        <v>1013.7885640584695</v>
      </c>
      <c r="S59" s="10">
        <f>PPRD!S59+RCV_RCY!S59+IMP!S59-EXP!S59+STK_CHG!S59</f>
        <v>855.28331900257945</v>
      </c>
      <c r="T59" s="10">
        <f>PPRD!T59+RCV_RCY!T59+IMP!T59-EXP!T59+STK_CHG!T59</f>
        <v>862.23370593293191</v>
      </c>
      <c r="U59" s="10">
        <f>PPRD!U59+RCV_RCY!U59+IMP!U59-EXP!U59+STK_CHG!U59</f>
        <v>834.15735167669811</v>
      </c>
      <c r="V59" s="10">
        <f>PPRD!V59+RCV_RCY!V59+IMP!V59-EXP!V59+STK_CHG!V59</f>
        <v>810.49243336199481</v>
      </c>
      <c r="W59" s="10">
        <f>PPRD!W59+RCV_RCY!W59+IMP!W59-EXP!W59+STK_CHG!W59</f>
        <v>787.35872742906281</v>
      </c>
      <c r="X59" s="10">
        <f>PPRD!X59+RCV_RCY!X59+IMP!X59-EXP!X59+STK_CHG!X59</f>
        <v>815.64600171969039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45.906190885640576</v>
      </c>
      <c r="K60" s="10">
        <f>PPRD!K60+RCV_RCY!K60+IMP!K60-EXP!K60+STK_CHG!K60</f>
        <v>49.608254514187443</v>
      </c>
      <c r="L60" s="10">
        <f>PPRD!L60+RCV_RCY!L60+IMP!L60-EXP!L60+STK_CHG!L60</f>
        <v>49.608254514187443</v>
      </c>
      <c r="M60" s="10">
        <f>PPRD!M60+RCV_RCY!M60+IMP!M60-EXP!M60+STK_CHG!M60</f>
        <v>41.463628546861557</v>
      </c>
      <c r="N60" s="10">
        <f>PPRD!N60+RCV_RCY!N60+IMP!N60-EXP!N60+STK_CHG!N60</f>
        <v>43.684952708512462</v>
      </c>
      <c r="O60" s="10">
        <f>PPRD!O60+RCV_RCY!O60+IMP!O60-EXP!O60+STK_CHG!O60</f>
        <v>44.425365434221838</v>
      </c>
      <c r="P60" s="10">
        <f>PPRD!P60+RCV_RCY!P60+IMP!P60-EXP!P60+STK_CHG!P60</f>
        <v>45.165778159931207</v>
      </c>
      <c r="Q60" s="10">
        <f>PPRD!Q60+RCV_RCY!Q60+IMP!Q60-EXP!Q60+STK_CHG!Q60</f>
        <v>41.463628546861571</v>
      </c>
      <c r="R60" s="10">
        <f>PPRD!R60+RCV_RCY!R60+IMP!R60-EXP!R60+STK_CHG!R60</f>
        <v>45.165778159931207</v>
      </c>
      <c r="S60" s="10">
        <f>PPRD!S60+RCV_RCY!S60+IMP!S60-EXP!S60+STK_CHG!S60</f>
        <v>45.906190885640576</v>
      </c>
      <c r="T60" s="10">
        <f>PPRD!T60+RCV_RCY!T60+IMP!T60-EXP!T60+STK_CHG!T60</f>
        <v>45.906190885640576</v>
      </c>
      <c r="U60" s="10">
        <f>PPRD!U60+RCV_RCY!U60+IMP!U60-EXP!U60+STK_CHG!U60</f>
        <v>55.479105760963023</v>
      </c>
      <c r="V60" s="10">
        <f>PPRD!V60+RCV_RCY!V60+IMP!V60-EXP!V60+STK_CHG!V60</f>
        <v>44.506018916595011</v>
      </c>
      <c r="W60" s="10">
        <f>PPRD!W60+RCV_RCY!W60+IMP!W60-EXP!W60+STK_CHG!W60</f>
        <v>39.808770421324162</v>
      </c>
      <c r="X60" s="10">
        <f>PPRD!X60+RCV_RCY!X60+IMP!X60-EXP!X60+STK_CHG!X60</f>
        <v>39.191315563198621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1.241960447119518</v>
      </c>
      <c r="D61" s="10">
        <f>PPRD!D61+RCV_RCY!D61+IMP!D61-EXP!D61+STK_CHG!D61</f>
        <v>32.745743766122096</v>
      </c>
      <c r="E61" s="10">
        <f>PPRD!E61+RCV_RCY!E61+IMP!E61-EXP!E61+STK_CHG!E61</f>
        <v>48.461822871883058</v>
      </c>
      <c r="F61" s="10">
        <f>PPRD!F61+RCV_RCY!F61+IMP!F61-EXP!F61+STK_CHG!F61</f>
        <v>31.408254514187451</v>
      </c>
      <c r="G61" s="10">
        <f>PPRD!G61+RCV_RCY!G61+IMP!G61-EXP!G61+STK_CHG!G61</f>
        <v>35.850730868443677</v>
      </c>
      <c r="H61" s="10">
        <f>PPRD!H61+RCV_RCY!H61+IMP!H61-EXP!H61+STK_CHG!H61</f>
        <v>32.984608770421318</v>
      </c>
      <c r="I61" s="10">
        <f>PPRD!I61+RCV_RCY!I61+IMP!I61-EXP!I61+STK_CHG!I61</f>
        <v>32.984608770421318</v>
      </c>
      <c r="J61" s="10">
        <f>PPRD!J61+RCV_RCY!J61+IMP!J61-EXP!J61+STK_CHG!J61</f>
        <v>35.253654342218397</v>
      </c>
      <c r="K61" s="10">
        <f>PPRD!K61+RCV_RCY!K61+IMP!K61-EXP!K61+STK_CHG!K61</f>
        <v>33.701117798796218</v>
      </c>
      <c r="L61" s="10">
        <f>PPRD!L61+RCV_RCY!L61+IMP!L61-EXP!L61+STK_CHG!L61</f>
        <v>55.9615649183147</v>
      </c>
      <c r="M61" s="10">
        <f>PPRD!M61+RCV_RCY!M61+IMP!M61-EXP!M61+STK_CHG!M61</f>
        <v>49.321668099742041</v>
      </c>
      <c r="N61" s="10">
        <f>PPRD!N61+RCV_RCY!N61+IMP!N61-EXP!N61+STK_CHG!N61</f>
        <v>72.800257953568362</v>
      </c>
      <c r="O61" s="10">
        <f>PPRD!O61+RCV_RCY!O61+IMP!O61-EXP!O61+STK_CHG!O61</f>
        <v>88.611865864144448</v>
      </c>
      <c r="P61" s="10">
        <f>PPRD!P61+RCV_RCY!P61+IMP!P61-EXP!P61+STK_CHG!P61</f>
        <v>88.468529664660352</v>
      </c>
      <c r="Q61" s="10">
        <f>PPRD!Q61+RCV_RCY!Q61+IMP!Q61-EXP!Q61+STK_CHG!Q61</f>
        <v>86.939896818572649</v>
      </c>
      <c r="R61" s="10">
        <f>PPRD!R61+RCV_RCY!R61+IMP!R61-EXP!R61+STK_CHG!R61</f>
        <v>91.382459157351676</v>
      </c>
      <c r="S61" s="10">
        <f>PPRD!S61+RCV_RCY!S61+IMP!S61-EXP!S61+STK_CHG!S61</f>
        <v>101.7006018916595</v>
      </c>
      <c r="T61" s="10">
        <f>PPRD!T61+RCV_RCY!T61+IMP!T61-EXP!T61+STK_CHG!T61</f>
        <v>107.0985382631126</v>
      </c>
      <c r="U61" s="10">
        <f>PPRD!U61+RCV_RCY!U61+IMP!U61-EXP!U61+STK_CHG!U61</f>
        <v>112.82837489251931</v>
      </c>
      <c r="V61" s="10">
        <f>PPRD!V61+RCV_RCY!V61+IMP!V61-EXP!V61+STK_CHG!V61</f>
        <v>124.9840068787618</v>
      </c>
      <c r="W61" s="10">
        <f>PPRD!W61+RCV_RCY!W61+IMP!W61-EXP!W61+STK_CHG!W61</f>
        <v>135.3061908856406</v>
      </c>
      <c r="X61" s="10">
        <f>PPRD!X61+RCV_RCY!X61+IMP!X61-EXP!X61+STK_CHG!X61</f>
        <v>127.2007738607051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0</v>
      </c>
      <c r="D62" s="10">
        <f>PPRD!D62+RCV_RCY!D62+IMP!D62-EXP!D62+STK_CHG!D62</f>
        <v>0</v>
      </c>
      <c r="E62" s="10">
        <f>PPRD!E62+RCV_RCY!E62+IMP!E62-EXP!E62+STK_CHG!E62</f>
        <v>0</v>
      </c>
      <c r="F62" s="10">
        <f>PPRD!F62+RCV_RCY!F62+IMP!F62-EXP!F62+STK_CHG!F62</f>
        <v>0</v>
      </c>
      <c r="G62" s="10">
        <f>PPRD!G62+RCV_RCY!G62+IMP!G62-EXP!G62+STK_CHG!G62</f>
        <v>0</v>
      </c>
      <c r="H62" s="10">
        <f>PPRD!H62+RCV_RCY!H62+IMP!H62-EXP!H62+STK_CHG!H62</f>
        <v>0</v>
      </c>
      <c r="I62" s="10">
        <f>PPRD!I62+RCV_RCY!I62+IMP!I62-EXP!I62+STK_CHG!I62</f>
        <v>0</v>
      </c>
      <c r="J62" s="10">
        <f>PPRD!J62+RCV_RCY!J62+IMP!J62-EXP!J62+STK_CHG!J62</f>
        <v>0</v>
      </c>
      <c r="K62" s="10">
        <f>PPRD!K62+RCV_RCY!K62+IMP!K62-EXP!K62+STK_CHG!K62</f>
        <v>0</v>
      </c>
      <c r="L62" s="10">
        <f>PPRD!L62+RCV_RCY!L62+IMP!L62-EXP!L62+STK_CHG!L62</f>
        <v>0</v>
      </c>
      <c r="M62" s="10">
        <f>PPRD!M62+RCV_RCY!M62+IMP!M62-EXP!M62+STK_CHG!M62</f>
        <v>0</v>
      </c>
      <c r="N62" s="10">
        <f>PPRD!N62+RCV_RCY!N62+IMP!N62-EXP!N62+STK_CHG!N62</f>
        <v>0</v>
      </c>
      <c r="O62" s="10">
        <f>PPRD!O62+RCV_RCY!O62+IMP!O62-EXP!O62+STK_CHG!O62</f>
        <v>0</v>
      </c>
      <c r="P62" s="10">
        <f>PPRD!P62+RCV_RCY!P62+IMP!P62-EXP!P62+STK_CHG!P62</f>
        <v>0</v>
      </c>
      <c r="Q62" s="10">
        <f>PPRD!Q62+RCV_RCY!Q62+IMP!Q62-EXP!Q62+STK_CHG!Q62</f>
        <v>0</v>
      </c>
      <c r="R62" s="10">
        <f>PPRD!R62+RCV_RCY!R62+IMP!R62-EXP!R62+STK_CHG!R62</f>
        <v>0</v>
      </c>
      <c r="S62" s="10">
        <f>PPRD!S62+RCV_RCY!S62+IMP!S62-EXP!S62+STK_CHG!S62</f>
        <v>0</v>
      </c>
      <c r="T62" s="10">
        <f>PPRD!T62+RCV_RCY!T62+IMP!T62-EXP!T62+STK_CHG!T62</f>
        <v>0</v>
      </c>
      <c r="U62" s="10">
        <f>PPRD!U62+RCV_RCY!U62+IMP!U62-EXP!U62+STK_CHG!U62</f>
        <v>0</v>
      </c>
      <c r="V62" s="10">
        <f>PPRD!V62+RCV_RCY!V62+IMP!V62-EXP!V62+STK_CHG!V62</f>
        <v>0</v>
      </c>
      <c r="W62" s="10">
        <f>PPRD!W62+RCV_RCY!W62+IMP!W62-EXP!W62+STK_CHG!W62</f>
        <v>0</v>
      </c>
      <c r="X62" s="10">
        <f>PPRD!X62+RCV_RCY!X62+IMP!X62-EXP!X62+STK_CHG!X62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0</v>
      </c>
      <c r="J63" s="10">
        <f>PPRD!J63+RCV_RCY!J63+IMP!J63-EXP!J63+STK_CHG!J63</f>
        <v>0</v>
      </c>
      <c r="K63" s="10">
        <f>PPRD!K63+RCV_RCY!K63+IMP!K63-EXP!K63+STK_CHG!K63</f>
        <v>0</v>
      </c>
      <c r="L63" s="10">
        <f>PPRD!L63+RCV_RCY!L63+IMP!L63-EXP!L63+STK_CHG!L63</f>
        <v>0</v>
      </c>
      <c r="M63" s="10">
        <f>PPRD!M63+RCV_RCY!M63+IMP!M63-EXP!M63+STK_CHG!M63</f>
        <v>0</v>
      </c>
      <c r="N63" s="10">
        <f>PPRD!N63+RCV_RCY!N63+IMP!N63-EXP!N63+STK_CHG!N63</f>
        <v>0</v>
      </c>
      <c r="O63" s="10">
        <f>PPRD!O63+RCV_RCY!O63+IMP!O63-EXP!O63+STK_CHG!O63</f>
        <v>0</v>
      </c>
      <c r="P63" s="10">
        <f>PPRD!P63+RCV_RCY!P63+IMP!P63-EXP!P63+STK_CHG!P63</f>
        <v>0</v>
      </c>
      <c r="Q63" s="10">
        <f>PPRD!Q63+RCV_RCY!Q63+IMP!Q63-EXP!Q63+STK_CHG!Q63</f>
        <v>0</v>
      </c>
      <c r="R63" s="10">
        <f>PPRD!R63+RCV_RCY!R63+IMP!R63-EXP!R63+STK_CHG!R63</f>
        <v>0</v>
      </c>
      <c r="S63" s="10">
        <f>PPRD!S63+RCV_RCY!S63+IMP!S63-EXP!S63+STK_CHG!S63</f>
        <v>0</v>
      </c>
      <c r="T63" s="10">
        <f>PPRD!T63+RCV_RCY!T63+IMP!T63-EXP!T63+STK_CHG!T63</f>
        <v>0</v>
      </c>
      <c r="U63" s="10">
        <f>PPRD!U63+RCV_RCY!U63+IMP!U63-EXP!U63+STK_CHG!U63</f>
        <v>0</v>
      </c>
      <c r="V63" s="10">
        <f>PPRD!V63+RCV_RCY!V63+IMP!V63-EXP!V63+STK_CHG!V63</f>
        <v>35.216680997420454</v>
      </c>
      <c r="W63" s="10">
        <f>PPRD!W63+RCV_RCY!W63+IMP!W63-EXP!W63+STK_CHG!W63</f>
        <v>105.78073946689594</v>
      </c>
      <c r="X63" s="10">
        <f>PPRD!X63+RCV_RCY!X63+IMP!X63-EXP!X63+STK_CHG!X63</f>
        <v>102.22355975924333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0</v>
      </c>
      <c r="Q64" s="10">
        <f>PPRD!Q64+RCV_RCY!Q64+IMP!Q64-EXP!Q64+STK_CHG!Q64</f>
        <v>0</v>
      </c>
      <c r="R64" s="10">
        <f>PPRD!R64+RCV_RCY!R64+IMP!R64-EXP!R64+STK_CHG!R64</f>
        <v>0</v>
      </c>
      <c r="S64" s="10">
        <f>PPRD!S64+RCV_RCY!S64+IMP!S64-EXP!S64+STK_CHG!S64</f>
        <v>0</v>
      </c>
      <c r="T64" s="10">
        <f>PPRD!T64+RCV_RCY!T64+IMP!T64-EXP!T64+STK_CHG!T64</f>
        <v>0</v>
      </c>
      <c r="U64" s="10">
        <f>PPRD!U64+RCV_RCY!U64+IMP!U64-EXP!U64+STK_CHG!U64</f>
        <v>0</v>
      </c>
      <c r="V64" s="10">
        <f>PPRD!V64+RCV_RCY!V64+IMP!V64-EXP!V64+STK_CHG!V64</f>
        <v>-1.1511607910576092</v>
      </c>
      <c r="W64" s="10">
        <f>PPRD!W64+RCV_RCY!W64+IMP!W64-EXP!W64+STK_CHG!W64</f>
        <v>-16.261478933791921</v>
      </c>
      <c r="X64" s="10">
        <f>PPRD!X64+RCV_RCY!X64+IMP!X64-EXP!X64+STK_CHG!X64</f>
        <v>-8.5601891659501277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45.953912295786758</v>
      </c>
      <c r="J65" s="10">
        <f>PPRD!J65+RCV_RCY!J65+IMP!J65-EXP!J65+STK_CHG!J65</f>
        <v>85.068787618228711</v>
      </c>
      <c r="K65" s="10">
        <f>PPRD!K65+RCV_RCY!K65+IMP!K65-EXP!K65+STK_CHG!K65</f>
        <v>68.942390369733431</v>
      </c>
      <c r="L65" s="10">
        <f>PPRD!L65+RCV_RCY!L65+IMP!L65-EXP!L65+STK_CHG!L65</f>
        <v>78.013757523645737</v>
      </c>
      <c r="M65" s="10">
        <f>PPRD!M65+RCV_RCY!M65+IMP!M65-EXP!M65+STK_CHG!M65</f>
        <v>127.9062768701634</v>
      </c>
      <c r="N65" s="10">
        <f>PPRD!N65+RCV_RCY!N65+IMP!N65-EXP!N65+STK_CHG!N65</f>
        <v>106.13499570077387</v>
      </c>
      <c r="O65" s="10">
        <f>PPRD!O65+RCV_RCY!O65+IMP!O65-EXP!O65+STK_CHG!O65</f>
        <v>128.81341358555454</v>
      </c>
      <c r="P65" s="10">
        <f>PPRD!P65+RCV_RCY!P65+IMP!P65-EXP!P65+STK_CHG!P65</f>
        <v>144.7817712811694</v>
      </c>
      <c r="Q65" s="10">
        <f>PPRD!Q65+RCV_RCY!Q65+IMP!Q65-EXP!Q65+STK_CHG!Q65</f>
        <v>160.26113499570079</v>
      </c>
      <c r="R65" s="10">
        <f>PPRD!R65+RCV_RCY!R65+IMP!R65-EXP!R65+STK_CHG!R65</f>
        <v>170.14256233877904</v>
      </c>
      <c r="S65" s="10">
        <f>PPRD!S65+RCV_RCY!S65+IMP!S65-EXP!S65+STK_CHG!S65</f>
        <v>173.26319862424759</v>
      </c>
      <c r="T65" s="10">
        <f>PPRD!T65+RCV_RCY!T65+IMP!T65-EXP!T65+STK_CHG!T65</f>
        <v>176.96964746345657</v>
      </c>
      <c r="U65" s="10">
        <f>PPRD!U65+RCV_RCY!U65+IMP!U65-EXP!U65+STK_CHG!U65</f>
        <v>172.7325881341358</v>
      </c>
      <c r="V65" s="10">
        <f>PPRD!V65+RCV_RCY!V65+IMP!V65-EXP!V65+STK_CHG!V65</f>
        <v>176.62381771281173</v>
      </c>
      <c r="W65" s="10">
        <f>PPRD!W65+RCV_RCY!W65+IMP!W65-EXP!W65+STK_CHG!W65</f>
        <v>155.5333619948409</v>
      </c>
      <c r="X65" s="10">
        <f>PPRD!X65+RCV_RCY!X65+IMP!X65-EXP!X65+STK_CHG!X65</f>
        <v>168.00404127257087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0</v>
      </c>
      <c r="M66" s="10">
        <f>PPRD!M66+RCV_RCY!M66+IMP!M66-EXP!M66+STK_CHG!M66</f>
        <v>0</v>
      </c>
      <c r="N66" s="10">
        <f>PPRD!N66+RCV_RCY!N66+IMP!N66-EXP!N66+STK_CHG!N66</f>
        <v>0</v>
      </c>
      <c r="O66" s="10">
        <f>PPRD!O66+RCV_RCY!O66+IMP!O66-EXP!O66+STK_CHG!O66</f>
        <v>-1.7674978503869303</v>
      </c>
      <c r="P66" s="10">
        <f>PPRD!P66+RCV_RCY!P66+IMP!P66-EXP!P66+STK_CHG!P66</f>
        <v>-4.3947549441100593</v>
      </c>
      <c r="Q66" s="10">
        <f>PPRD!Q66+RCV_RCY!Q66+IMP!Q66-EXP!Q66+STK_CHG!Q66</f>
        <v>-6.152708512467755</v>
      </c>
      <c r="R66" s="10">
        <f>PPRD!R66+RCV_RCY!R66+IMP!R66-EXP!R66+STK_CHG!R66</f>
        <v>-6.152708512467755</v>
      </c>
      <c r="S66" s="10">
        <f>PPRD!S66+RCV_RCY!S66+IMP!S66-EXP!S66+STK_CHG!S66</f>
        <v>-3.5158211521926046</v>
      </c>
      <c r="T66" s="10">
        <f>PPRD!T66+RCV_RCY!T66+IMP!T66-EXP!T66+STK_CHG!T66</f>
        <v>-7.0271711092003439</v>
      </c>
      <c r="U66" s="10">
        <f>PPRD!U66+RCV_RCY!U66+IMP!U66-EXP!U66+STK_CHG!U66</f>
        <v>-5.4872742906276848</v>
      </c>
      <c r="V66" s="10">
        <f>PPRD!V66+RCV_RCY!V66+IMP!V66-EXP!V66+STK_CHG!V66</f>
        <v>-8.4555460017196911</v>
      </c>
      <c r="W66" s="10">
        <f>PPRD!W66+RCV_RCY!W66+IMP!W66-EXP!W66+STK_CHG!W66</f>
        <v>-13.357523645743768</v>
      </c>
      <c r="X66" s="10">
        <f>PPRD!X66+RCV_RCY!X66+IMP!X66-EXP!X66+STK_CHG!X66</f>
        <v>-14.001719690455719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0</v>
      </c>
      <c r="M70" s="10">
        <f>PPRD!M70+RCV_RCY!M70+IMP!M70-EXP!M70+STK_CHG!M70</f>
        <v>0</v>
      </c>
      <c r="N70" s="10">
        <f>PPRD!N70+RCV_RCY!N70+IMP!N70-EXP!N70+STK_CHG!N70</f>
        <v>0</v>
      </c>
      <c r="O70" s="10">
        <f>PPRD!O70+RCV_RCY!O70+IMP!O70-EXP!O70+STK_CHG!O70</f>
        <v>0</v>
      </c>
      <c r="P70" s="10">
        <f>PPRD!P70+RCV_RCY!P70+IMP!P70-EXP!P70+STK_CHG!P70</f>
        <v>0</v>
      </c>
      <c r="Q70" s="10">
        <f>PPRD!Q70+RCV_RCY!Q70+IMP!Q70-EXP!Q70+STK_CHG!Q70</f>
        <v>0</v>
      </c>
      <c r="R70" s="10">
        <f>PPRD!R70+RCV_RCY!R70+IMP!R70-EXP!R70+STK_CHG!R70</f>
        <v>0</v>
      </c>
      <c r="S70" s="10">
        <f>PPRD!S70+RCV_RCY!S70+IMP!S70-EXP!S70+STK_CHG!S70</f>
        <v>0</v>
      </c>
      <c r="T70" s="10">
        <f>PPRD!T70+RCV_RCY!T70+IMP!T70-EXP!T70+STK_CHG!T70</f>
        <v>289.93233018056748</v>
      </c>
      <c r="U70" s="10">
        <f>PPRD!U70+RCV_RCY!U70+IMP!U70-EXP!U70+STK_CHG!U70</f>
        <v>323.75563198624252</v>
      </c>
      <c r="V70" s="10">
        <f>PPRD!V70+RCV_RCY!V70+IMP!V70-EXP!V70+STK_CHG!V70</f>
        <v>343.86646603611348</v>
      </c>
      <c r="W70" s="10">
        <f>PPRD!W70+RCV_RCY!W70+IMP!W70-EXP!W70+STK_CHG!W70</f>
        <v>386.71539122957859</v>
      </c>
      <c r="X70" s="10">
        <f>PPRD!X70+RCV_RCY!X70+IMP!X70-EXP!X70+STK_CHG!X70</f>
        <v>439.61444539982801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63.580739466895949</v>
      </c>
      <c r="D71" s="37">
        <f t="shared" si="22"/>
        <v>38.478073946689591</v>
      </c>
      <c r="E71" s="37">
        <f t="shared" si="22"/>
        <v>37.140498710232158</v>
      </c>
      <c r="F71" s="37">
        <f t="shared" si="22"/>
        <v>33.414531384350823</v>
      </c>
      <c r="G71" s="37">
        <f t="shared" si="22"/>
        <v>34.513241616509028</v>
      </c>
      <c r="H71" s="37">
        <f t="shared" si="22"/>
        <v>24.839982803095442</v>
      </c>
      <c r="I71" s="37">
        <f t="shared" si="22"/>
        <v>5.5650902837489236</v>
      </c>
      <c r="J71" s="37">
        <f t="shared" si="22"/>
        <v>5.5650902837489236</v>
      </c>
      <c r="K71" s="37">
        <f t="shared" si="22"/>
        <v>4.0126397248495271</v>
      </c>
      <c r="L71" s="37">
        <f t="shared" si="22"/>
        <v>4.0364574376612206</v>
      </c>
      <c r="M71" s="37">
        <f t="shared" si="22"/>
        <v>32.029234737747203</v>
      </c>
      <c r="N71" s="37">
        <f t="shared" si="22"/>
        <v>28.064402407566639</v>
      </c>
      <c r="O71" s="37">
        <f t="shared" si="22"/>
        <v>14.927858985382629</v>
      </c>
      <c r="P71" s="37">
        <f t="shared" si="22"/>
        <v>21.090111779879621</v>
      </c>
      <c r="Q71" s="37">
        <f t="shared" si="22"/>
        <v>20.731814273430778</v>
      </c>
      <c r="R71" s="37">
        <f t="shared" si="22"/>
        <v>89.137317282889072</v>
      </c>
      <c r="S71" s="37">
        <f t="shared" si="22"/>
        <v>60.117540842648317</v>
      </c>
      <c r="T71" s="37">
        <f t="shared" si="22"/>
        <v>0</v>
      </c>
      <c r="U71" s="37">
        <f t="shared" si="22"/>
        <v>28.960791057609629</v>
      </c>
      <c r="V71" s="37">
        <f t="shared" si="22"/>
        <v>41.978159931212382</v>
      </c>
      <c r="W71" s="37">
        <f t="shared" si="22"/>
        <v>9.6732588134135842</v>
      </c>
      <c r="X71" s="37">
        <f t="shared" ref="X71" si="23">SUM(X72:X73)</f>
        <v>7.8580395528804807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63.580739466895949</v>
      </c>
      <c r="D72" s="10">
        <f>PPRD!D72+RCV_RCY!D72+IMP!D72-EXP!D72+STK_CHG!D72</f>
        <v>38.478073946689591</v>
      </c>
      <c r="E72" s="10">
        <f>PPRD!E72+RCV_RCY!E72+IMP!E72-EXP!E72+STK_CHG!E72</f>
        <v>37.140498710232158</v>
      </c>
      <c r="F72" s="10">
        <f>PPRD!F72+RCV_RCY!F72+IMP!F72-EXP!F72+STK_CHG!F72</f>
        <v>33.414531384350823</v>
      </c>
      <c r="G72" s="10">
        <f>PPRD!G72+RCV_RCY!G72+IMP!G72-EXP!G72+STK_CHG!G72</f>
        <v>34.513241616509028</v>
      </c>
      <c r="H72" s="10">
        <f>PPRD!H72+RCV_RCY!H72+IMP!H72-EXP!H72+STK_CHG!H72</f>
        <v>24.839982803095442</v>
      </c>
      <c r="I72" s="10">
        <f>PPRD!I72+RCV_RCY!I72+IMP!I72-EXP!I72+STK_CHG!I72</f>
        <v>5.5650902837489236</v>
      </c>
      <c r="J72" s="10">
        <f>PPRD!J72+RCV_RCY!J72+IMP!J72-EXP!J72+STK_CHG!J72</f>
        <v>5.5650902837489236</v>
      </c>
      <c r="K72" s="10">
        <f>PPRD!K72+RCV_RCY!K72+IMP!K72-EXP!K72+STK_CHG!K72</f>
        <v>4.0126397248495271</v>
      </c>
      <c r="L72" s="10">
        <f>PPRD!L72+RCV_RCY!L72+IMP!L72-EXP!L72+STK_CHG!L72</f>
        <v>4.0364574376612206</v>
      </c>
      <c r="M72" s="10">
        <f>PPRD!M72+RCV_RCY!M72+IMP!M72-EXP!M72+STK_CHG!M72</f>
        <v>32.029234737747203</v>
      </c>
      <c r="N72" s="10">
        <f>PPRD!N72+RCV_RCY!N72+IMP!N72-EXP!N72+STK_CHG!N72</f>
        <v>28.064402407566639</v>
      </c>
      <c r="O72" s="10">
        <f>PPRD!O72+RCV_RCY!O72+IMP!O72-EXP!O72+STK_CHG!O72</f>
        <v>14.927858985382629</v>
      </c>
      <c r="P72" s="10">
        <f>PPRD!P72+RCV_RCY!P72+IMP!P72-EXP!P72+STK_CHG!P72</f>
        <v>21.090111779879621</v>
      </c>
      <c r="Q72" s="10">
        <f>PPRD!Q72+RCV_RCY!Q72+IMP!Q72-EXP!Q72+STK_CHG!Q72</f>
        <v>20.731814273430778</v>
      </c>
      <c r="R72" s="10">
        <f>PPRD!R72+RCV_RCY!R72+IMP!R72-EXP!R72+STK_CHG!R72</f>
        <v>89.137317282889072</v>
      </c>
      <c r="S72" s="10">
        <f>PPRD!S72+RCV_RCY!S72+IMP!S72-EXP!S72+STK_CHG!S72</f>
        <v>60.117540842648317</v>
      </c>
      <c r="T72" s="10">
        <f>PPRD!T72+RCV_RCY!T72+IMP!T72-EXP!T72+STK_CHG!T72</f>
        <v>0</v>
      </c>
      <c r="U72" s="10">
        <f>PPRD!U72+RCV_RCY!U72+IMP!U72-EXP!U72+STK_CHG!U72</f>
        <v>28.960791057609629</v>
      </c>
      <c r="V72" s="10">
        <f>PPRD!V72+RCV_RCY!V72+IMP!V72-EXP!V72+STK_CHG!V72</f>
        <v>41.978159931212382</v>
      </c>
      <c r="W72" s="10">
        <f>PPRD!W72+RCV_RCY!W72+IMP!W72-EXP!W72+STK_CHG!W72</f>
        <v>9.6732588134135842</v>
      </c>
      <c r="X72" s="10">
        <f>PPRD!X72+RCV_RCY!X72+IMP!X72-EXP!X72+STK_CHG!X72</f>
        <v>7.8580395528804807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0</v>
      </c>
      <c r="D73" s="10">
        <f>PPRD!D73+RCV_RCY!D73+IMP!D73-EXP!D73+STK_CHG!D73</f>
        <v>0</v>
      </c>
      <c r="E73" s="10">
        <f>PPRD!E73+RCV_RCY!E73+IMP!E73-EXP!E73+STK_CHG!E73</f>
        <v>0</v>
      </c>
      <c r="F73" s="10">
        <f>PPRD!F73+RCV_RCY!F73+IMP!F73-EXP!F73+STK_CHG!F73</f>
        <v>0</v>
      </c>
      <c r="G73" s="10">
        <f>PPRD!G73+RCV_RCY!G73+IMP!G73-EXP!G73+STK_CHG!G73</f>
        <v>0</v>
      </c>
      <c r="H73" s="10">
        <f>PPRD!H73+RCV_RCY!H73+IMP!H73-EXP!H73+STK_CHG!H73</f>
        <v>0</v>
      </c>
      <c r="I73" s="10">
        <f>PPRD!I73+RCV_RCY!I73+IMP!I73-EXP!I73+STK_CHG!I73</f>
        <v>0</v>
      </c>
      <c r="J73" s="10">
        <f>PPRD!J73+RCV_RCY!J73+IMP!J73-EXP!J73+STK_CHG!J73</f>
        <v>0</v>
      </c>
      <c r="K73" s="10">
        <f>PPRD!K73+RCV_RCY!K73+IMP!K73-EXP!K73+STK_CHG!K73</f>
        <v>0</v>
      </c>
      <c r="L73" s="10">
        <f>PPRD!L73+RCV_RCY!L73+IMP!L73-EXP!L73+STK_CHG!L73</f>
        <v>0</v>
      </c>
      <c r="M73" s="10">
        <f>PPRD!M73+RCV_RCY!M73+IMP!M73-EXP!M73+STK_CHG!M73</f>
        <v>0</v>
      </c>
      <c r="N73" s="10">
        <f>PPRD!N73+RCV_RCY!N73+IMP!N73-EXP!N73+STK_CHG!N73</f>
        <v>0</v>
      </c>
      <c r="O73" s="10">
        <f>PPRD!O73+RCV_RCY!O73+IMP!O73-EXP!O73+STK_CHG!O73</f>
        <v>0</v>
      </c>
      <c r="P73" s="10">
        <f>PPRD!P73+RCV_RCY!P73+IMP!P73-EXP!P73+STK_CHG!P73</f>
        <v>0</v>
      </c>
      <c r="Q73" s="10">
        <f>PPRD!Q73+RCV_RCY!Q73+IMP!Q73-EXP!Q73+STK_CHG!Q73</f>
        <v>0</v>
      </c>
      <c r="R73" s="10">
        <f>PPRD!R73+RCV_RCY!R73+IMP!R73-EXP!R73+STK_CHG!R73</f>
        <v>0</v>
      </c>
      <c r="S73" s="10">
        <f>PPRD!S73+RCV_RCY!S73+IMP!S73-EXP!S73+STK_CHG!S73</f>
        <v>0</v>
      </c>
      <c r="T73" s="10">
        <f>PPRD!T73+RCV_RCY!T73+IMP!T73-EXP!T73+STK_CHG!T73</f>
        <v>0</v>
      </c>
      <c r="U73" s="10">
        <f>PPRD!U73+RCV_RCY!U73+IMP!U73-EXP!U73+STK_CHG!U73</f>
        <v>0</v>
      </c>
      <c r="V73" s="10">
        <f>PPRD!V73+RCV_RCY!V73+IMP!V73-EXP!V73+STK_CHG!V73</f>
        <v>0</v>
      </c>
      <c r="W73" s="10">
        <f>PPRD!W73+RCV_RCY!W73+IMP!W73-EXP!W73+STK_CHG!W73</f>
        <v>0</v>
      </c>
      <c r="X73" s="10">
        <f>PPRD!X73+RCV_RCY!X73+IMP!X73-EXP!X73+STK_CHG!X73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0</v>
      </c>
      <c r="D74" s="37">
        <f>PPRD!D74+RCV_RCY!D74+IMP!D74-EXP!D74+STK_CHG!D74</f>
        <v>0</v>
      </c>
      <c r="E74" s="37">
        <f>PPRD!E74+RCV_RCY!E74+IMP!E74-EXP!E74+STK_CHG!E74</f>
        <v>0</v>
      </c>
      <c r="F74" s="37">
        <f>PPRD!F74+RCV_RCY!F74+IMP!F74-EXP!F74+STK_CHG!F74</f>
        <v>0</v>
      </c>
      <c r="G74" s="37">
        <f>PPRD!G74+RCV_RCY!G74+IMP!G74-EXP!G74+STK_CHG!G74</f>
        <v>0</v>
      </c>
      <c r="H74" s="37">
        <f>PPRD!H74+RCV_RCY!H74+IMP!H74-EXP!H74+STK_CHG!H74</f>
        <v>0</v>
      </c>
      <c r="I74" s="37">
        <f>PPRD!I74+RCV_RCY!I74+IMP!I74-EXP!I74+STK_CHG!I74</f>
        <v>0</v>
      </c>
      <c r="J74" s="37">
        <f>PPRD!J74+RCV_RCY!J74+IMP!J74-EXP!J74+STK_CHG!J74</f>
        <v>0</v>
      </c>
      <c r="K74" s="37">
        <f>PPRD!K74+RCV_RCY!K74+IMP!K74-EXP!K74+STK_CHG!K74</f>
        <v>0</v>
      </c>
      <c r="L74" s="37">
        <f>PPRD!L74+RCV_RCY!L74+IMP!L74-EXP!L74+STK_CHG!L74</f>
        <v>0</v>
      </c>
      <c r="M74" s="37">
        <f>PPRD!M74+RCV_RCY!M74+IMP!M74-EXP!M74+STK_CHG!M74</f>
        <v>0</v>
      </c>
      <c r="N74" s="37">
        <f>PPRD!N74+RCV_RCY!N74+IMP!N74-EXP!N74+STK_CHG!N74</f>
        <v>0</v>
      </c>
      <c r="O74" s="37">
        <f>PPRD!O74+RCV_RCY!O74+IMP!O74-EXP!O74+STK_CHG!O74</f>
        <v>0</v>
      </c>
      <c r="P74" s="37">
        <f>PPRD!P74+RCV_RCY!P74+IMP!P74-EXP!P74+STK_CHG!P74</f>
        <v>0</v>
      </c>
      <c r="Q74" s="37">
        <f>PPRD!Q74+RCV_RCY!Q74+IMP!Q74-EXP!Q74+STK_CHG!Q74</f>
        <v>0</v>
      </c>
      <c r="R74" s="37">
        <f>PPRD!R74+RCV_RCY!R74+IMP!R74-EXP!R74+STK_CHG!R74</f>
        <v>0</v>
      </c>
      <c r="S74" s="37">
        <f>PPRD!S74+RCV_RCY!S74+IMP!S74-EXP!S74+STK_CHG!S74</f>
        <v>0</v>
      </c>
      <c r="T74" s="37">
        <f>PPRD!T74+RCV_RCY!T74+IMP!T74-EXP!T74+STK_CHG!T74</f>
        <v>0</v>
      </c>
      <c r="U74" s="37">
        <f>PPRD!U74+RCV_RCY!U74+IMP!U74-EXP!U74+STK_CHG!U74</f>
        <v>0</v>
      </c>
      <c r="V74" s="37">
        <f>PPRD!V74+RCV_RCY!V74+IMP!V74-EXP!V74+STK_CHG!V74</f>
        <v>0</v>
      </c>
      <c r="W74" s="37">
        <f>PPRD!W74+RCV_RCY!W74+IMP!W74-EXP!W74+STK_CHG!W74</f>
        <v>0</v>
      </c>
      <c r="X74" s="37">
        <f>PPRD!X74+RCV_RCY!X74+IMP!X74-EXP!X74+STK_CHG!X74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-0.94582975064480479</v>
      </c>
      <c r="D76" s="40">
        <f>PPRD!D76+RCV_RCY!D76+IMP!D76-EXP!D76+STK_CHG!D76</f>
        <v>214.96130696474631</v>
      </c>
      <c r="E76" s="40">
        <f>PPRD!E76+RCV_RCY!E76+IMP!E76-EXP!E76+STK_CHG!E76</f>
        <v>249.01117798796221</v>
      </c>
      <c r="F76" s="40">
        <f>PPRD!F76+RCV_RCY!F76+IMP!F76-EXP!F76+STK_CHG!F76</f>
        <v>179.96560619088558</v>
      </c>
      <c r="G76" s="40">
        <f>PPRD!G76+RCV_RCY!G76+IMP!G76-EXP!G76+STK_CHG!G76</f>
        <v>242.47635425623389</v>
      </c>
      <c r="H76" s="40">
        <f>PPRD!H76+RCV_RCY!H76+IMP!H76-EXP!H76+STK_CHG!H76</f>
        <v>325.02149613069651</v>
      </c>
      <c r="I76" s="40">
        <f>PPRD!I76+RCV_RCY!I76+IMP!I76-EXP!I76+STK_CHG!I76</f>
        <v>361.30696474634556</v>
      </c>
      <c r="J76" s="40">
        <f>PPRD!J76+RCV_RCY!J76+IMP!J76-EXP!J76+STK_CHG!J76</f>
        <v>374.46259673258805</v>
      </c>
      <c r="K76" s="40">
        <f>PPRD!K76+RCV_RCY!K76+IMP!K76-EXP!K76+STK_CHG!K76</f>
        <v>482.63112639724852</v>
      </c>
      <c r="L76" s="40">
        <f>PPRD!L76+RCV_RCY!L76+IMP!L76-EXP!L76+STK_CHG!L76</f>
        <v>375.49441100601882</v>
      </c>
      <c r="M76" s="40">
        <f>PPRD!M76+RCV_RCY!M76+IMP!M76-EXP!M76+STK_CHG!M76</f>
        <v>490.62768701633695</v>
      </c>
      <c r="N76" s="40">
        <f>PPRD!N76+RCV_RCY!N76+IMP!N76-EXP!N76+STK_CHG!N76</f>
        <v>277.9019776440241</v>
      </c>
      <c r="O76" s="40">
        <f>PPRD!O76+RCV_RCY!O76+IMP!O76-EXP!O76+STK_CHG!O76</f>
        <v>153.48237317282894</v>
      </c>
      <c r="P76" s="40">
        <f>PPRD!P76+RCV_RCY!P76+IMP!P76-EXP!P76+STK_CHG!P76</f>
        <v>162.25279449699048</v>
      </c>
      <c r="Q76" s="40">
        <f>PPRD!Q76+RCV_RCY!Q76+IMP!Q76-EXP!Q76+STK_CHG!Q76</f>
        <v>758.29750644883916</v>
      </c>
      <c r="R76" s="40">
        <f>PPRD!R76+RCV_RCY!R76+IMP!R76-EXP!R76+STK_CHG!R76</f>
        <v>826.13929492691318</v>
      </c>
      <c r="S76" s="40">
        <f>PPRD!S76+RCV_RCY!S76+IMP!S76-EXP!S76+STK_CHG!S76</f>
        <v>756.31986242476353</v>
      </c>
      <c r="T76" s="40">
        <f>PPRD!T76+RCV_RCY!T76+IMP!T76-EXP!T76+STK_CHG!T76</f>
        <v>536.28546861564917</v>
      </c>
      <c r="U76" s="40">
        <f>PPRD!U76+RCV_RCY!U76+IMP!U76-EXP!U76+STK_CHG!U76</f>
        <v>539.810834049871</v>
      </c>
      <c r="V76" s="40">
        <f>PPRD!V76+RCV_RCY!V76+IMP!V76-EXP!V76+STK_CHG!V76</f>
        <v>855.03009458297504</v>
      </c>
      <c r="W76" s="40">
        <f>PPRD!W76+RCV_RCY!W76+IMP!W76-EXP!W76+STK_CHG!W76</f>
        <v>762.16680997420463</v>
      </c>
      <c r="X76" s="40">
        <f>PPRD!X76+RCV_RCY!X76+IMP!X76-EXP!X76+STK_CHG!X76</f>
        <v>316.76698194325024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3603.1527085124676</v>
      </c>
      <c r="D2" s="31">
        <f t="shared" si="0"/>
        <v>3496.154600171968</v>
      </c>
      <c r="E2" s="31">
        <f t="shared" si="0"/>
        <v>3142.8871883061047</v>
      </c>
      <c r="F2" s="31">
        <f t="shared" si="0"/>
        <v>3212.0570077386074</v>
      </c>
      <c r="G2" s="31">
        <f t="shared" si="0"/>
        <v>3244.2390369733448</v>
      </c>
      <c r="H2" s="31">
        <f t="shared" si="0"/>
        <v>2869.3369733447976</v>
      </c>
      <c r="I2" s="31">
        <f t="shared" si="0"/>
        <v>3096.9571797076524</v>
      </c>
      <c r="J2" s="31">
        <f t="shared" si="0"/>
        <v>3227.7252794496981</v>
      </c>
      <c r="K2" s="31">
        <f t="shared" si="0"/>
        <v>3087.5084264832321</v>
      </c>
      <c r="L2" s="31">
        <f t="shared" si="0"/>
        <v>2598.3758383490976</v>
      </c>
      <c r="M2" s="31">
        <f t="shared" si="0"/>
        <v>2710.0507308684437</v>
      </c>
      <c r="N2" s="31">
        <f t="shared" si="0"/>
        <v>2752.3073086844365</v>
      </c>
      <c r="O2" s="31">
        <f t="shared" si="0"/>
        <v>2248.5525365434228</v>
      </c>
      <c r="P2" s="31">
        <f t="shared" si="0"/>
        <v>2120.6314703353391</v>
      </c>
      <c r="Q2" s="31">
        <f t="shared" si="0"/>
        <v>1864.9183147033534</v>
      </c>
      <c r="R2" s="31">
        <f t="shared" si="0"/>
        <v>1783.0563198624243</v>
      </c>
      <c r="S2" s="31">
        <f t="shared" si="0"/>
        <v>1719.1983662940672</v>
      </c>
      <c r="T2" s="31">
        <f t="shared" si="0"/>
        <v>2134.2343078245913</v>
      </c>
      <c r="U2" s="31">
        <f t="shared" si="0"/>
        <v>2185.1139294926907</v>
      </c>
      <c r="V2" s="31">
        <f t="shared" si="0"/>
        <v>2518.2967325881336</v>
      </c>
      <c r="W2" s="31">
        <f t="shared" ref="W2:X2" si="1">SUM(W3,W17,W22,W25,W26,W51,W52,W71,W74,W75,W76)</f>
        <v>1626.8252794496993</v>
      </c>
      <c r="X2" s="31">
        <f t="shared" si="1"/>
        <v>1810.7943250214964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3603.1527085124676</v>
      </c>
      <c r="D26" s="37">
        <f t="shared" si="14"/>
        <v>3496.154600171968</v>
      </c>
      <c r="E26" s="37">
        <f t="shared" si="14"/>
        <v>3142.8871883061047</v>
      </c>
      <c r="F26" s="37">
        <f t="shared" si="14"/>
        <v>3212.0570077386074</v>
      </c>
      <c r="G26" s="37">
        <f t="shared" si="14"/>
        <v>3244.2390369733448</v>
      </c>
      <c r="H26" s="37">
        <f t="shared" si="14"/>
        <v>2869.3369733447976</v>
      </c>
      <c r="I26" s="37">
        <f t="shared" si="14"/>
        <v>3096.9571797076524</v>
      </c>
      <c r="J26" s="37">
        <f t="shared" si="14"/>
        <v>3227.7252794496981</v>
      </c>
      <c r="K26" s="37">
        <f t="shared" si="14"/>
        <v>3087.5084264832321</v>
      </c>
      <c r="L26" s="37">
        <f t="shared" si="14"/>
        <v>2598.3758383490976</v>
      </c>
      <c r="M26" s="37">
        <f t="shared" si="14"/>
        <v>2710.0507308684437</v>
      </c>
      <c r="N26" s="37">
        <f t="shared" si="14"/>
        <v>2752.3073086844365</v>
      </c>
      <c r="O26" s="37">
        <f t="shared" si="14"/>
        <v>2248.5525365434228</v>
      </c>
      <c r="P26" s="37">
        <f t="shared" si="14"/>
        <v>2120.6314703353391</v>
      </c>
      <c r="Q26" s="37">
        <f t="shared" si="14"/>
        <v>1864.9183147033534</v>
      </c>
      <c r="R26" s="37">
        <f t="shared" si="14"/>
        <v>1783.0563198624243</v>
      </c>
      <c r="S26" s="37">
        <f t="shared" si="14"/>
        <v>1719.1983662940672</v>
      </c>
      <c r="T26" s="37">
        <f t="shared" si="14"/>
        <v>2134.2343078245913</v>
      </c>
      <c r="U26" s="37">
        <f t="shared" si="14"/>
        <v>2185.092863284608</v>
      </c>
      <c r="V26" s="37">
        <f t="shared" si="14"/>
        <v>2518.2598452278585</v>
      </c>
      <c r="W26" s="37">
        <f t="shared" ref="W26:X26" si="15">SUM(W27,W33)</f>
        <v>1626.7988822012042</v>
      </c>
      <c r="X26" s="37">
        <f t="shared" si="15"/>
        <v>1810.7732588134138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3603.1527085124676</v>
      </c>
      <c r="D33" s="29">
        <f t="shared" si="18"/>
        <v>3496.154600171968</v>
      </c>
      <c r="E33" s="29">
        <f t="shared" si="18"/>
        <v>3142.8871883061047</v>
      </c>
      <c r="F33" s="29">
        <f t="shared" si="18"/>
        <v>3212.0570077386074</v>
      </c>
      <c r="G33" s="29">
        <f t="shared" si="18"/>
        <v>3244.2390369733448</v>
      </c>
      <c r="H33" s="29">
        <f t="shared" si="18"/>
        <v>2869.3369733447976</v>
      </c>
      <c r="I33" s="29">
        <f t="shared" si="18"/>
        <v>3096.9571797076524</v>
      </c>
      <c r="J33" s="29">
        <f t="shared" si="18"/>
        <v>3227.7252794496981</v>
      </c>
      <c r="K33" s="29">
        <f t="shared" si="18"/>
        <v>3087.5084264832321</v>
      </c>
      <c r="L33" s="29">
        <f t="shared" si="18"/>
        <v>2598.3758383490976</v>
      </c>
      <c r="M33" s="29">
        <f t="shared" si="18"/>
        <v>2710.0507308684437</v>
      </c>
      <c r="N33" s="29">
        <f t="shared" si="18"/>
        <v>2752.3073086844365</v>
      </c>
      <c r="O33" s="29">
        <f t="shared" si="18"/>
        <v>2248.5525365434228</v>
      </c>
      <c r="P33" s="29">
        <f t="shared" si="18"/>
        <v>2120.6314703353391</v>
      </c>
      <c r="Q33" s="29">
        <f t="shared" si="18"/>
        <v>1864.9183147033534</v>
      </c>
      <c r="R33" s="29">
        <f t="shared" si="18"/>
        <v>1783.0563198624243</v>
      </c>
      <c r="S33" s="29">
        <f t="shared" si="18"/>
        <v>1719.1983662940672</v>
      </c>
      <c r="T33" s="29">
        <f t="shared" si="18"/>
        <v>2134.2343078245913</v>
      </c>
      <c r="U33" s="29">
        <f t="shared" si="18"/>
        <v>2185.092863284608</v>
      </c>
      <c r="V33" s="29">
        <f t="shared" si="18"/>
        <v>2518.2598452278585</v>
      </c>
      <c r="W33" s="29">
        <f t="shared" ref="W33:X33" si="19">SUM(W34:W50)</f>
        <v>1626.7988822012042</v>
      </c>
      <c r="X33" s="29">
        <f t="shared" si="19"/>
        <v>1810.7732588134138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770.27798796216678</v>
      </c>
      <c r="D43" s="10">
        <f>INTMARB_IN!D43+INTMARB_EX!D43</f>
        <v>628.54686156491823</v>
      </c>
      <c r="E43" s="10">
        <f>INTMARB_IN!E43+INTMARB_EX!E43</f>
        <v>563.84350816852964</v>
      </c>
      <c r="F43" s="10">
        <f>INTMARB_IN!F43+INTMARB_EX!F43</f>
        <v>510.43757523645741</v>
      </c>
      <c r="G43" s="10">
        <f>INTMARB_IN!G43+INTMARB_EX!G43</f>
        <v>484.76165090283752</v>
      </c>
      <c r="H43" s="10">
        <f>INTMARB_IN!H43+INTMARB_EX!H43</f>
        <v>394.38237317282892</v>
      </c>
      <c r="I43" s="10">
        <f>INTMARB_IN!I43+INTMARB_EX!I43</f>
        <v>408.76087704213239</v>
      </c>
      <c r="J43" s="10">
        <f>INTMARB_IN!J43+INTMARB_EX!J43</f>
        <v>374.86861564918308</v>
      </c>
      <c r="K43" s="10">
        <f>INTMARB_IN!K43+INTMARB_EX!K43</f>
        <v>348.16569217540842</v>
      </c>
      <c r="L43" s="10">
        <f>INTMARB_IN!L43+INTMARB_EX!L43</f>
        <v>323.5597592433362</v>
      </c>
      <c r="M43" s="10">
        <f>INTMARB_IN!M43+INTMARB_EX!M43</f>
        <v>350.01435941530519</v>
      </c>
      <c r="N43" s="10">
        <f>INTMARB_IN!N43+INTMARB_EX!N43</f>
        <v>311.34995700773862</v>
      </c>
      <c r="O43" s="10">
        <f>INTMARB_IN!O43+INTMARB_EX!O43</f>
        <v>268.61564918314701</v>
      </c>
      <c r="P43" s="10">
        <f>INTMARB_IN!P43+INTMARB_EX!P43</f>
        <v>285.91289767841778</v>
      </c>
      <c r="Q43" s="10">
        <f>INTMARB_IN!Q43+INTMARB_EX!Q43</f>
        <v>268.61564918314701</v>
      </c>
      <c r="R43" s="10">
        <f>INTMARB_IN!R43+INTMARB_EX!R43</f>
        <v>310.33250214961299</v>
      </c>
      <c r="S43" s="10">
        <f>INTMARB_IN!S43+INTMARB_EX!S43</f>
        <v>314.40240756663798</v>
      </c>
      <c r="T43" s="10">
        <f>INTMARB_IN!T43+INTMARB_EX!T43</f>
        <v>345.70730868443678</v>
      </c>
      <c r="U43" s="10">
        <f>INTMARB_IN!U43+INTMARB_EX!U43</f>
        <v>328.64823731728279</v>
      </c>
      <c r="V43" s="10">
        <f>INTMARB_IN!V43+INTMARB_EX!V43</f>
        <v>390.1673258813413</v>
      </c>
      <c r="W43" s="10">
        <f>INTMARB_IN!W43+INTMARB_EX!W43</f>
        <v>348.08013757523639</v>
      </c>
      <c r="X43" s="10">
        <f>INTMARB_IN!X43+INTMARB_EX!X43</f>
        <v>390.21513327601031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2796.3886500429921</v>
      </c>
      <c r="D44" s="10">
        <f>INTMARB_IN!D44+INTMARB_EX!D44</f>
        <v>2830.1614789337909</v>
      </c>
      <c r="E44" s="10">
        <f>INTMARB_IN!E44+INTMARB_EX!E44</f>
        <v>2531.995786758383</v>
      </c>
      <c r="F44" s="10">
        <f>INTMARB_IN!F44+INTMARB_EX!F44</f>
        <v>2660.332502149613</v>
      </c>
      <c r="G44" s="10">
        <f>INTMARB_IN!G44+INTMARB_EX!G44</f>
        <v>2710.5092003439381</v>
      </c>
      <c r="H44" s="10">
        <f>INTMARB_IN!H44+INTMARB_EX!H44</f>
        <v>2452.8709372312978</v>
      </c>
      <c r="I44" s="10">
        <f>INTMARB_IN!I44+INTMARB_EX!I44</f>
        <v>2664.1922613929491</v>
      </c>
      <c r="J44" s="10">
        <f>INTMARB_IN!J44+INTMARB_EX!J44</f>
        <v>2759.7210662080815</v>
      </c>
      <c r="K44" s="10">
        <f>INTMARB_IN!K44+INTMARB_EX!K44</f>
        <v>2716.298882201203</v>
      </c>
      <c r="L44" s="10">
        <f>INTMARB_IN!L44+INTMARB_EX!L44</f>
        <v>2253.7498710232162</v>
      </c>
      <c r="M44" s="10">
        <f>INTMARB_IN!M44+INTMARB_EX!M44</f>
        <v>2334.957523645744</v>
      </c>
      <c r="N44" s="10">
        <f>INTMARB_IN!N44+INTMARB_EX!N44</f>
        <v>2421.8974204643159</v>
      </c>
      <c r="O44" s="10">
        <f>INTMARB_IN!O44+INTMARB_EX!O44</f>
        <v>1971.9116938950992</v>
      </c>
      <c r="P44" s="10">
        <f>INTMARB_IN!P44+INTMARB_EX!P44</f>
        <v>1826.693379191745</v>
      </c>
      <c r="Q44" s="10">
        <f>INTMARB_IN!Q44+INTMARB_EX!Q44</f>
        <v>1579.2490971625107</v>
      </c>
      <c r="R44" s="10">
        <f>INTMARB_IN!R44+INTMARB_EX!R44</f>
        <v>1462.6922613929489</v>
      </c>
      <c r="S44" s="10">
        <f>INTMARB_IN!S44+INTMARB_EX!S44</f>
        <v>1396.770765262253</v>
      </c>
      <c r="T44" s="10">
        <f>INTMARB_IN!T44+INTMARB_EX!T44</f>
        <v>1781.1101461736887</v>
      </c>
      <c r="U44" s="10">
        <f>INTMARB_IN!U44+INTMARB_EX!U44</f>
        <v>1849.2270851246767</v>
      </c>
      <c r="V44" s="10">
        <f>INTMARB_IN!V44+INTMARB_EX!V44</f>
        <v>2121.038521066208</v>
      </c>
      <c r="W44" s="10">
        <f>INTMARB_IN!W44+INTMARB_EX!W44</f>
        <v>1271.7559759243341</v>
      </c>
      <c r="X44" s="10">
        <f>INTMARB_IN!X44+INTMARB_EX!X44</f>
        <v>1414.3527085124681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36.486070507308682</v>
      </c>
      <c r="D46" s="10">
        <f>INTMARB_IN!D46+INTMARB_EX!D46</f>
        <v>37.446259673258808</v>
      </c>
      <c r="E46" s="10">
        <f>INTMARB_IN!E46+INTMARB_EX!E46</f>
        <v>47.047893379191748</v>
      </c>
      <c r="F46" s="10">
        <f>INTMARB_IN!F46+INTMARB_EX!F46</f>
        <v>41.28693035253653</v>
      </c>
      <c r="G46" s="10">
        <f>INTMARB_IN!G46+INTMARB_EX!G46</f>
        <v>48.968185726569217</v>
      </c>
      <c r="H46" s="10">
        <f>INTMARB_IN!H46+INTMARB_EX!H46</f>
        <v>22.083662940670681</v>
      </c>
      <c r="I46" s="10">
        <f>INTMARB_IN!I46+INTMARB_EX!I46</f>
        <v>24.00404127257093</v>
      </c>
      <c r="J46" s="10">
        <f>INTMARB_IN!J46+INTMARB_EX!J46</f>
        <v>93.135597592433342</v>
      </c>
      <c r="K46" s="10">
        <f>INTMARB_IN!K46+INTMARB_EX!K46</f>
        <v>23.043852106620811</v>
      </c>
      <c r="L46" s="10">
        <f>INTMARB_IN!L46+INTMARB_EX!L46</f>
        <v>21.066208082545142</v>
      </c>
      <c r="M46" s="10">
        <f>INTMARB_IN!M46+INTMARB_EX!M46</f>
        <v>25.078847807394673</v>
      </c>
      <c r="N46" s="10">
        <f>INTMARB_IN!N46+INTMARB_EX!N46</f>
        <v>19.05993121238177</v>
      </c>
      <c r="O46" s="10">
        <f>INTMARB_IN!O46+INTMARB_EX!O46</f>
        <v>8.0251934651762671</v>
      </c>
      <c r="P46" s="10">
        <f>INTMARB_IN!P46+INTMARB_EX!P46</f>
        <v>8.0251934651762671</v>
      </c>
      <c r="Q46" s="10">
        <f>INTMARB_IN!Q46+INTMARB_EX!Q46</f>
        <v>17.05356835769561</v>
      </c>
      <c r="R46" s="10">
        <f>INTMARB_IN!R46+INTMARB_EX!R46</f>
        <v>10.031556319862419</v>
      </c>
      <c r="S46" s="10">
        <f>INTMARB_IN!S46+INTMARB_EX!S46</f>
        <v>8.0251934651762671</v>
      </c>
      <c r="T46" s="10">
        <f>INTMARB_IN!T46+INTMARB_EX!T46</f>
        <v>7.4082545141874458</v>
      </c>
      <c r="U46" s="10">
        <f>INTMARB_IN!U46+INTMARB_EX!U46</f>
        <v>7.2147033533963878</v>
      </c>
      <c r="V46" s="10">
        <f>INTMARB_IN!V46+INTMARB_EX!V46</f>
        <v>7.0511607910576082</v>
      </c>
      <c r="W46" s="10">
        <f>INTMARB_IN!W46+INTMARB_EX!W46</f>
        <v>6.9608770421324158</v>
      </c>
      <c r="X46" s="10">
        <f>INTMARB_IN!X46+INTMARB_EX!X46</f>
        <v>6.2044711951848672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8.5984522785898521E-3</v>
      </c>
      <c r="U50" s="10">
        <f>INTMARB_IN!U50+INTMARB_EX!U50</f>
        <v>2.8374892519346514E-3</v>
      </c>
      <c r="V50" s="10">
        <f>INTMARB_IN!V50+INTMARB_EX!V50</f>
        <v>2.8374892519346514E-3</v>
      </c>
      <c r="W50" s="10">
        <f>INTMARB_IN!W50+INTMARB_EX!W50</f>
        <v>1.8916595012897677E-3</v>
      </c>
      <c r="X50" s="10">
        <f>INTMARB_IN!X50+INTMARB_EX!X50</f>
        <v>9.4582975064488374E-4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2.106620808254514E-2</v>
      </c>
      <c r="V52" s="37">
        <f t="shared" si="20"/>
        <v>3.6887360275150473E-2</v>
      </c>
      <c r="W52" s="37">
        <f t="shared" ref="W52:X52" si="21">SUM(W53:W70)</f>
        <v>2.639724849527085E-2</v>
      </c>
      <c r="X52" s="37">
        <f t="shared" si="21"/>
        <v>2.1066208082545144E-2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2.106620808254514E-2</v>
      </c>
      <c r="V66" s="10">
        <f>INTMARB_IN!V66+INTMARB_EX!V66</f>
        <v>3.6887360275150473E-2</v>
      </c>
      <c r="W66" s="10">
        <f>INTMARB_IN!W66+INTMARB_EX!W66</f>
        <v>2.639724849527085E-2</v>
      </c>
      <c r="X66" s="10">
        <f>INTMARB_IN!X66+INTMARB_EX!X66</f>
        <v>2.1066208082545144E-2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1929.9969958515412</v>
      </c>
      <c r="D2" s="31">
        <f t="shared" si="0"/>
        <v>1610.7760488624515</v>
      </c>
      <c r="E2" s="31">
        <f t="shared" si="0"/>
        <v>1375.4498769002687</v>
      </c>
      <c r="F2" s="31">
        <f t="shared" si="0"/>
        <v>1466.2646651502698</v>
      </c>
      <c r="G2" s="31">
        <f t="shared" si="0"/>
        <v>1421.9207330186709</v>
      </c>
      <c r="H2" s="31">
        <f t="shared" si="0"/>
        <v>1234.1318658947202</v>
      </c>
      <c r="I2" s="31">
        <f t="shared" si="0"/>
        <v>1269.4436429653019</v>
      </c>
      <c r="J2" s="31">
        <f t="shared" si="0"/>
        <v>1404.4409410049861</v>
      </c>
      <c r="K2" s="31">
        <f t="shared" si="0"/>
        <v>1418.33460890794</v>
      </c>
      <c r="L2" s="31">
        <f t="shared" si="0"/>
        <v>1214.2785203714081</v>
      </c>
      <c r="M2" s="31">
        <f t="shared" si="0"/>
        <v>1209.6779959550554</v>
      </c>
      <c r="N2" s="31">
        <f t="shared" si="0"/>
        <v>1166.060938398678</v>
      </c>
      <c r="O2" s="31">
        <f t="shared" si="0"/>
        <v>915.53704041245203</v>
      </c>
      <c r="P2" s="31">
        <f t="shared" si="0"/>
        <v>821.15289805029306</v>
      </c>
      <c r="Q2" s="31">
        <f t="shared" si="0"/>
        <v>699.43335848889205</v>
      </c>
      <c r="R2" s="31">
        <f t="shared" si="0"/>
        <v>685.35317264320031</v>
      </c>
      <c r="S2" s="31">
        <f t="shared" si="0"/>
        <v>631.85563682420218</v>
      </c>
      <c r="T2" s="31">
        <f t="shared" si="0"/>
        <v>797.69705178716117</v>
      </c>
      <c r="U2" s="31">
        <f t="shared" si="0"/>
        <v>817.52552719526102</v>
      </c>
      <c r="V2" s="31">
        <f t="shared" si="0"/>
        <v>962.04543310310214</v>
      </c>
      <c r="W2" s="31">
        <f t="shared" si="0"/>
        <v>555.69419995982037</v>
      </c>
      <c r="X2" s="31">
        <f t="shared" ref="X2" si="1">SUM(X3,X17,X22,X25,X26,X51,X52,X71,X74,X75,X76)</f>
        <v>624.31128315472017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1929.9969958515412</v>
      </c>
      <c r="D26" s="37">
        <f t="shared" si="14"/>
        <v>1610.7760488624515</v>
      </c>
      <c r="E26" s="37">
        <f t="shared" si="14"/>
        <v>1375.4498769002687</v>
      </c>
      <c r="F26" s="37">
        <f t="shared" si="14"/>
        <v>1466.2646651502698</v>
      </c>
      <c r="G26" s="37">
        <f t="shared" si="14"/>
        <v>1421.9207330186709</v>
      </c>
      <c r="H26" s="37">
        <f t="shared" si="14"/>
        <v>1234.1318658947202</v>
      </c>
      <c r="I26" s="37">
        <f t="shared" si="14"/>
        <v>1269.4436429653019</v>
      </c>
      <c r="J26" s="37">
        <f t="shared" si="14"/>
        <v>1404.4409410049861</v>
      </c>
      <c r="K26" s="37">
        <f t="shared" si="14"/>
        <v>1418.33460890794</v>
      </c>
      <c r="L26" s="37">
        <f t="shared" si="14"/>
        <v>1214.2785203714081</v>
      </c>
      <c r="M26" s="37">
        <f t="shared" si="14"/>
        <v>1209.6779959550554</v>
      </c>
      <c r="N26" s="37">
        <f t="shared" si="14"/>
        <v>1166.060938398678</v>
      </c>
      <c r="O26" s="37">
        <f t="shared" si="14"/>
        <v>915.53704041245203</v>
      </c>
      <c r="P26" s="37">
        <f t="shared" si="14"/>
        <v>821.15289805029306</v>
      </c>
      <c r="Q26" s="37">
        <f t="shared" si="14"/>
        <v>699.43335848889205</v>
      </c>
      <c r="R26" s="37">
        <f t="shared" si="14"/>
        <v>685.35317264320031</v>
      </c>
      <c r="S26" s="37">
        <f t="shared" si="14"/>
        <v>631.85563682420218</v>
      </c>
      <c r="T26" s="37">
        <f t="shared" si="14"/>
        <v>797.69705178716117</v>
      </c>
      <c r="U26" s="37">
        <f t="shared" si="14"/>
        <v>817.51764560948357</v>
      </c>
      <c r="V26" s="37">
        <f t="shared" si="14"/>
        <v>962.03134131001332</v>
      </c>
      <c r="W26" s="37">
        <f t="shared" si="14"/>
        <v>555.6851831354146</v>
      </c>
      <c r="X26" s="37">
        <f t="shared" ref="X26" si="15">SUM(X27,X33)</f>
        <v>624.30402011483898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1929.9969958515412</v>
      </c>
      <c r="D33" s="29">
        <f t="shared" si="18"/>
        <v>1610.7760488624515</v>
      </c>
      <c r="E33" s="29">
        <f t="shared" si="18"/>
        <v>1375.4498769002687</v>
      </c>
      <c r="F33" s="29">
        <f t="shared" si="18"/>
        <v>1466.2646651502698</v>
      </c>
      <c r="G33" s="29">
        <f t="shared" si="18"/>
        <v>1421.9207330186709</v>
      </c>
      <c r="H33" s="29">
        <f t="shared" si="18"/>
        <v>1234.1318658947202</v>
      </c>
      <c r="I33" s="29">
        <f t="shared" si="18"/>
        <v>1269.4436429653019</v>
      </c>
      <c r="J33" s="29">
        <f t="shared" si="18"/>
        <v>1404.4409410049861</v>
      </c>
      <c r="K33" s="29">
        <f t="shared" si="18"/>
        <v>1418.33460890794</v>
      </c>
      <c r="L33" s="29">
        <f t="shared" si="18"/>
        <v>1214.2785203714081</v>
      </c>
      <c r="M33" s="29">
        <f t="shared" si="18"/>
        <v>1209.6779959550554</v>
      </c>
      <c r="N33" s="29">
        <f t="shared" si="18"/>
        <v>1166.060938398678</v>
      </c>
      <c r="O33" s="29">
        <f t="shared" si="18"/>
        <v>915.53704041245203</v>
      </c>
      <c r="P33" s="29">
        <f t="shared" si="18"/>
        <v>821.15289805029306</v>
      </c>
      <c r="Q33" s="29">
        <f t="shared" si="18"/>
        <v>699.43335848889205</v>
      </c>
      <c r="R33" s="29">
        <f t="shared" si="18"/>
        <v>685.35317264320031</v>
      </c>
      <c r="S33" s="29">
        <f t="shared" si="18"/>
        <v>631.85563682420218</v>
      </c>
      <c r="T33" s="29">
        <f t="shared" si="18"/>
        <v>797.69705178716117</v>
      </c>
      <c r="U33" s="29">
        <f t="shared" si="18"/>
        <v>817.51764560948357</v>
      </c>
      <c r="V33" s="29">
        <f t="shared" si="18"/>
        <v>962.03134131001332</v>
      </c>
      <c r="W33" s="29">
        <f t="shared" si="18"/>
        <v>555.6851831354146</v>
      </c>
      <c r="X33" s="29">
        <f t="shared" ref="X33" si="19">SUM(X34:X50)</f>
        <v>624.30402011483898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657.26614184655625</v>
      </c>
      <c r="D43" s="10">
        <v>510.83103078024237</v>
      </c>
      <c r="E43" s="10">
        <v>449.10222939582917</v>
      </c>
      <c r="F43" s="10">
        <v>414.65887911019206</v>
      </c>
      <c r="G43" s="10">
        <v>386.45334068630683</v>
      </c>
      <c r="H43" s="10">
        <v>312.97652245376156</v>
      </c>
      <c r="I43" s="10">
        <v>318.31058509534864</v>
      </c>
      <c r="J43" s="10">
        <v>297.84346396105866</v>
      </c>
      <c r="K43" s="10">
        <v>285.7112632083531</v>
      </c>
      <c r="L43" s="10">
        <v>265.42843372330066</v>
      </c>
      <c r="M43" s="10">
        <v>282.92630547851411</v>
      </c>
      <c r="N43" s="10">
        <v>245.13749848297172</v>
      </c>
      <c r="O43" s="10">
        <v>210.54122509839237</v>
      </c>
      <c r="P43" s="10">
        <v>217.71005235304983</v>
      </c>
      <c r="Q43" s="10">
        <v>202.70894524399293</v>
      </c>
      <c r="R43" s="10">
        <v>236.59619253243787</v>
      </c>
      <c r="S43" s="10">
        <v>234.69773038376709</v>
      </c>
      <c r="T43" s="10">
        <v>259.33329568824587</v>
      </c>
      <c r="U43" s="10">
        <v>246.47556464858701</v>
      </c>
      <c r="V43" s="10">
        <v>297.74808354166714</v>
      </c>
      <c r="W43" s="10">
        <v>252.69271469202127</v>
      </c>
      <c r="X43" s="10">
        <v>289.36350941699919</v>
      </c>
    </row>
    <row r="44" spans="1:24" ht="11.25" customHeight="1" x14ac:dyDescent="0.2">
      <c r="A44" s="41" t="s">
        <v>75</v>
      </c>
      <c r="B44" s="9" t="s">
        <v>76</v>
      </c>
      <c r="C44" s="10">
        <v>1256.3386897701218</v>
      </c>
      <c r="D44" s="10">
        <v>1085.5815379524543</v>
      </c>
      <c r="E44" s="10">
        <v>909.44886223472702</v>
      </c>
      <c r="F44" s="10">
        <v>1035.5348419521647</v>
      </c>
      <c r="G44" s="10">
        <v>1017.0925508361121</v>
      </c>
      <c r="H44" s="10">
        <v>912.93600716742287</v>
      </c>
      <c r="I44" s="10">
        <v>942.63998868665794</v>
      </c>
      <c r="J44" s="10">
        <v>1070.4710152323248</v>
      </c>
      <c r="K44" s="10">
        <v>1123.0955109588194</v>
      </c>
      <c r="L44" s="10">
        <v>940.06314622331161</v>
      </c>
      <c r="M44" s="10">
        <v>916.90359453961446</v>
      </c>
      <c r="N44" s="10">
        <v>913.73251648371502</v>
      </c>
      <c r="O44" s="10">
        <v>702.13828594221286</v>
      </c>
      <c r="P44" s="10">
        <v>600.80334247638473</v>
      </c>
      <c r="Q44" s="10">
        <v>491.41782326094545</v>
      </c>
      <c r="R44" s="10">
        <v>445.70024206811718</v>
      </c>
      <c r="S44" s="10">
        <v>394.88905806027873</v>
      </c>
      <c r="T44" s="10">
        <v>536.13121232217622</v>
      </c>
      <c r="U44" s="10">
        <v>568.82196650956541</v>
      </c>
      <c r="V44" s="10">
        <v>662.08135493031773</v>
      </c>
      <c r="W44" s="10">
        <v>301.34264006246536</v>
      </c>
      <c r="X44" s="10">
        <v>333.47739172364169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16.39216423486333</v>
      </c>
      <c r="D46" s="10">
        <v>14.363480129754905</v>
      </c>
      <c r="E46" s="10">
        <v>16.898785269712501</v>
      </c>
      <c r="F46" s="10">
        <v>16.070944087912935</v>
      </c>
      <c r="G46" s="10">
        <v>18.37484149625206</v>
      </c>
      <c r="H46" s="10">
        <v>8.2193362735358484</v>
      </c>
      <c r="I46" s="10">
        <v>8.4930691832953222</v>
      </c>
      <c r="J46" s="10">
        <v>36.126461811602567</v>
      </c>
      <c r="K46" s="10">
        <v>9.5278347407675792</v>
      </c>
      <c r="L46" s="10">
        <v>8.7869404247958549</v>
      </c>
      <c r="M46" s="10">
        <v>9.8480959369267094</v>
      </c>
      <c r="N46" s="10">
        <v>7.1909234319912843</v>
      </c>
      <c r="O46" s="10">
        <v>2.8575293718468462</v>
      </c>
      <c r="P46" s="10">
        <v>2.6395032208585181</v>
      </c>
      <c r="Q46" s="10">
        <v>5.3065899839537058</v>
      </c>
      <c r="R46" s="10">
        <v>3.0567380426452453</v>
      </c>
      <c r="S46" s="10">
        <v>2.2688483801563155</v>
      </c>
      <c r="T46" s="10">
        <v>2.2299555602527188</v>
      </c>
      <c r="U46" s="10">
        <v>2.2192416400743995</v>
      </c>
      <c r="V46" s="10">
        <v>2.2010171168547239</v>
      </c>
      <c r="W46" s="10">
        <v>1.6493801521174758</v>
      </c>
      <c r="X46" s="10">
        <v>1.4628959655833087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2.5882164862841739E-3</v>
      </c>
      <c r="U50" s="10">
        <v>8.7281125677780391E-4</v>
      </c>
      <c r="V50" s="10">
        <v>8.8572117378459729E-4</v>
      </c>
      <c r="W50" s="10">
        <v>4.4822881040805968E-4</v>
      </c>
      <c r="X50" s="10">
        <v>2.2300861472624513E-4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7.8815857773998025E-3</v>
      </c>
      <c r="V52" s="37">
        <f t="shared" si="20"/>
        <v>1.4091793088841382E-2</v>
      </c>
      <c r="W52" s="37">
        <f t="shared" si="20"/>
        <v>9.0168244058034738E-3</v>
      </c>
      <c r="X52" s="37">
        <f t="shared" ref="X52" si="21">SUM(X53:X70)</f>
        <v>7.2630398811648388E-3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7.8815857773998025E-3</v>
      </c>
      <c r="V66" s="10">
        <v>1.4091793088841382E-2</v>
      </c>
      <c r="W66" s="10">
        <v>9.0168244058034738E-3</v>
      </c>
      <c r="X66" s="10">
        <v>7.2630398811648388E-3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1673.1557126609262</v>
      </c>
      <c r="D2" s="31">
        <f t="shared" si="0"/>
        <v>1885.3785513095163</v>
      </c>
      <c r="E2" s="31">
        <f t="shared" si="0"/>
        <v>1767.4373114058358</v>
      </c>
      <c r="F2" s="31">
        <f t="shared" si="0"/>
        <v>1745.7923425883373</v>
      </c>
      <c r="G2" s="31">
        <f t="shared" si="0"/>
        <v>1822.3183039546739</v>
      </c>
      <c r="H2" s="31">
        <f t="shared" si="0"/>
        <v>1635.2051074500769</v>
      </c>
      <c r="I2" s="31">
        <f t="shared" si="0"/>
        <v>1827.5135367423509</v>
      </c>
      <c r="J2" s="31">
        <f t="shared" si="0"/>
        <v>1823.2843384447121</v>
      </c>
      <c r="K2" s="31">
        <f t="shared" si="0"/>
        <v>1669.1738175752921</v>
      </c>
      <c r="L2" s="31">
        <f t="shared" si="0"/>
        <v>1384.0973179776893</v>
      </c>
      <c r="M2" s="31">
        <f t="shared" si="0"/>
        <v>1500.3727349133885</v>
      </c>
      <c r="N2" s="31">
        <f t="shared" si="0"/>
        <v>1586.2463702857583</v>
      </c>
      <c r="O2" s="31">
        <f t="shared" si="0"/>
        <v>1333.0154961309704</v>
      </c>
      <c r="P2" s="31">
        <f t="shared" si="0"/>
        <v>1299.4785722850461</v>
      </c>
      <c r="Q2" s="31">
        <f t="shared" si="0"/>
        <v>1165.4849562144614</v>
      </c>
      <c r="R2" s="31">
        <f t="shared" si="0"/>
        <v>1097.7031472192239</v>
      </c>
      <c r="S2" s="31">
        <f t="shared" si="0"/>
        <v>1087.3427294698652</v>
      </c>
      <c r="T2" s="31">
        <f t="shared" si="0"/>
        <v>1336.5372560374303</v>
      </c>
      <c r="U2" s="31">
        <f t="shared" si="0"/>
        <v>1367.5884022974292</v>
      </c>
      <c r="V2" s="31">
        <f t="shared" si="0"/>
        <v>1556.2512994850317</v>
      </c>
      <c r="W2" s="31">
        <f t="shared" si="0"/>
        <v>1071.1310794898791</v>
      </c>
      <c r="X2" s="31">
        <f t="shared" ref="X2" si="1">SUM(X3,X17,X22,X25,X26,X51,X52,X71,X74,X75,X76)</f>
        <v>1186.4830418667764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1673.1557126609262</v>
      </c>
      <c r="D26" s="37">
        <f t="shared" si="14"/>
        <v>1885.3785513095163</v>
      </c>
      <c r="E26" s="37">
        <f t="shared" si="14"/>
        <v>1767.4373114058358</v>
      </c>
      <c r="F26" s="37">
        <f t="shared" si="14"/>
        <v>1745.7923425883373</v>
      </c>
      <c r="G26" s="37">
        <f t="shared" si="14"/>
        <v>1822.3183039546739</v>
      </c>
      <c r="H26" s="37">
        <f t="shared" si="14"/>
        <v>1635.2051074500769</v>
      </c>
      <c r="I26" s="37">
        <f t="shared" si="14"/>
        <v>1827.5135367423509</v>
      </c>
      <c r="J26" s="37">
        <f t="shared" si="14"/>
        <v>1823.2843384447121</v>
      </c>
      <c r="K26" s="37">
        <f t="shared" si="14"/>
        <v>1669.1738175752921</v>
      </c>
      <c r="L26" s="37">
        <f t="shared" si="14"/>
        <v>1384.0973179776893</v>
      </c>
      <c r="M26" s="37">
        <f t="shared" si="14"/>
        <v>1500.3727349133885</v>
      </c>
      <c r="N26" s="37">
        <f t="shared" si="14"/>
        <v>1586.2463702857583</v>
      </c>
      <c r="O26" s="37">
        <f t="shared" si="14"/>
        <v>1333.0154961309704</v>
      </c>
      <c r="P26" s="37">
        <f t="shared" si="14"/>
        <v>1299.4785722850461</v>
      </c>
      <c r="Q26" s="37">
        <f t="shared" si="14"/>
        <v>1165.4849562144614</v>
      </c>
      <c r="R26" s="37">
        <f t="shared" si="14"/>
        <v>1097.7031472192239</v>
      </c>
      <c r="S26" s="37">
        <f t="shared" si="14"/>
        <v>1087.3427294698652</v>
      </c>
      <c r="T26" s="37">
        <f t="shared" si="14"/>
        <v>1336.5372560374303</v>
      </c>
      <c r="U26" s="37">
        <f t="shared" si="14"/>
        <v>1367.5752176751241</v>
      </c>
      <c r="V26" s="37">
        <f t="shared" si="14"/>
        <v>1556.2285039178455</v>
      </c>
      <c r="W26" s="37">
        <f t="shared" si="14"/>
        <v>1071.1136990657897</v>
      </c>
      <c r="X26" s="37">
        <f t="shared" ref="X26" si="15">SUM(X27,X33)</f>
        <v>1186.4692386985751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1673.1557126609262</v>
      </c>
      <c r="D33" s="29">
        <f t="shared" si="18"/>
        <v>1885.3785513095163</v>
      </c>
      <c r="E33" s="29">
        <f t="shared" si="18"/>
        <v>1767.4373114058358</v>
      </c>
      <c r="F33" s="29">
        <f t="shared" si="18"/>
        <v>1745.7923425883373</v>
      </c>
      <c r="G33" s="29">
        <f t="shared" si="18"/>
        <v>1822.3183039546739</v>
      </c>
      <c r="H33" s="29">
        <f t="shared" si="18"/>
        <v>1635.2051074500769</v>
      </c>
      <c r="I33" s="29">
        <f t="shared" si="18"/>
        <v>1827.5135367423509</v>
      </c>
      <c r="J33" s="29">
        <f t="shared" si="18"/>
        <v>1823.2843384447121</v>
      </c>
      <c r="K33" s="29">
        <f t="shared" si="18"/>
        <v>1669.1738175752921</v>
      </c>
      <c r="L33" s="29">
        <f t="shared" si="18"/>
        <v>1384.0973179776893</v>
      </c>
      <c r="M33" s="29">
        <f t="shared" si="18"/>
        <v>1500.3727349133885</v>
      </c>
      <c r="N33" s="29">
        <f t="shared" si="18"/>
        <v>1586.2463702857583</v>
      </c>
      <c r="O33" s="29">
        <f t="shared" si="18"/>
        <v>1333.0154961309704</v>
      </c>
      <c r="P33" s="29">
        <f t="shared" si="18"/>
        <v>1299.4785722850461</v>
      </c>
      <c r="Q33" s="29">
        <f t="shared" si="18"/>
        <v>1165.4849562144614</v>
      </c>
      <c r="R33" s="29">
        <f t="shared" si="18"/>
        <v>1097.7031472192239</v>
      </c>
      <c r="S33" s="29">
        <f t="shared" si="18"/>
        <v>1087.3427294698652</v>
      </c>
      <c r="T33" s="29">
        <f t="shared" si="18"/>
        <v>1336.5372560374303</v>
      </c>
      <c r="U33" s="29">
        <f t="shared" si="18"/>
        <v>1367.5752176751241</v>
      </c>
      <c r="V33" s="29">
        <f t="shared" si="18"/>
        <v>1556.2285039178455</v>
      </c>
      <c r="W33" s="29">
        <f t="shared" si="18"/>
        <v>1071.1136990657897</v>
      </c>
      <c r="X33" s="29">
        <f t="shared" ref="X33" si="19">SUM(X34:X50)</f>
        <v>1186.4692386985751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113.0118461156105</v>
      </c>
      <c r="D43" s="10">
        <v>117.71583078467586</v>
      </c>
      <c r="E43" s="10">
        <v>114.74127877270048</v>
      </c>
      <c r="F43" s="10">
        <v>95.778696126265345</v>
      </c>
      <c r="G43" s="10">
        <v>98.3083102165307</v>
      </c>
      <c r="H43" s="10">
        <v>81.405850719067374</v>
      </c>
      <c r="I43" s="10">
        <v>90.450291946783764</v>
      </c>
      <c r="J43" s="10">
        <v>77.025151688124424</v>
      </c>
      <c r="K43" s="10">
        <v>62.454428967055321</v>
      </c>
      <c r="L43" s="10">
        <v>58.131325520035546</v>
      </c>
      <c r="M43" s="10">
        <v>67.08805393679107</v>
      </c>
      <c r="N43" s="10">
        <v>66.212458524766902</v>
      </c>
      <c r="O43" s="10">
        <v>58.074424084754646</v>
      </c>
      <c r="P43" s="10">
        <v>68.20284532536796</v>
      </c>
      <c r="Q43" s="10">
        <v>65.90670393915407</v>
      </c>
      <c r="R43" s="10">
        <v>73.736309617175138</v>
      </c>
      <c r="S43" s="10">
        <v>79.704677182870867</v>
      </c>
      <c r="T43" s="10">
        <v>86.374012996190899</v>
      </c>
      <c r="U43" s="10">
        <v>82.172672668695782</v>
      </c>
      <c r="V43" s="10">
        <v>92.419242339674142</v>
      </c>
      <c r="W43" s="10">
        <v>95.387422883215123</v>
      </c>
      <c r="X43" s="10">
        <v>100.85162385901111</v>
      </c>
    </row>
    <row r="44" spans="1:24" ht="11.25" customHeight="1" x14ac:dyDescent="0.2">
      <c r="A44" s="41" t="s">
        <v>75</v>
      </c>
      <c r="B44" s="9" t="s">
        <v>76</v>
      </c>
      <c r="C44" s="10">
        <v>1540.0499602728703</v>
      </c>
      <c r="D44" s="10">
        <v>1744.5799409813367</v>
      </c>
      <c r="E44" s="10">
        <v>1622.5469245236559</v>
      </c>
      <c r="F44" s="10">
        <v>1624.7976601974485</v>
      </c>
      <c r="G44" s="10">
        <v>1693.4166495078259</v>
      </c>
      <c r="H44" s="10">
        <v>1539.9349300638748</v>
      </c>
      <c r="I44" s="10">
        <v>1721.5522727062914</v>
      </c>
      <c r="J44" s="10">
        <v>1689.2500509757569</v>
      </c>
      <c r="K44" s="10">
        <v>1593.2033712423836</v>
      </c>
      <c r="L44" s="10">
        <v>1313.6867247999046</v>
      </c>
      <c r="M44" s="10">
        <v>1418.0539291061295</v>
      </c>
      <c r="N44" s="10">
        <v>1508.1649039806009</v>
      </c>
      <c r="O44" s="10">
        <v>1269.7734079528864</v>
      </c>
      <c r="P44" s="10">
        <v>1225.8900367153603</v>
      </c>
      <c r="Q44" s="10">
        <v>1087.8312739015653</v>
      </c>
      <c r="R44" s="10">
        <v>1016.9920193248317</v>
      </c>
      <c r="S44" s="10">
        <v>1001.8817072019743</v>
      </c>
      <c r="T44" s="10">
        <v>1244.9789338515125</v>
      </c>
      <c r="U44" s="10">
        <v>1280.4051186151112</v>
      </c>
      <c r="V44" s="10">
        <v>1458.9571661358902</v>
      </c>
      <c r="W44" s="10">
        <v>970.41333586186863</v>
      </c>
      <c r="X44" s="10">
        <v>1080.8753167888265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20.093906272445352</v>
      </c>
      <c r="D46" s="10">
        <v>23.082779543503904</v>
      </c>
      <c r="E46" s="10">
        <v>30.149108109479243</v>
      </c>
      <c r="F46" s="10">
        <v>25.215986264623599</v>
      </c>
      <c r="G46" s="10">
        <v>30.593344230317157</v>
      </c>
      <c r="H46" s="10">
        <v>13.864326667134833</v>
      </c>
      <c r="I46" s="10">
        <v>15.510972089275608</v>
      </c>
      <c r="J46" s="10">
        <v>57.009135780830775</v>
      </c>
      <c r="K46" s="10">
        <v>13.516017365853232</v>
      </c>
      <c r="L46" s="10">
        <v>12.279267657749287</v>
      </c>
      <c r="M46" s="10">
        <v>15.230751870467962</v>
      </c>
      <c r="N46" s="10">
        <v>11.869007780390485</v>
      </c>
      <c r="O46" s="10">
        <v>5.1676640933294209</v>
      </c>
      <c r="P46" s="10">
        <v>5.3856902443177495</v>
      </c>
      <c r="Q46" s="10">
        <v>11.746978373741904</v>
      </c>
      <c r="R46" s="10">
        <v>6.9748182772171745</v>
      </c>
      <c r="S46" s="10">
        <v>5.7563450850199516</v>
      </c>
      <c r="T46" s="10">
        <v>5.1782989539347266</v>
      </c>
      <c r="U46" s="10">
        <v>4.9954617133219879</v>
      </c>
      <c r="V46" s="10">
        <v>4.8501436742028847</v>
      </c>
      <c r="W46" s="10">
        <v>5.31149689001494</v>
      </c>
      <c r="X46" s="10">
        <v>4.7415752296015583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6.0102357923056786E-3</v>
      </c>
      <c r="U50" s="10">
        <v>1.9646779951568477E-3</v>
      </c>
      <c r="V50" s="10">
        <v>1.9517680781500543E-3</v>
      </c>
      <c r="W50" s="10">
        <v>1.4434306908817081E-3</v>
      </c>
      <c r="X50" s="10">
        <v>7.2282113591863866E-4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1.3184622305145338E-2</v>
      </c>
      <c r="V52" s="37">
        <f t="shared" si="20"/>
        <v>2.2795567186309089E-2</v>
      </c>
      <c r="W52" s="37">
        <f t="shared" si="20"/>
        <v>1.7380424089467376E-2</v>
      </c>
      <c r="X52" s="37">
        <f t="shared" ref="X52" si="21">SUM(X53:X70)</f>
        <v>1.3803168201380304E-2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1.3184622305145338E-2</v>
      </c>
      <c r="V66" s="10">
        <v>2.2795567186309089E-2</v>
      </c>
      <c r="W66" s="10">
        <v>1.7380424089467376E-2</v>
      </c>
      <c r="X66" s="10">
        <v>1.3803168201380304E-2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27897.246173688734</v>
      </c>
      <c r="D2" s="31">
        <f t="shared" si="0"/>
        <v>28774.379621668097</v>
      </c>
      <c r="E2" s="31">
        <f t="shared" si="0"/>
        <v>29238.377815993121</v>
      </c>
      <c r="F2" s="31">
        <f t="shared" si="0"/>
        <v>30034.661650902843</v>
      </c>
      <c r="G2" s="31">
        <f t="shared" si="0"/>
        <v>30553.106362854691</v>
      </c>
      <c r="H2" s="31">
        <f t="shared" si="0"/>
        <v>31059.066723989683</v>
      </c>
      <c r="I2" s="31">
        <f t="shared" si="0"/>
        <v>31188.403095442816</v>
      </c>
      <c r="J2" s="31">
        <f t="shared" si="0"/>
        <v>31155.653224419599</v>
      </c>
      <c r="K2" s="31">
        <f t="shared" si="0"/>
        <v>31421.354256233873</v>
      </c>
      <c r="L2" s="31">
        <f t="shared" si="0"/>
        <v>30339.396302665518</v>
      </c>
      <c r="M2" s="31">
        <f t="shared" si="0"/>
        <v>28346.469647463458</v>
      </c>
      <c r="N2" s="31">
        <f t="shared" si="0"/>
        <v>27537.28314703353</v>
      </c>
      <c r="O2" s="31">
        <f t="shared" si="0"/>
        <v>27262.225709372316</v>
      </c>
      <c r="P2" s="31">
        <f t="shared" si="0"/>
        <v>24068.791831470338</v>
      </c>
      <c r="Q2" s="31">
        <f t="shared" si="0"/>
        <v>23994.219346517624</v>
      </c>
      <c r="R2" s="31">
        <f t="shared" si="0"/>
        <v>24088.35889939811</v>
      </c>
      <c r="S2" s="31">
        <f t="shared" si="0"/>
        <v>23654.946431642307</v>
      </c>
      <c r="T2" s="31">
        <f t="shared" si="0"/>
        <v>24394.53009458298</v>
      </c>
      <c r="U2" s="31">
        <f t="shared" si="0"/>
        <v>23837.973430782451</v>
      </c>
      <c r="V2" s="31">
        <f t="shared" si="0"/>
        <v>23554.150816852969</v>
      </c>
      <c r="W2" s="31">
        <f t="shared" si="0"/>
        <v>20448.533533963888</v>
      </c>
      <c r="X2" s="31">
        <f t="shared" ref="X2" si="1">SUM(X3,X17,X22,X25,X26,X51,X52,X71,X74,X75,X76)</f>
        <v>21510.538435081671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9037.0889939810822</v>
      </c>
      <c r="D3" s="34">
        <f t="shared" si="2"/>
        <v>9307.914015477214</v>
      </c>
      <c r="E3" s="34">
        <f t="shared" si="2"/>
        <v>8980.2617368873598</v>
      </c>
      <c r="F3" s="34">
        <f t="shared" si="2"/>
        <v>8905.8077386070509</v>
      </c>
      <c r="G3" s="34">
        <f t="shared" si="2"/>
        <v>9106.8075666380046</v>
      </c>
      <c r="H3" s="34">
        <f t="shared" si="2"/>
        <v>8952.4877042132393</v>
      </c>
      <c r="I3" s="34">
        <f t="shared" si="2"/>
        <v>8427.3939810834036</v>
      </c>
      <c r="J3" s="34">
        <f t="shared" si="2"/>
        <v>8835.9883920894263</v>
      </c>
      <c r="K3" s="34">
        <f t="shared" si="2"/>
        <v>8321.5455717970763</v>
      </c>
      <c r="L3" s="34">
        <f t="shared" si="2"/>
        <v>8425.2566638005155</v>
      </c>
      <c r="M3" s="34">
        <f t="shared" si="2"/>
        <v>7863.0330180567498</v>
      </c>
      <c r="N3" s="34">
        <f t="shared" si="2"/>
        <v>7886.8601031814278</v>
      </c>
      <c r="O3" s="34">
        <f t="shared" si="2"/>
        <v>8134.8423903697339</v>
      </c>
      <c r="P3" s="34">
        <f t="shared" si="2"/>
        <v>6981.0037833190036</v>
      </c>
      <c r="Q3" s="34">
        <f t="shared" si="2"/>
        <v>6687.0825451418732</v>
      </c>
      <c r="R3" s="34">
        <f t="shared" si="2"/>
        <v>5606.373516766982</v>
      </c>
      <c r="S3" s="34">
        <f t="shared" si="2"/>
        <v>4369.484178847807</v>
      </c>
      <c r="T3" s="34">
        <f t="shared" si="2"/>
        <v>4816.6353396388649</v>
      </c>
      <c r="U3" s="34">
        <f t="shared" si="2"/>
        <v>4564.0687876182292</v>
      </c>
      <c r="V3" s="34">
        <f t="shared" si="2"/>
        <v>3196.08796216681</v>
      </c>
      <c r="W3" s="34">
        <f t="shared" si="2"/>
        <v>1830.9201203783316</v>
      </c>
      <c r="X3" s="34">
        <f t="shared" ref="X3" si="3">SUM(X4,X8,X11)</f>
        <v>1710.9217540842646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728.32330180567499</v>
      </c>
      <c r="D4" s="29">
        <f t="shared" si="4"/>
        <v>797.84213241616487</v>
      </c>
      <c r="E4" s="29">
        <f t="shared" si="4"/>
        <v>626.31908856405846</v>
      </c>
      <c r="F4" s="29">
        <f t="shared" si="4"/>
        <v>541.20722269991404</v>
      </c>
      <c r="G4" s="29">
        <f t="shared" si="4"/>
        <v>475.14892519346506</v>
      </c>
      <c r="H4" s="29">
        <f t="shared" si="4"/>
        <v>344.48589853826303</v>
      </c>
      <c r="I4" s="29">
        <f t="shared" si="4"/>
        <v>286.05184866723988</v>
      </c>
      <c r="J4" s="29">
        <f t="shared" si="4"/>
        <v>436.55133276010315</v>
      </c>
      <c r="K4" s="29">
        <f t="shared" si="4"/>
        <v>326.39664660361137</v>
      </c>
      <c r="L4" s="29">
        <f t="shared" si="4"/>
        <v>208.98331900257955</v>
      </c>
      <c r="M4" s="29">
        <f t="shared" si="4"/>
        <v>394.49071367153908</v>
      </c>
      <c r="N4" s="29">
        <f t="shared" si="4"/>
        <v>216.80765262252791</v>
      </c>
      <c r="O4" s="29">
        <f t="shared" si="4"/>
        <v>227.74952708512464</v>
      </c>
      <c r="P4" s="29">
        <f t="shared" si="4"/>
        <v>197.18263112639715</v>
      </c>
      <c r="Q4" s="29">
        <f t="shared" si="4"/>
        <v>173.96913155631992</v>
      </c>
      <c r="R4" s="29">
        <f t="shared" si="4"/>
        <v>173.97059329320717</v>
      </c>
      <c r="S4" s="29">
        <f t="shared" si="4"/>
        <v>203.15004299226135</v>
      </c>
      <c r="T4" s="29">
        <f t="shared" si="4"/>
        <v>209.4042992261393</v>
      </c>
      <c r="U4" s="29">
        <f t="shared" si="4"/>
        <v>268.14961306964739</v>
      </c>
      <c r="V4" s="29">
        <f t="shared" si="4"/>
        <v>193.67282889079962</v>
      </c>
      <c r="W4" s="29">
        <f t="shared" si="4"/>
        <v>162.92914875322435</v>
      </c>
      <c r="X4" s="29">
        <f t="shared" ref="X4" si="5">SUM(X5:X7)</f>
        <v>177.08650042992264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728.32330180567499</v>
      </c>
      <c r="D7" s="10">
        <f>PPRD!D7+RCV_RCY!D7+IMP!D7-EXP!D7+STK_CHG!D7-INTMARB!D7</f>
        <v>797.84213241616487</v>
      </c>
      <c r="E7" s="10">
        <f>PPRD!E7+RCV_RCY!E7+IMP!E7-EXP!E7+STK_CHG!E7-INTMARB!E7</f>
        <v>626.31908856405846</v>
      </c>
      <c r="F7" s="10">
        <f>PPRD!F7+RCV_RCY!F7+IMP!F7-EXP!F7+STK_CHG!F7-INTMARB!F7</f>
        <v>541.20722269991404</v>
      </c>
      <c r="G7" s="10">
        <f>PPRD!G7+RCV_RCY!G7+IMP!G7-EXP!G7+STK_CHG!G7-INTMARB!G7</f>
        <v>475.14892519346506</v>
      </c>
      <c r="H7" s="10">
        <f>PPRD!H7+RCV_RCY!H7+IMP!H7-EXP!H7+STK_CHG!H7-INTMARB!H7</f>
        <v>344.48589853826303</v>
      </c>
      <c r="I7" s="10">
        <f>PPRD!I7+RCV_RCY!I7+IMP!I7-EXP!I7+STK_CHG!I7-INTMARB!I7</f>
        <v>286.05184866723988</v>
      </c>
      <c r="J7" s="10">
        <f>PPRD!J7+RCV_RCY!J7+IMP!J7-EXP!J7+STK_CHG!J7-INTMARB!J7</f>
        <v>436.55133276010315</v>
      </c>
      <c r="K7" s="10">
        <f>PPRD!K7+RCV_RCY!K7+IMP!K7-EXP!K7+STK_CHG!K7-INTMARB!K7</f>
        <v>326.39664660361137</v>
      </c>
      <c r="L7" s="10">
        <f>PPRD!L7+RCV_RCY!L7+IMP!L7-EXP!L7+STK_CHG!L7-INTMARB!L7</f>
        <v>208.98331900257955</v>
      </c>
      <c r="M7" s="10">
        <f>PPRD!M7+RCV_RCY!M7+IMP!M7-EXP!M7+STK_CHG!M7-INTMARB!M7</f>
        <v>394.49071367153908</v>
      </c>
      <c r="N7" s="10">
        <f>PPRD!N7+RCV_RCY!N7+IMP!N7-EXP!N7+STK_CHG!N7-INTMARB!N7</f>
        <v>216.80765262252791</v>
      </c>
      <c r="O7" s="10">
        <f>PPRD!O7+RCV_RCY!O7+IMP!O7-EXP!O7+STK_CHG!O7-INTMARB!O7</f>
        <v>227.74952708512464</v>
      </c>
      <c r="P7" s="10">
        <f>PPRD!P7+RCV_RCY!P7+IMP!P7-EXP!P7+STK_CHG!P7-INTMARB!P7</f>
        <v>197.18263112639715</v>
      </c>
      <c r="Q7" s="10">
        <f>PPRD!Q7+RCV_RCY!Q7+IMP!Q7-EXP!Q7+STK_CHG!Q7-INTMARB!Q7</f>
        <v>173.96913155631992</v>
      </c>
      <c r="R7" s="10">
        <f>PPRD!R7+RCV_RCY!R7+IMP!R7-EXP!R7+STK_CHG!R7-INTMARB!R7</f>
        <v>173.97059329320717</v>
      </c>
      <c r="S7" s="10">
        <f>PPRD!S7+RCV_RCY!S7+IMP!S7-EXP!S7+STK_CHG!S7-INTMARB!S7</f>
        <v>203.15004299226135</v>
      </c>
      <c r="T7" s="10">
        <f>PPRD!T7+RCV_RCY!T7+IMP!T7-EXP!T7+STK_CHG!T7-INTMARB!T7</f>
        <v>209.4042992261393</v>
      </c>
      <c r="U7" s="10">
        <f>PPRD!U7+RCV_RCY!U7+IMP!U7-EXP!U7+STK_CHG!U7-INTMARB!U7</f>
        <v>268.14961306964739</v>
      </c>
      <c r="V7" s="10">
        <f>PPRD!V7+RCV_RCY!V7+IMP!V7-EXP!V7+STK_CHG!V7-INTMARB!V7</f>
        <v>193.67282889079962</v>
      </c>
      <c r="W7" s="10">
        <f>PPRD!W7+RCV_RCY!W7+IMP!W7-EXP!W7+STK_CHG!W7-INTMARB!W7</f>
        <v>162.92914875322435</v>
      </c>
      <c r="X7" s="10">
        <f>PPRD!X7+RCV_RCY!X7+IMP!X7-EXP!X7+STK_CHG!X7-INTMARB!X7</f>
        <v>177.08650042992264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8308.0658641444534</v>
      </c>
      <c r="D8" s="29">
        <f t="shared" si="6"/>
        <v>8507.2723989681854</v>
      </c>
      <c r="E8" s="29">
        <f t="shared" si="6"/>
        <v>8368.9949269131557</v>
      </c>
      <c r="F8" s="29">
        <f t="shared" si="6"/>
        <v>8389.5359415305247</v>
      </c>
      <c r="G8" s="29">
        <f t="shared" si="6"/>
        <v>8651.8360275150462</v>
      </c>
      <c r="H8" s="29">
        <f t="shared" si="6"/>
        <v>8624.6942390369713</v>
      </c>
      <c r="I8" s="29">
        <f t="shared" si="6"/>
        <v>8146.4946689595872</v>
      </c>
      <c r="J8" s="29">
        <f t="shared" si="6"/>
        <v>8397.7507308684453</v>
      </c>
      <c r="K8" s="29">
        <f t="shared" si="6"/>
        <v>7994.4269131556312</v>
      </c>
      <c r="L8" s="29">
        <f t="shared" si="6"/>
        <v>8215.548323301804</v>
      </c>
      <c r="M8" s="29">
        <f t="shared" si="6"/>
        <v>7467.8182287188301</v>
      </c>
      <c r="N8" s="29">
        <f t="shared" si="6"/>
        <v>7670.0524505589001</v>
      </c>
      <c r="O8" s="29">
        <f t="shared" si="6"/>
        <v>7907.0928632846089</v>
      </c>
      <c r="P8" s="29">
        <f t="shared" si="6"/>
        <v>6783.821152192606</v>
      </c>
      <c r="Q8" s="29">
        <f t="shared" si="6"/>
        <v>6513.1134135855536</v>
      </c>
      <c r="R8" s="29">
        <f t="shared" si="6"/>
        <v>5432.4029234737745</v>
      </c>
      <c r="S8" s="29">
        <f t="shared" si="6"/>
        <v>4166.3341358555454</v>
      </c>
      <c r="T8" s="29">
        <f t="shared" si="6"/>
        <v>4607.2310404127256</v>
      </c>
      <c r="U8" s="29">
        <f t="shared" si="6"/>
        <v>4295.9191745485814</v>
      </c>
      <c r="V8" s="29">
        <f t="shared" si="6"/>
        <v>3002.4151332760102</v>
      </c>
      <c r="W8" s="29">
        <f t="shared" si="6"/>
        <v>1667.9909716251072</v>
      </c>
      <c r="X8" s="29">
        <f t="shared" ref="X8" si="7">SUM(X9:X10)</f>
        <v>1533.8352536543421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8308.0658641444534</v>
      </c>
      <c r="D10" s="10">
        <f>PPRD!D10+RCV_RCY!D10+IMP!D10-EXP!D10+STK_CHG!D10-INTMARB!D10</f>
        <v>8507.2723989681854</v>
      </c>
      <c r="E10" s="10">
        <f>PPRD!E10+RCV_RCY!E10+IMP!E10-EXP!E10+STK_CHG!E10-INTMARB!E10</f>
        <v>8368.9949269131557</v>
      </c>
      <c r="F10" s="10">
        <f>PPRD!F10+RCV_RCY!F10+IMP!F10-EXP!F10+STK_CHG!F10-INTMARB!F10</f>
        <v>8389.5359415305247</v>
      </c>
      <c r="G10" s="10">
        <f>PPRD!G10+RCV_RCY!G10+IMP!G10-EXP!G10+STK_CHG!G10-INTMARB!G10</f>
        <v>8651.8360275150462</v>
      </c>
      <c r="H10" s="10">
        <f>PPRD!H10+RCV_RCY!H10+IMP!H10-EXP!H10+STK_CHG!H10-INTMARB!H10</f>
        <v>8624.6942390369713</v>
      </c>
      <c r="I10" s="10">
        <f>PPRD!I10+RCV_RCY!I10+IMP!I10-EXP!I10+STK_CHG!I10-INTMARB!I10</f>
        <v>8146.4946689595872</v>
      </c>
      <c r="J10" s="10">
        <f>PPRD!J10+RCV_RCY!J10+IMP!J10-EXP!J10+STK_CHG!J10-INTMARB!J10</f>
        <v>8397.7507308684453</v>
      </c>
      <c r="K10" s="10">
        <f>PPRD!K10+RCV_RCY!K10+IMP!K10-EXP!K10+STK_CHG!K10-INTMARB!K10</f>
        <v>7994.4269131556312</v>
      </c>
      <c r="L10" s="10">
        <f>PPRD!L10+RCV_RCY!L10+IMP!L10-EXP!L10+STK_CHG!L10-INTMARB!L10</f>
        <v>8215.548323301804</v>
      </c>
      <c r="M10" s="10">
        <f>PPRD!M10+RCV_RCY!M10+IMP!M10-EXP!M10+STK_CHG!M10-INTMARB!M10</f>
        <v>7467.8182287188301</v>
      </c>
      <c r="N10" s="10">
        <f>PPRD!N10+RCV_RCY!N10+IMP!N10-EXP!N10+STK_CHG!N10-INTMARB!N10</f>
        <v>7670.0524505589001</v>
      </c>
      <c r="O10" s="10">
        <f>PPRD!O10+RCV_RCY!O10+IMP!O10-EXP!O10+STK_CHG!O10-INTMARB!O10</f>
        <v>7907.0928632846089</v>
      </c>
      <c r="P10" s="10">
        <f>PPRD!P10+RCV_RCY!P10+IMP!P10-EXP!P10+STK_CHG!P10-INTMARB!P10</f>
        <v>6783.821152192606</v>
      </c>
      <c r="Q10" s="10">
        <f>PPRD!Q10+RCV_RCY!Q10+IMP!Q10-EXP!Q10+STK_CHG!Q10-INTMARB!Q10</f>
        <v>6513.1134135855536</v>
      </c>
      <c r="R10" s="10">
        <f>PPRD!R10+RCV_RCY!R10+IMP!R10-EXP!R10+STK_CHG!R10-INTMARB!R10</f>
        <v>5432.4029234737745</v>
      </c>
      <c r="S10" s="10">
        <f>PPRD!S10+RCV_RCY!S10+IMP!S10-EXP!S10+STK_CHG!S10-INTMARB!S10</f>
        <v>4166.3341358555454</v>
      </c>
      <c r="T10" s="10">
        <f>PPRD!T10+RCV_RCY!T10+IMP!T10-EXP!T10+STK_CHG!T10-INTMARB!T10</f>
        <v>4607.2310404127256</v>
      </c>
      <c r="U10" s="10">
        <f>PPRD!U10+RCV_RCY!U10+IMP!U10-EXP!U10+STK_CHG!U10-INTMARB!U10</f>
        <v>4295.9191745485814</v>
      </c>
      <c r="V10" s="10">
        <f>PPRD!V10+RCV_RCY!V10+IMP!V10-EXP!V10+STK_CHG!V10-INTMARB!V10</f>
        <v>3002.4151332760102</v>
      </c>
      <c r="W10" s="10">
        <f>PPRD!W10+RCV_RCY!W10+IMP!W10-EXP!W10+STK_CHG!W10-INTMARB!W10</f>
        <v>1667.9909716251072</v>
      </c>
      <c r="X10" s="10">
        <f>PPRD!X10+RCV_RCY!X10+IMP!X10-EXP!X10+STK_CHG!X10-INTMARB!X10</f>
        <v>1533.8352536543421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0.69982803095442814</v>
      </c>
      <c r="D11" s="29">
        <f t="shared" si="8"/>
        <v>2.7994840928632838</v>
      </c>
      <c r="E11" s="29">
        <f t="shared" si="8"/>
        <v>-15.052278589853827</v>
      </c>
      <c r="F11" s="29">
        <f t="shared" si="8"/>
        <v>-24.935425623387786</v>
      </c>
      <c r="G11" s="29">
        <f t="shared" si="8"/>
        <v>-20.177386070507307</v>
      </c>
      <c r="H11" s="29">
        <f t="shared" si="8"/>
        <v>-16.692433361994841</v>
      </c>
      <c r="I11" s="29">
        <f t="shared" si="8"/>
        <v>-5.1525365434221833</v>
      </c>
      <c r="J11" s="29">
        <f t="shared" si="8"/>
        <v>1.6863284608770417</v>
      </c>
      <c r="K11" s="29">
        <f t="shared" si="8"/>
        <v>0.72201203783319001</v>
      </c>
      <c r="L11" s="29">
        <f t="shared" si="8"/>
        <v>0.72502149613069644</v>
      </c>
      <c r="M11" s="29">
        <f t="shared" si="8"/>
        <v>0.7240756663800515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0.69982803095442814</v>
      </c>
      <c r="D13" s="10">
        <f>PPRD!D13+RCV_RCY!D13+IMP!D13-EXP!D13+STK_CHG!D13-INTMARB!D13</f>
        <v>2.7994840928632838</v>
      </c>
      <c r="E13" s="10">
        <f>PPRD!E13+RCV_RCY!E13+IMP!E13-EXP!E13+STK_CHG!E13-INTMARB!E13</f>
        <v>2.0995700773860699</v>
      </c>
      <c r="F13" s="10">
        <f>PPRD!F13+RCV_RCY!F13+IMP!F13-EXP!F13+STK_CHG!F13-INTMARB!F13</f>
        <v>2.7994840928632838</v>
      </c>
      <c r="G13" s="10">
        <f>PPRD!G13+RCV_RCY!G13+IMP!G13-EXP!G13+STK_CHG!G13-INTMARB!G13</f>
        <v>2.7994840928632838</v>
      </c>
      <c r="H13" s="10">
        <f>PPRD!H13+RCV_RCY!H13+IMP!H13-EXP!H13+STK_CHG!H13-INTMARB!H13</f>
        <v>2.7994840928632838</v>
      </c>
      <c r="I13" s="10">
        <f>PPRD!I13+RCV_RCY!I13+IMP!I13-EXP!I13+STK_CHG!I13-INTMARB!I13</f>
        <v>2.1142734307824589</v>
      </c>
      <c r="J13" s="10">
        <f>PPRD!J13+RCV_RCY!J13+IMP!J13-EXP!J13+STK_CHG!J13-INTMARB!J13</f>
        <v>1.347119518486672</v>
      </c>
      <c r="K13" s="10">
        <f>PPRD!K13+RCV_RCY!K13+IMP!K13-EXP!K13+STK_CHG!K13-INTMARB!K13</f>
        <v>0.72201203783319001</v>
      </c>
      <c r="L13" s="10">
        <f>PPRD!L13+RCV_RCY!L13+IMP!L13-EXP!L13+STK_CHG!L13-INTMARB!L13</f>
        <v>0.72502149613069644</v>
      </c>
      <c r="M13" s="10">
        <f>PPRD!M13+RCV_RCY!M13+IMP!M13-EXP!M13+STK_CHG!M13-INTMARB!M13</f>
        <v>0.7240756663800515</v>
      </c>
      <c r="N13" s="10">
        <f>PPRD!N13+RCV_RCY!N13+IMP!N13-EXP!N13+STK_CHG!N13-INTMARB!N13</f>
        <v>0</v>
      </c>
      <c r="O13" s="10">
        <f>PPRD!O13+RCV_RCY!O13+IMP!O13-EXP!O13+STK_CHG!O13-INTMARB!O13</f>
        <v>0</v>
      </c>
      <c r="P13" s="10">
        <f>PPRD!P13+RCV_RCY!P13+IMP!P13-EXP!P13+STK_CHG!P13-INTMARB!P13</f>
        <v>0</v>
      </c>
      <c r="Q13" s="10">
        <f>PPRD!Q13+RCV_RCY!Q13+IMP!Q13-EXP!Q13+STK_CHG!Q13-INTMARB!Q13</f>
        <v>0</v>
      </c>
      <c r="R13" s="10">
        <f>PPRD!R13+RCV_RCY!R13+IMP!R13-EXP!R13+STK_CHG!R13-INTMARB!R13</f>
        <v>0</v>
      </c>
      <c r="S13" s="10">
        <f>PPRD!S13+RCV_RCY!S13+IMP!S13-EXP!S13+STK_CHG!S13-INTMARB!S13</f>
        <v>0</v>
      </c>
      <c r="T13" s="10">
        <f>PPRD!T13+RCV_RCY!T13+IMP!T13-EXP!T13+STK_CHG!T13-INTMARB!T13</f>
        <v>0</v>
      </c>
      <c r="U13" s="10">
        <f>PPRD!U13+RCV_RCY!U13+IMP!U13-EXP!U13+STK_CHG!U13-INTMARB!U13</f>
        <v>0</v>
      </c>
      <c r="V13" s="10">
        <f>PPRD!V13+RCV_RCY!V13+IMP!V13-EXP!V13+STK_CHG!V13-INTMARB!V13</f>
        <v>0</v>
      </c>
      <c r="W13" s="10">
        <f>PPRD!W13+RCV_RCY!W13+IMP!W13-EXP!W13+STK_CHG!W13-INTMARB!W13</f>
        <v>0</v>
      </c>
      <c r="X13" s="10">
        <f>PPRD!X13+RCV_RCY!X13+IMP!X13-EXP!X13+STK_CHG!X13-INTMARB!X13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-17.151848667239896</v>
      </c>
      <c r="F16" s="10">
        <f>PPRD!F16+RCV_RCY!F16+IMP!F16-EXP!F16+STK_CHG!F16-INTMARB!F16</f>
        <v>-27.734909716251071</v>
      </c>
      <c r="G16" s="10">
        <f>PPRD!G16+RCV_RCY!G16+IMP!G16-EXP!G16+STK_CHG!G16-INTMARB!G16</f>
        <v>-22.976870163370592</v>
      </c>
      <c r="H16" s="10">
        <f>PPRD!H16+RCV_RCY!H16+IMP!H16-EXP!H16+STK_CHG!H16-INTMARB!H16</f>
        <v>-19.491917454858125</v>
      </c>
      <c r="I16" s="10">
        <f>PPRD!I16+RCV_RCY!I16+IMP!I16-EXP!I16+STK_CHG!I16-INTMARB!I16</f>
        <v>-7.2668099742046426</v>
      </c>
      <c r="J16" s="10">
        <f>PPRD!J16+RCV_RCY!J16+IMP!J16-EXP!J16+STK_CHG!J16-INTMARB!J16</f>
        <v>0.33920894239036969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15632.888220120378</v>
      </c>
      <c r="D26" s="37">
        <f t="shared" si="14"/>
        <v>16152.930094582978</v>
      </c>
      <c r="E26" s="37">
        <f t="shared" si="14"/>
        <v>16714.725795356833</v>
      </c>
      <c r="F26" s="37">
        <f t="shared" si="14"/>
        <v>17282.774548581259</v>
      </c>
      <c r="G26" s="37">
        <f t="shared" si="14"/>
        <v>17304.630610490116</v>
      </c>
      <c r="H26" s="37">
        <f t="shared" si="14"/>
        <v>17698.661822871887</v>
      </c>
      <c r="I26" s="37">
        <f t="shared" si="14"/>
        <v>17798.448839208941</v>
      </c>
      <c r="J26" s="37">
        <f t="shared" si="14"/>
        <v>16818.797936371448</v>
      </c>
      <c r="K26" s="37">
        <f t="shared" si="14"/>
        <v>17351.239896818566</v>
      </c>
      <c r="L26" s="37">
        <f t="shared" si="14"/>
        <v>16641.168701633702</v>
      </c>
      <c r="M26" s="37">
        <f t="shared" si="14"/>
        <v>14535.676612209802</v>
      </c>
      <c r="N26" s="37">
        <f t="shared" si="14"/>
        <v>13173.532072226993</v>
      </c>
      <c r="O26" s="37">
        <f t="shared" si="14"/>
        <v>12790.01220980224</v>
      </c>
      <c r="P26" s="37">
        <f t="shared" si="14"/>
        <v>10992.047721410148</v>
      </c>
      <c r="Q26" s="37">
        <f t="shared" si="14"/>
        <v>11537.856233877903</v>
      </c>
      <c r="R26" s="37">
        <f t="shared" si="14"/>
        <v>12049.345485812557</v>
      </c>
      <c r="S26" s="37">
        <f t="shared" si="14"/>
        <v>12275.148495270854</v>
      </c>
      <c r="T26" s="37">
        <f t="shared" si="14"/>
        <v>11922.531384350819</v>
      </c>
      <c r="U26" s="37">
        <f t="shared" si="14"/>
        <v>11446.853998280301</v>
      </c>
      <c r="V26" s="37">
        <f t="shared" si="14"/>
        <v>11800.107308684439</v>
      </c>
      <c r="W26" s="37">
        <f t="shared" si="14"/>
        <v>9567.3049871023213</v>
      </c>
      <c r="X26" s="37">
        <f t="shared" ref="X26" si="15">SUM(X27,X33)</f>
        <v>10188.324849527075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20371.590627687016</v>
      </c>
      <c r="D27" s="29">
        <f t="shared" si="16"/>
        <v>19945.112639724852</v>
      </c>
      <c r="E27" s="29">
        <f t="shared" si="16"/>
        <v>19916.729664660357</v>
      </c>
      <c r="F27" s="29">
        <f t="shared" si="16"/>
        <v>20389.096732588139</v>
      </c>
      <c r="G27" s="29">
        <f t="shared" si="16"/>
        <v>19733.153654342223</v>
      </c>
      <c r="H27" s="29">
        <f t="shared" si="16"/>
        <v>20000.701375752367</v>
      </c>
      <c r="I27" s="29">
        <f t="shared" si="16"/>
        <v>21236.645055889938</v>
      </c>
      <c r="J27" s="29">
        <f t="shared" si="16"/>
        <v>21387.513929492685</v>
      </c>
      <c r="K27" s="29">
        <f t="shared" si="16"/>
        <v>20188.165434221835</v>
      </c>
      <c r="L27" s="29">
        <f t="shared" si="16"/>
        <v>19668.912725709368</v>
      </c>
      <c r="M27" s="29">
        <f t="shared" si="16"/>
        <v>20655.338607050729</v>
      </c>
      <c r="N27" s="29">
        <f t="shared" si="16"/>
        <v>18093.366036113493</v>
      </c>
      <c r="O27" s="29">
        <f t="shared" si="16"/>
        <v>22243.442046431646</v>
      </c>
      <c r="P27" s="29">
        <f t="shared" si="16"/>
        <v>23430.19140154772</v>
      </c>
      <c r="Q27" s="29">
        <f t="shared" si="16"/>
        <v>25578.054084264833</v>
      </c>
      <c r="R27" s="29">
        <f t="shared" si="16"/>
        <v>26189.091745485814</v>
      </c>
      <c r="S27" s="29">
        <f t="shared" si="16"/>
        <v>27786.321582115223</v>
      </c>
      <c r="T27" s="29">
        <f t="shared" si="16"/>
        <v>29240.79157351677</v>
      </c>
      <c r="U27" s="29">
        <f t="shared" si="16"/>
        <v>29999.63886500429</v>
      </c>
      <c r="V27" s="29">
        <f t="shared" si="16"/>
        <v>27470.477128116941</v>
      </c>
      <c r="W27" s="29">
        <f t="shared" si="16"/>
        <v>26371.807308684434</v>
      </c>
      <c r="X27" s="29">
        <f t="shared" ref="X27" si="17">SUM(X28:X32)</f>
        <v>28005.941616509022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19273.081427343077</v>
      </c>
      <c r="D28" s="10">
        <f>PPRD!D28+RCV_RCY!D28+IMP!D28-EXP!D28+STK_CHG!D28-INTMARB!D28</f>
        <v>18924.582631126399</v>
      </c>
      <c r="E28" s="10">
        <f>PPRD!E28+RCV_RCY!E28+IMP!E28-EXP!E28+STK_CHG!E28-INTMARB!E28</f>
        <v>18308.006362854681</v>
      </c>
      <c r="F28" s="10">
        <f>PPRD!F28+RCV_RCY!F28+IMP!F28-EXP!F28+STK_CHG!F28-INTMARB!F28</f>
        <v>18986.667497850391</v>
      </c>
      <c r="G28" s="10">
        <f>PPRD!G28+RCV_RCY!G28+IMP!G28-EXP!G28+STK_CHG!G28-INTMARB!G28</f>
        <v>18501.463112639725</v>
      </c>
      <c r="H28" s="10">
        <f>PPRD!H28+RCV_RCY!H28+IMP!H28-EXP!H28+STK_CHG!H28-INTMARB!H28</f>
        <v>18504.554084264833</v>
      </c>
      <c r="I28" s="10">
        <f>PPRD!I28+RCV_RCY!I28+IMP!I28-EXP!I28+STK_CHG!I28-INTMARB!I28</f>
        <v>18762.516079105757</v>
      </c>
      <c r="J28" s="10">
        <f>PPRD!J28+RCV_RCY!J28+IMP!J28-EXP!J28+STK_CHG!J28-INTMARB!J28</f>
        <v>18978.540584694751</v>
      </c>
      <c r="K28" s="10">
        <f>PPRD!K28+RCV_RCY!K28+IMP!K28-EXP!K28+STK_CHG!K28-INTMARB!K28</f>
        <v>17802.899484092857</v>
      </c>
      <c r="L28" s="10">
        <f>PPRD!L28+RCV_RCY!L28+IMP!L28-EXP!L28+STK_CHG!L28-INTMARB!L28</f>
        <v>16981.683404987096</v>
      </c>
      <c r="M28" s="10">
        <f>PPRD!M28+RCV_RCY!M28+IMP!M28-EXP!M28+STK_CHG!M28-INTMARB!M28</f>
        <v>19209.583662940669</v>
      </c>
      <c r="N28" s="10">
        <f>PPRD!N28+RCV_RCY!N28+IMP!N28-EXP!N28+STK_CHG!N28-INTMARB!N28</f>
        <v>16263.721066208078</v>
      </c>
      <c r="O28" s="10">
        <f>PPRD!O28+RCV_RCY!O28+IMP!O28-EXP!O28+STK_CHG!O28-INTMARB!O28</f>
        <v>20378.270163370595</v>
      </c>
      <c r="P28" s="10">
        <f>PPRD!P28+RCV_RCY!P28+IMP!P28-EXP!P28+STK_CHG!P28-INTMARB!P28</f>
        <v>19689.978847807393</v>
      </c>
      <c r="Q28" s="10">
        <f>PPRD!Q28+RCV_RCY!Q28+IMP!Q28-EXP!Q28+STK_CHG!Q28-INTMARB!Q28</f>
        <v>20524.326225279448</v>
      </c>
      <c r="R28" s="10">
        <f>PPRD!R28+RCV_RCY!R28+IMP!R28-EXP!R28+STK_CHG!R28-INTMARB!R28</f>
        <v>21511.35889939811</v>
      </c>
      <c r="S28" s="10">
        <f>PPRD!S28+RCV_RCY!S28+IMP!S28-EXP!S28+STK_CHG!S28-INTMARB!S28</f>
        <v>22992.13877901978</v>
      </c>
      <c r="T28" s="10">
        <f>PPRD!T28+RCV_RCY!T28+IMP!T28-EXP!T28+STK_CHG!T28-INTMARB!T28</f>
        <v>23826.596990541704</v>
      </c>
      <c r="U28" s="10">
        <f>PPRD!U28+RCV_RCY!U28+IMP!U28-EXP!U28+STK_CHG!U28-INTMARB!U28</f>
        <v>24131.453482373166</v>
      </c>
      <c r="V28" s="10">
        <f>PPRD!V28+RCV_RCY!V28+IMP!V28-EXP!V28+STK_CHG!V28-INTMARB!V28</f>
        <v>22839.797850386931</v>
      </c>
      <c r="W28" s="10">
        <f>PPRD!W28+RCV_RCY!W28+IMP!W28-EXP!W28+STK_CHG!W28-INTMARB!W28</f>
        <v>22066.971711091999</v>
      </c>
      <c r="X28" s="10">
        <f>PPRD!X28+RCV_RCY!X28+IMP!X28-EXP!X28+STK_CHG!X28-INTMARB!X28</f>
        <v>23539.901891659498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22.828030954428201</v>
      </c>
      <c r="D29" s="10">
        <f>PPRD!D29+RCV_RCY!D29+IMP!D29-EXP!D29+STK_CHG!D29-INTMARB!D29</f>
        <v>19.850472914875319</v>
      </c>
      <c r="E29" s="10">
        <f>PPRD!E29+RCV_RCY!E29+IMP!E29-EXP!E29+STK_CHG!E29-INTMARB!E29</f>
        <v>23.820550300945829</v>
      </c>
      <c r="F29" s="10">
        <f>PPRD!F29+RCV_RCY!F29+IMP!F29-EXP!F29+STK_CHG!F29-INTMARB!F29</f>
        <v>16.87291487532244</v>
      </c>
      <c r="G29" s="10">
        <f>PPRD!G29+RCV_RCY!G29+IMP!G29-EXP!G29+STK_CHG!G29-INTMARB!G29</f>
        <v>14.88787618228719</v>
      </c>
      <c r="H29" s="10">
        <f>PPRD!H29+RCV_RCY!H29+IMP!H29-EXP!H29+STK_CHG!H29-INTMARB!H29</f>
        <v>10.91779879621668</v>
      </c>
      <c r="I29" s="10">
        <f>PPRD!I29+RCV_RCY!I29+IMP!I29-EXP!I29+STK_CHG!I29-INTMARB!I29</f>
        <v>10.91779879621668</v>
      </c>
      <c r="J29" s="10">
        <f>PPRD!J29+RCV_RCY!J29+IMP!J29-EXP!J29+STK_CHG!J29-INTMARB!J29</f>
        <v>6.9476354256233872</v>
      </c>
      <c r="K29" s="10">
        <f>PPRD!K29+RCV_RCY!K29+IMP!K29-EXP!K29+STK_CHG!K29-INTMARB!K29</f>
        <v>2.9775580395528798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1033.2460877042131</v>
      </c>
      <c r="D30" s="10">
        <f>PPRD!D30+RCV_RCY!D30+IMP!D30-EXP!D30+STK_CHG!D30-INTMARB!D30</f>
        <v>960.218142734308</v>
      </c>
      <c r="E30" s="10">
        <f>PPRD!E30+RCV_RCY!E30+IMP!E30-EXP!E30+STK_CHG!E30-INTMARB!E30</f>
        <v>1529.6383490971627</v>
      </c>
      <c r="F30" s="10">
        <f>PPRD!F30+RCV_RCY!F30+IMP!F30-EXP!F30+STK_CHG!F30-INTMARB!F30</f>
        <v>1305.6203783318997</v>
      </c>
      <c r="G30" s="10">
        <f>PPRD!G30+RCV_RCY!G30+IMP!G30-EXP!G30+STK_CHG!G30-INTMARB!G30</f>
        <v>1126.0111779879617</v>
      </c>
      <c r="H30" s="10">
        <f>PPRD!H30+RCV_RCY!H30+IMP!H30-EXP!H30+STK_CHG!H30-INTMARB!H30</f>
        <v>1377.6613929492689</v>
      </c>
      <c r="I30" s="10">
        <f>PPRD!I30+RCV_RCY!I30+IMP!I30-EXP!I30+STK_CHG!I30-INTMARB!I30</f>
        <v>2356.6299226139295</v>
      </c>
      <c r="J30" s="10">
        <f>PPRD!J30+RCV_RCY!J30+IMP!J30-EXP!J30+STK_CHG!J30-INTMARB!J30</f>
        <v>2300.3787618228716</v>
      </c>
      <c r="K30" s="10">
        <f>PPRD!K30+RCV_RCY!K30+IMP!K30-EXP!K30+STK_CHG!K30-INTMARB!K30</f>
        <v>2285.5757523645734</v>
      </c>
      <c r="L30" s="10">
        <f>PPRD!L30+RCV_RCY!L30+IMP!L30-EXP!L30+STK_CHG!L30-INTMARB!L30</f>
        <v>2582.6217540842649</v>
      </c>
      <c r="M30" s="10">
        <f>PPRD!M30+RCV_RCY!M30+IMP!M30-EXP!M30+STK_CHG!M30-INTMARB!M30</f>
        <v>1328.3182287188306</v>
      </c>
      <c r="N30" s="10">
        <f>PPRD!N30+RCV_RCY!N30+IMP!N30-EXP!N30+STK_CHG!N30-INTMARB!N30</f>
        <v>1652.9963886500427</v>
      </c>
      <c r="O30" s="10">
        <f>PPRD!O30+RCV_RCY!O30+IMP!O30-EXP!O30+STK_CHG!O30-INTMARB!O30</f>
        <v>1731.9453138435085</v>
      </c>
      <c r="P30" s="10">
        <f>PPRD!P30+RCV_RCY!P30+IMP!P30-EXP!P30+STK_CHG!P30-INTMARB!P30</f>
        <v>3575.406362854686</v>
      </c>
      <c r="Q30" s="10">
        <f>PPRD!Q30+RCV_RCY!Q30+IMP!Q30-EXP!Q30+STK_CHG!Q30-INTMARB!Q30</f>
        <v>4850.4339638865004</v>
      </c>
      <c r="R30" s="10">
        <f>PPRD!R30+RCV_RCY!R30+IMP!R30-EXP!R30+STK_CHG!R30-INTMARB!R30</f>
        <v>4465.5571797076518</v>
      </c>
      <c r="S30" s="10">
        <f>PPRD!S30+RCV_RCY!S30+IMP!S30-EXP!S30+STK_CHG!S30-INTMARB!S30</f>
        <v>4595.8232158211522</v>
      </c>
      <c r="T30" s="10">
        <f>PPRD!T30+RCV_RCY!T30+IMP!T30-EXP!T30+STK_CHG!T30-INTMARB!T30</f>
        <v>5213.4033533963884</v>
      </c>
      <c r="U30" s="10">
        <f>PPRD!U30+RCV_RCY!U30+IMP!U30-EXP!U30+STK_CHG!U30-INTMARB!U30</f>
        <v>5680.2293207222692</v>
      </c>
      <c r="V30" s="10">
        <f>PPRD!V30+RCV_RCY!V30+IMP!V30-EXP!V30+STK_CHG!V30-INTMARB!V30</f>
        <v>4455.5830610490111</v>
      </c>
      <c r="W30" s="10">
        <f>PPRD!W30+RCV_RCY!W30+IMP!W30-EXP!W30+STK_CHG!W30-INTMARB!W30</f>
        <v>4122.713929492691</v>
      </c>
      <c r="X30" s="10">
        <f>PPRD!X30+RCV_RCY!X30+IMP!X30-EXP!X30+STK_CHG!X30-INTMARB!X30</f>
        <v>4319.6869303525364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42.435081685296645</v>
      </c>
      <c r="D31" s="10">
        <f>PPRD!D31+RCV_RCY!D31+IMP!D31-EXP!D31+STK_CHG!D31-INTMARB!D31</f>
        <v>40.461392949269126</v>
      </c>
      <c r="E31" s="10">
        <f>PPRD!E31+RCV_RCY!E31+IMP!E31-EXP!E31+STK_CHG!E31-INTMARB!E31</f>
        <v>55.264402407566635</v>
      </c>
      <c r="F31" s="10">
        <f>PPRD!F31+RCV_RCY!F31+IMP!F31-EXP!F31+STK_CHG!F31-INTMARB!F31</f>
        <v>79.935941530524502</v>
      </c>
      <c r="G31" s="10">
        <f>PPRD!G31+RCV_RCY!G31+IMP!G31-EXP!G31+STK_CHG!G31-INTMARB!G31</f>
        <v>90.79148753224419</v>
      </c>
      <c r="H31" s="10">
        <f>PPRD!H31+RCV_RCY!H31+IMP!H31-EXP!H31+STK_CHG!H31-INTMARB!H31</f>
        <v>107.56809974204646</v>
      </c>
      <c r="I31" s="10">
        <f>PPRD!I31+RCV_RCY!I31+IMP!I31-EXP!I31+STK_CHG!I31-INTMARB!I31</f>
        <v>106.58125537403264</v>
      </c>
      <c r="J31" s="10">
        <f>PPRD!J31+RCV_RCY!J31+IMP!J31-EXP!J31+STK_CHG!J31-INTMARB!J31</f>
        <v>101.64694754944109</v>
      </c>
      <c r="K31" s="10">
        <f>PPRD!K31+RCV_RCY!K31+IMP!K31-EXP!K31+STK_CHG!K31-INTMARB!K31</f>
        <v>96.712639724849481</v>
      </c>
      <c r="L31" s="10">
        <f>PPRD!L31+RCV_RCY!L31+IMP!L31-EXP!L31+STK_CHG!L31-INTMARB!L31</f>
        <v>104.6075666380052</v>
      </c>
      <c r="M31" s="10">
        <f>PPRD!M31+RCV_RCY!M31+IMP!M31-EXP!M31+STK_CHG!M31-INTMARB!M31</f>
        <v>117.4367153912296</v>
      </c>
      <c r="N31" s="10">
        <f>PPRD!N31+RCV_RCY!N31+IMP!N31-EXP!N31+STK_CHG!N31-INTMARB!N31</f>
        <v>176.64858125537401</v>
      </c>
      <c r="O31" s="10">
        <f>PPRD!O31+RCV_RCY!O31+IMP!O31-EXP!O31+STK_CHG!O31-INTMARB!O31</f>
        <v>133.22656921754086</v>
      </c>
      <c r="P31" s="10">
        <f>PPRD!P31+RCV_RCY!P31+IMP!P31-EXP!P31+STK_CHG!P31-INTMARB!P31</f>
        <v>164.80619088564058</v>
      </c>
      <c r="Q31" s="10">
        <f>PPRD!Q31+RCV_RCY!Q31+IMP!Q31-EXP!Q31+STK_CHG!Q31-INTMARB!Q31</f>
        <v>203.29389509888216</v>
      </c>
      <c r="R31" s="10">
        <f>PPRD!R31+RCV_RCY!R31+IMP!R31-EXP!R31+STK_CHG!R31-INTMARB!R31</f>
        <v>212.17566638005161</v>
      </c>
      <c r="S31" s="10">
        <f>PPRD!S31+RCV_RCY!S31+IMP!S31-EXP!S31+STK_CHG!S31-INTMARB!S31</f>
        <v>198.35958727429059</v>
      </c>
      <c r="T31" s="10">
        <f>PPRD!T31+RCV_RCY!T31+IMP!T31-EXP!T31+STK_CHG!T31-INTMARB!T31</f>
        <v>200.79122957867585</v>
      </c>
      <c r="U31" s="10">
        <f>PPRD!U31+RCV_RCY!U31+IMP!U31-EXP!U31+STK_CHG!U31-INTMARB!U31</f>
        <v>187.95606190885638</v>
      </c>
      <c r="V31" s="10">
        <f>PPRD!V31+RCV_RCY!V31+IMP!V31-EXP!V31+STK_CHG!V31-INTMARB!V31</f>
        <v>175.09621668099743</v>
      </c>
      <c r="W31" s="10">
        <f>PPRD!W31+RCV_RCY!W31+IMP!W31-EXP!W31+STK_CHG!W31-INTMARB!W31</f>
        <v>182.12166809974204</v>
      </c>
      <c r="X31" s="10">
        <f>PPRD!X31+RCV_RCY!X31+IMP!X31-EXP!X31+STK_CHG!X31-INTMARB!X31</f>
        <v>146.35279449699058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-4738.7024075666368</v>
      </c>
      <c r="D33" s="29">
        <f t="shared" si="18"/>
        <v>-3792.1825451418736</v>
      </c>
      <c r="E33" s="29">
        <f t="shared" si="18"/>
        <v>-3202.0038693035244</v>
      </c>
      <c r="F33" s="29">
        <f t="shared" si="18"/>
        <v>-3106.3221840068786</v>
      </c>
      <c r="G33" s="29">
        <f t="shared" si="18"/>
        <v>-2428.5230438521062</v>
      </c>
      <c r="H33" s="29">
        <f t="shared" si="18"/>
        <v>-2302.039552880482</v>
      </c>
      <c r="I33" s="29">
        <f t="shared" si="18"/>
        <v>-3438.1962166809967</v>
      </c>
      <c r="J33" s="29">
        <f t="shared" si="18"/>
        <v>-4568.7159931212364</v>
      </c>
      <c r="K33" s="29">
        <f t="shared" si="18"/>
        <v>-2836.9255374032673</v>
      </c>
      <c r="L33" s="29">
        <f t="shared" si="18"/>
        <v>-3027.7440240756659</v>
      </c>
      <c r="M33" s="29">
        <f t="shared" si="18"/>
        <v>-6119.6619948409289</v>
      </c>
      <c r="N33" s="29">
        <f t="shared" si="18"/>
        <v>-4919.8339638864991</v>
      </c>
      <c r="O33" s="29">
        <f t="shared" si="18"/>
        <v>-9453.4298366294061</v>
      </c>
      <c r="P33" s="29">
        <f t="shared" si="18"/>
        <v>-12438.143680137571</v>
      </c>
      <c r="Q33" s="29">
        <f t="shared" si="18"/>
        <v>-14040.19785038693</v>
      </c>
      <c r="R33" s="29">
        <f t="shared" si="18"/>
        <v>-14139.746259673257</v>
      </c>
      <c r="S33" s="29">
        <f t="shared" si="18"/>
        <v>-15511.173086844368</v>
      </c>
      <c r="T33" s="29">
        <f t="shared" si="18"/>
        <v>-17318.260189165951</v>
      </c>
      <c r="U33" s="29">
        <f t="shared" si="18"/>
        <v>-18552.784866723989</v>
      </c>
      <c r="V33" s="29">
        <f t="shared" si="18"/>
        <v>-15670.369819432502</v>
      </c>
      <c r="W33" s="29">
        <f t="shared" si="18"/>
        <v>-16804.502321582113</v>
      </c>
      <c r="X33" s="29">
        <f t="shared" ref="X33" si="19">SUM(X34:X50)</f>
        <v>-17817.616766981948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3.5468615649183151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-352.47927773000856</v>
      </c>
      <c r="D36" s="10">
        <f>PPRD!D36+RCV_RCY!D36+IMP!D36-EXP!D36+STK_CHG!D36-INTMARB!D36</f>
        <v>-327.62493551160787</v>
      </c>
      <c r="E36" s="10">
        <f>PPRD!E36+RCV_RCY!E36+IMP!E36-EXP!E36+STK_CHG!E36-INTMARB!E36</f>
        <v>-297.12184006878749</v>
      </c>
      <c r="F36" s="10">
        <f>PPRD!F36+RCV_RCY!F36+IMP!F36-EXP!F36+STK_CHG!F36-INTMARB!F36</f>
        <v>-295.99217540842642</v>
      </c>
      <c r="G36" s="10">
        <f>PPRD!G36+RCV_RCY!G36+IMP!G36-EXP!G36+STK_CHG!G36-INTMARB!G36</f>
        <v>-215.78056749785031</v>
      </c>
      <c r="H36" s="10">
        <f>PPRD!H36+RCV_RCY!H36+IMP!H36-EXP!H36+STK_CHG!H36-INTMARB!H36</f>
        <v>-279.04600171969042</v>
      </c>
      <c r="I36" s="10">
        <f>PPRD!I36+RCV_RCY!I36+IMP!I36-EXP!I36+STK_CHG!I36-INTMARB!I36</f>
        <v>-244.02407566638004</v>
      </c>
      <c r="J36" s="10">
        <f>PPRD!J36+RCV_RCY!J36+IMP!J36-EXP!J36+STK_CHG!J36-INTMARB!J36</f>
        <v>-260.97016337059324</v>
      </c>
      <c r="K36" s="10">
        <f>PPRD!K36+RCV_RCY!K36+IMP!K36-EXP!K36+STK_CHG!K36-INTMARB!K36</f>
        <v>-262.09991401547722</v>
      </c>
      <c r="L36" s="10">
        <f>PPRD!L36+RCV_RCY!L36+IMP!L36-EXP!L36+STK_CHG!L36-INTMARB!L36</f>
        <v>-215.34342218400684</v>
      </c>
      <c r="M36" s="10">
        <f>PPRD!M36+RCV_RCY!M36+IMP!M36-EXP!M36+STK_CHG!M36-INTMARB!M36</f>
        <v>-383.44325021496127</v>
      </c>
      <c r="N36" s="10">
        <f>PPRD!N36+RCV_RCY!N36+IMP!N36-EXP!N36+STK_CHG!N36-INTMARB!N36</f>
        <v>-199.96182287188304</v>
      </c>
      <c r="O36" s="10">
        <f>PPRD!O36+RCV_RCY!O36+IMP!O36-EXP!O36+STK_CHG!O36-INTMARB!O36</f>
        <v>-195.56706792777305</v>
      </c>
      <c r="P36" s="10">
        <f>PPRD!P36+RCV_RCY!P36+IMP!P36-EXP!P36+STK_CHG!P36-INTMARB!P36</f>
        <v>-149.42201203783321</v>
      </c>
      <c r="Q36" s="10">
        <f>PPRD!Q36+RCV_RCY!Q36+IMP!Q36-EXP!Q36+STK_CHG!Q36-INTMARB!Q36</f>
        <v>-223.03430782459154</v>
      </c>
      <c r="R36" s="10">
        <f>PPRD!R36+RCV_RCY!R36+IMP!R36-EXP!R36+STK_CHG!R36-INTMARB!R36</f>
        <v>-121.9546861564918</v>
      </c>
      <c r="S36" s="10">
        <f>PPRD!S36+RCV_RCY!S36+IMP!S36-EXP!S36+STK_CHG!S36-INTMARB!S36</f>
        <v>-245.00808254514183</v>
      </c>
      <c r="T36" s="10">
        <f>PPRD!T36+RCV_RCY!T36+IMP!T36-EXP!T36+STK_CHG!T36-INTMARB!T36</f>
        <v>-288.61298366294062</v>
      </c>
      <c r="U36" s="10">
        <f>PPRD!U36+RCV_RCY!U36+IMP!U36-EXP!U36+STK_CHG!U36-INTMARB!U36</f>
        <v>-328.42725709372303</v>
      </c>
      <c r="V36" s="10">
        <f>PPRD!V36+RCV_RCY!V36+IMP!V36-EXP!V36+STK_CHG!V36-INTMARB!V36</f>
        <v>-229.18366294067064</v>
      </c>
      <c r="W36" s="10">
        <f>PPRD!W36+RCV_RCY!W36+IMP!W36-EXP!W36+STK_CHG!W36-INTMARB!W36</f>
        <v>-293.59991401547728</v>
      </c>
      <c r="X36" s="10">
        <f>PPRD!X36+RCV_RCY!X36+IMP!X36-EXP!X36+STK_CHG!X36-INTMARB!X36</f>
        <v>-311.58211521926046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-659.18839208942347</v>
      </c>
      <c r="D37" s="10">
        <f>PPRD!D37+RCV_RCY!D37+IMP!D37-EXP!D37+STK_CHG!D37-INTMARB!D37</f>
        <v>-591.47085124677551</v>
      </c>
      <c r="E37" s="10">
        <f>PPRD!E37+RCV_RCY!E37+IMP!E37-EXP!E37+STK_CHG!E37-INTMARB!E37</f>
        <v>-441.2223559759243</v>
      </c>
      <c r="F37" s="10">
        <f>PPRD!F37+RCV_RCY!F37+IMP!F37-EXP!F37+STK_CHG!F37-INTMARB!F37</f>
        <v>-148.13224419604467</v>
      </c>
      <c r="G37" s="10">
        <f>PPRD!G37+RCV_RCY!G37+IMP!G37-EXP!G37+STK_CHG!G37-INTMARB!G37</f>
        <v>-154.48082545141889</v>
      </c>
      <c r="H37" s="10">
        <f>PPRD!H37+RCV_RCY!H37+IMP!H37-EXP!H37+STK_CHG!H37-INTMARB!H37</f>
        <v>-250.76672398968174</v>
      </c>
      <c r="I37" s="10">
        <f>PPRD!I37+RCV_RCY!I37+IMP!I37-EXP!I37+STK_CHG!I37-INTMARB!I37</f>
        <v>-643.31711092003479</v>
      </c>
      <c r="J37" s="10">
        <f>PPRD!J37+RCV_RCY!J37+IMP!J37-EXP!J37+STK_CHG!J37-INTMARB!J37</f>
        <v>-745.95159071367084</v>
      </c>
      <c r="K37" s="10">
        <f>PPRD!K37+RCV_RCY!K37+IMP!K37-EXP!K37+STK_CHG!K37-INTMARB!K37</f>
        <v>-512.11435941530544</v>
      </c>
      <c r="L37" s="10">
        <f>PPRD!L37+RCV_RCY!L37+IMP!L37-EXP!L37+STK_CHG!L37-INTMARB!L37</f>
        <v>-25.222098022355794</v>
      </c>
      <c r="M37" s="10">
        <f>PPRD!M37+RCV_RCY!M37+IMP!M37-EXP!M37+STK_CHG!M37-INTMARB!M37</f>
        <v>-1100.3153052450555</v>
      </c>
      <c r="N37" s="10">
        <f>PPRD!N37+RCV_RCY!N37+IMP!N37-EXP!N37+STK_CHG!N37-INTMARB!N37</f>
        <v>-757.71478933791923</v>
      </c>
      <c r="O37" s="10">
        <f>PPRD!O37+RCV_RCY!O37+IMP!O37-EXP!O37+STK_CHG!O37-INTMARB!O37</f>
        <v>-2092.385640584695</v>
      </c>
      <c r="P37" s="10">
        <f>PPRD!P37+RCV_RCY!P37+IMP!P37-EXP!P37+STK_CHG!P37-INTMARB!P37</f>
        <v>-1844.3680137575234</v>
      </c>
      <c r="Q37" s="10">
        <f>PPRD!Q37+RCV_RCY!Q37+IMP!Q37-EXP!Q37+STK_CHG!Q37-INTMARB!Q37</f>
        <v>-2310.9773000859841</v>
      </c>
      <c r="R37" s="10">
        <f>PPRD!R37+RCV_RCY!R37+IMP!R37-EXP!R37+STK_CHG!R37-INTMARB!R37</f>
        <v>-2303.6208082545136</v>
      </c>
      <c r="S37" s="10">
        <f>PPRD!S37+RCV_RCY!S37+IMP!S37-EXP!S37+STK_CHG!S37-INTMARB!S37</f>
        <v>-3189.5481513327595</v>
      </c>
      <c r="T37" s="10">
        <f>PPRD!T37+RCV_RCY!T37+IMP!T37-EXP!T37+STK_CHG!T37-INTMARB!T37</f>
        <v>-3840.3745485812556</v>
      </c>
      <c r="U37" s="10">
        <f>PPRD!U37+RCV_RCY!U37+IMP!U37-EXP!U37+STK_CHG!U37-INTMARB!U37</f>
        <v>-4214.6857265692179</v>
      </c>
      <c r="V37" s="10">
        <f>PPRD!V37+RCV_RCY!V37+IMP!V37-EXP!V37+STK_CHG!V37-INTMARB!V37</f>
        <v>-3628.5171109200342</v>
      </c>
      <c r="W37" s="10">
        <f>PPRD!W37+RCV_RCY!W37+IMP!W37-EXP!W37+STK_CHG!W37-INTMARB!W37</f>
        <v>-4408.5155631986236</v>
      </c>
      <c r="X37" s="10">
        <f>PPRD!X37+RCV_RCY!X37+IMP!X37-EXP!X37+STK_CHG!X37-INTMARB!X37</f>
        <v>-4467.5921754084256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0</v>
      </c>
      <c r="E38" s="10">
        <f>PPRD!E38+RCV_RCY!E38+IMP!E38-EXP!E38+STK_CHG!E38-INTMARB!E38</f>
        <v>0</v>
      </c>
      <c r="F38" s="10">
        <f>PPRD!F38+RCV_RCY!F38+IMP!F38-EXP!F38+STK_CHG!F38-INTMARB!F38</f>
        <v>0</v>
      </c>
      <c r="G38" s="10">
        <f>PPRD!G38+RCV_RCY!G38+IMP!G38-EXP!G38+STK_CHG!G38-INTMARB!G38</f>
        <v>0</v>
      </c>
      <c r="H38" s="10">
        <f>PPRD!H38+RCV_RCY!H38+IMP!H38-EXP!H38+STK_CHG!H38-INTMARB!H38</f>
        <v>0</v>
      </c>
      <c r="I38" s="10">
        <f>PPRD!I38+RCV_RCY!I38+IMP!I38-EXP!I38+STK_CHG!I38-INTMARB!I38</f>
        <v>0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4.1082545141874451</v>
      </c>
      <c r="M38" s="10">
        <f>PPRD!M38+RCV_RCY!M38+IMP!M38-EXP!M38+STK_CHG!M38-INTMARB!M38</f>
        <v>3.0811693895098875</v>
      </c>
      <c r="N38" s="10">
        <f>PPRD!N38+RCV_RCY!N38+IMP!N38-EXP!N38+STK_CHG!N38-INTMARB!N38</f>
        <v>3.0811693895098875</v>
      </c>
      <c r="O38" s="10">
        <f>PPRD!O38+RCV_RCY!O38+IMP!O38-EXP!O38+STK_CHG!O38-INTMARB!O38</f>
        <v>2.0922613929492688</v>
      </c>
      <c r="P38" s="10">
        <f>PPRD!P38+RCV_RCY!P38+IMP!P38-EXP!P38+STK_CHG!P38-INTMARB!P38</f>
        <v>2.101805674978503</v>
      </c>
      <c r="Q38" s="10">
        <f>PPRD!Q38+RCV_RCY!Q38+IMP!Q38-EXP!Q38+STK_CHG!Q38-INTMARB!Q38</f>
        <v>3.152708512467755</v>
      </c>
      <c r="R38" s="10">
        <f>PPRD!R38+RCV_RCY!R38+IMP!R38-EXP!R38+STK_CHG!R38-INTMARB!R38</f>
        <v>1.0509028374892511</v>
      </c>
      <c r="S38" s="10">
        <f>PPRD!S38+RCV_RCY!S38+IMP!S38-EXP!S38+STK_CHG!S38-INTMARB!S38</f>
        <v>2.101805674978503</v>
      </c>
      <c r="T38" s="10">
        <f>PPRD!T38+RCV_RCY!T38+IMP!T38-EXP!T38+STK_CHG!T38-INTMARB!T38</f>
        <v>2.78804815133276</v>
      </c>
      <c r="U38" s="10">
        <f>PPRD!U38+RCV_RCY!U38+IMP!U38-EXP!U38+STK_CHG!U38-INTMARB!U38</f>
        <v>2.2321582115219263</v>
      </c>
      <c r="V38" s="10">
        <f>PPRD!V38+RCV_RCY!V38+IMP!V38-EXP!V38+STK_CHG!V38-INTMARB!V38</f>
        <v>2.3992261392949277</v>
      </c>
      <c r="W38" s="10">
        <f>PPRD!W38+RCV_RCY!W38+IMP!W38-EXP!W38+STK_CHG!W38-INTMARB!W38</f>
        <v>2.3624247635425619</v>
      </c>
      <c r="X38" s="10">
        <f>PPRD!X38+RCV_RCY!X38+IMP!X38-EXP!X38+STK_CHG!X38-INTMARB!X38</f>
        <v>2.4560619088564062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2.116165090283749</v>
      </c>
      <c r="D39" s="10">
        <f>PPRD!D39+RCV_RCY!D39+IMP!D39-EXP!D39+STK_CHG!D39-INTMARB!D39</f>
        <v>4.232330180567498</v>
      </c>
      <c r="E39" s="10">
        <f>PPRD!E39+RCV_RCY!E39+IMP!E39-EXP!E39+STK_CHG!E39-INTMARB!E39</f>
        <v>4.2324161650902834</v>
      </c>
      <c r="F39" s="10">
        <f>PPRD!F39+RCV_RCY!F39+IMP!F39-EXP!F39+STK_CHG!F39-INTMARB!F39</f>
        <v>7.4066208082545133</v>
      </c>
      <c r="G39" s="10">
        <f>PPRD!G39+RCV_RCY!G39+IMP!G39-EXP!G39+STK_CHG!G39-INTMARB!G39</f>
        <v>5.2904557179707652</v>
      </c>
      <c r="H39" s="10">
        <f>PPRD!H39+RCV_RCY!H39+IMP!H39-EXP!H39+STK_CHG!H39-INTMARB!H39</f>
        <v>1.058039552880482</v>
      </c>
      <c r="I39" s="10">
        <f>PPRD!I39+RCV_RCY!I39+IMP!I39-EXP!I39+STK_CHG!I39-INTMARB!I39</f>
        <v>-3.1742906276870153</v>
      </c>
      <c r="J39" s="10">
        <f>PPRD!J39+RCV_RCY!J39+IMP!J39-EXP!J39+STK_CHG!J39-INTMARB!J39</f>
        <v>15.871281169389508</v>
      </c>
      <c r="K39" s="10">
        <f>PPRD!K39+RCV_RCY!K39+IMP!K39-EXP!K39+STK_CHG!K39-INTMARB!K39</f>
        <v>6.3485812553740324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-846.86156491831468</v>
      </c>
      <c r="D40" s="10">
        <f>PPRD!D40+RCV_RCY!D40+IMP!D40-EXP!D40+STK_CHG!D40-INTMARB!D40</f>
        <v>-585.64058469475503</v>
      </c>
      <c r="E40" s="10">
        <f>PPRD!E40+RCV_RCY!E40+IMP!E40-EXP!E40+STK_CHG!E40-INTMARB!E40</f>
        <v>-545.61478933791921</v>
      </c>
      <c r="F40" s="10">
        <f>PPRD!F40+RCV_RCY!F40+IMP!F40-EXP!F40+STK_CHG!F40-INTMARB!F40</f>
        <v>-621.45313843508154</v>
      </c>
      <c r="G40" s="10">
        <f>PPRD!G40+RCV_RCY!G40+IMP!G40-EXP!G40+STK_CHG!G40-INTMARB!G40</f>
        <v>-442.39036973344787</v>
      </c>
      <c r="H40" s="10">
        <f>PPRD!H40+RCV_RCY!H40+IMP!H40-EXP!H40+STK_CHG!H40-INTMARB!H40</f>
        <v>-555.09458297506444</v>
      </c>
      <c r="I40" s="10">
        <f>PPRD!I40+RCV_RCY!I40+IMP!I40-EXP!I40+STK_CHG!I40-INTMARB!I40</f>
        <v>-212.76870163370592</v>
      </c>
      <c r="J40" s="10">
        <f>PPRD!J40+RCV_RCY!J40+IMP!J40-EXP!J40+STK_CHG!J40-INTMARB!J40</f>
        <v>-422.37747205503007</v>
      </c>
      <c r="K40" s="10">
        <f>PPRD!K40+RCV_RCY!K40+IMP!K40-EXP!K40+STK_CHG!K40-INTMARB!K40</f>
        <v>-518.22871883061043</v>
      </c>
      <c r="L40" s="10">
        <f>PPRD!L40+RCV_RCY!L40+IMP!L40-EXP!L40+STK_CHG!L40-INTMARB!L40</f>
        <v>-405.67970765262248</v>
      </c>
      <c r="M40" s="10">
        <f>PPRD!M40+RCV_RCY!M40+IMP!M40-EXP!M40+STK_CHG!M40-INTMARB!M40</f>
        <v>-537.14058469475492</v>
      </c>
      <c r="N40" s="10">
        <f>PPRD!N40+RCV_RCY!N40+IMP!N40-EXP!N40+STK_CHG!N40-INTMARB!N40</f>
        <v>-712.76388650043032</v>
      </c>
      <c r="O40" s="10">
        <f>PPRD!O40+RCV_RCY!O40+IMP!O40-EXP!O40+STK_CHG!O40-INTMARB!O40</f>
        <v>-722.007222699914</v>
      </c>
      <c r="P40" s="10">
        <f>PPRD!P40+RCV_RCY!P40+IMP!P40-EXP!P40+STK_CHG!P40-INTMARB!P40</f>
        <v>-1233.471969045572</v>
      </c>
      <c r="Q40" s="10">
        <f>PPRD!Q40+RCV_RCY!Q40+IMP!Q40-EXP!Q40+STK_CHG!Q40-INTMARB!Q40</f>
        <v>-997.25322441960441</v>
      </c>
      <c r="R40" s="10">
        <f>PPRD!R40+RCV_RCY!R40+IMP!R40-EXP!R40+STK_CHG!R40-INTMARB!R40</f>
        <v>-879.14393809114301</v>
      </c>
      <c r="S40" s="10">
        <f>PPRD!S40+RCV_RCY!S40+IMP!S40-EXP!S40+STK_CHG!S40-INTMARB!S40</f>
        <v>-1160.5521926053311</v>
      </c>
      <c r="T40" s="10">
        <f>PPRD!T40+RCV_RCY!T40+IMP!T40-EXP!T40+STK_CHG!T40-INTMARB!T40</f>
        <v>-1163.7514187446257</v>
      </c>
      <c r="U40" s="10">
        <f>PPRD!U40+RCV_RCY!U40+IMP!U40-EXP!U40+STK_CHG!U40-INTMARB!U40</f>
        <v>-1777.4668099742048</v>
      </c>
      <c r="V40" s="10">
        <f>PPRD!V40+RCV_RCY!V40+IMP!V40-EXP!V40+STK_CHG!V40-INTMARB!V40</f>
        <v>-1383.839294926913</v>
      </c>
      <c r="W40" s="10">
        <f>PPRD!W40+RCV_RCY!W40+IMP!W40-EXP!W40+STK_CHG!W40-INTMARB!W40</f>
        <v>-945.40739466895934</v>
      </c>
      <c r="X40" s="10">
        <f>PPRD!X40+RCV_RCY!X40+IMP!X40-EXP!X40+STK_CHG!X40-INTMARB!X40</f>
        <v>-886.8703353396387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1.0461736887360269</v>
      </c>
      <c r="D41" s="10">
        <f>PPRD!D41+RCV_RCY!D41+IMP!D41-EXP!D41+STK_CHG!D41-INTMARB!D41</f>
        <v>-9.4153052450558903</v>
      </c>
      <c r="E41" s="10">
        <f>PPRD!E41+RCV_RCY!E41+IMP!E41-EXP!E41+STK_CHG!E41-INTMARB!E41</f>
        <v>-7.3230438521066201</v>
      </c>
      <c r="F41" s="10">
        <f>PPRD!F41+RCV_RCY!F41+IMP!F41-EXP!F41+STK_CHG!F41-INTMARB!F41</f>
        <v>-3.1384350816852957</v>
      </c>
      <c r="G41" s="10">
        <f>PPRD!G41+RCV_RCY!G41+IMP!G41-EXP!G41+STK_CHG!G41-INTMARB!G41</f>
        <v>-2.0922613929492684</v>
      </c>
      <c r="H41" s="10">
        <f>PPRD!H41+RCV_RCY!H41+IMP!H41-EXP!H41+STK_CHG!H41-INTMARB!H41</f>
        <v>-20.922871883061045</v>
      </c>
      <c r="I41" s="10">
        <f>PPRD!I41+RCV_RCY!I41+IMP!I41-EXP!I41+STK_CHG!I41-INTMARB!I41</f>
        <v>-11.507566638005152</v>
      </c>
      <c r="J41" s="10">
        <f>PPRD!J41+RCV_RCY!J41+IMP!J41-EXP!J41+STK_CHG!J41-INTMARB!J41</f>
        <v>-18.830610490111777</v>
      </c>
      <c r="K41" s="10">
        <f>PPRD!K41+RCV_RCY!K41+IMP!K41-EXP!K41+STK_CHG!K41-INTMARB!K41</f>
        <v>-11.507566638005157</v>
      </c>
      <c r="L41" s="10">
        <f>PPRD!L41+RCV_RCY!L41+IMP!L41-EXP!L41+STK_CHG!L41-INTMARB!L41</f>
        <v>11.297420464316428</v>
      </c>
      <c r="M41" s="10">
        <f>PPRD!M41+RCV_RCY!M41+IMP!M41-EXP!M41+STK_CHG!M41-INTMARB!M41</f>
        <v>-1.0269991401547722</v>
      </c>
      <c r="N41" s="10">
        <f>PPRD!N41+RCV_RCY!N41+IMP!N41-EXP!N41+STK_CHG!N41-INTMARB!N41</f>
        <v>-2.0540842648323299</v>
      </c>
      <c r="O41" s="10">
        <f>PPRD!O41+RCV_RCY!O41+IMP!O41-EXP!O41+STK_CHG!O41-INTMARB!O41</f>
        <v>2.0540842648323299</v>
      </c>
      <c r="P41" s="10">
        <f>PPRD!P41+RCV_RCY!P41+IMP!P41-EXP!P41+STK_CHG!P41-INTMARB!P41</f>
        <v>-3.0810834049871021</v>
      </c>
      <c r="Q41" s="10">
        <f>PPRD!Q41+RCV_RCY!Q41+IMP!Q41-EXP!Q41+STK_CHG!Q41-INTMARB!Q41</f>
        <v>-5.1352536543422174</v>
      </c>
      <c r="R41" s="10">
        <f>PPRD!R41+RCV_RCY!R41+IMP!R41-EXP!R41+STK_CHG!R41-INTMARB!R41</f>
        <v>-3.0811693895098875</v>
      </c>
      <c r="S41" s="10">
        <f>PPRD!S41+RCV_RCY!S41+IMP!S41-EXP!S41+STK_CHG!S41-INTMARB!S41</f>
        <v>0</v>
      </c>
      <c r="T41" s="10">
        <f>PPRD!T41+RCV_RCY!T41+IMP!T41-EXP!T41+STK_CHG!T41-INTMARB!T41</f>
        <v>1.4008598452278589</v>
      </c>
      <c r="U41" s="10">
        <f>PPRD!U41+RCV_RCY!U41+IMP!U41-EXP!U41+STK_CHG!U41-INTMARB!U41</f>
        <v>0.53301805674978509</v>
      </c>
      <c r="V41" s="10">
        <f>PPRD!V41+RCV_RCY!V41+IMP!V41-EXP!V41+STK_CHG!V41-INTMARB!V41</f>
        <v>0.74772141014617377</v>
      </c>
      <c r="W41" s="10">
        <f>PPRD!W41+RCV_RCY!W41+IMP!W41-EXP!W41+STK_CHG!W41-INTMARB!W41</f>
        <v>0.79999999999999993</v>
      </c>
      <c r="X41" s="10">
        <f>PPRD!X41+RCV_RCY!X41+IMP!X41-EXP!X41+STK_CHG!X41-INTMARB!X41</f>
        <v>0.56792777300085961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-910.87463456577825</v>
      </c>
      <c r="D42" s="10">
        <f>PPRD!D42+RCV_RCY!D42+IMP!D42-EXP!D42+STK_CHG!D42-INTMARB!D42</f>
        <v>-627.08985382631124</v>
      </c>
      <c r="E42" s="10">
        <f>PPRD!E42+RCV_RCY!E42+IMP!E42-EXP!E42+STK_CHG!E42-INTMARB!E42</f>
        <v>-562.25520206362853</v>
      </c>
      <c r="F42" s="10">
        <f>PPRD!F42+RCV_RCY!F42+IMP!F42-EXP!F42+STK_CHG!F42-INTMARB!F42</f>
        <v>-680.23310404127255</v>
      </c>
      <c r="G42" s="10">
        <f>PPRD!G42+RCV_RCY!G42+IMP!G42-EXP!G42+STK_CHG!G42-INTMARB!G42</f>
        <v>-580.32390369733446</v>
      </c>
      <c r="H42" s="10">
        <f>PPRD!H42+RCV_RCY!H42+IMP!H42-EXP!H42+STK_CHG!H42-INTMARB!H42</f>
        <v>-264.65322441960444</v>
      </c>
      <c r="I42" s="10">
        <f>PPRD!I42+RCV_RCY!I42+IMP!I42-EXP!I42+STK_CHG!I42-INTMARB!I42</f>
        <v>-221.07566638005159</v>
      </c>
      <c r="J42" s="10">
        <f>PPRD!J42+RCV_RCY!J42+IMP!J42-EXP!J42+STK_CHG!J42-INTMARB!J42</f>
        <v>-325.23645743766116</v>
      </c>
      <c r="K42" s="10">
        <f>PPRD!K42+RCV_RCY!K42+IMP!K42-EXP!K42+STK_CHG!K42-INTMARB!K42</f>
        <v>-133.92080825451421</v>
      </c>
      <c r="L42" s="10">
        <f>PPRD!L42+RCV_RCY!L42+IMP!L42-EXP!L42+STK_CHG!L42-INTMARB!L42</f>
        <v>-293.20722269991398</v>
      </c>
      <c r="M42" s="10">
        <f>PPRD!M42+RCV_RCY!M42+IMP!M42-EXP!M42+STK_CHG!M42-INTMARB!M42</f>
        <v>-423.52149613069651</v>
      </c>
      <c r="N42" s="10">
        <f>PPRD!N42+RCV_RCY!N42+IMP!N42-EXP!N42+STK_CHG!N42-INTMARB!N42</f>
        <v>-337.34591573516758</v>
      </c>
      <c r="O42" s="10">
        <f>PPRD!O42+RCV_RCY!O42+IMP!O42-EXP!O42+STK_CHG!O42-INTMARB!O42</f>
        <v>-460.30378331900255</v>
      </c>
      <c r="P42" s="10">
        <f>PPRD!P42+RCV_RCY!P42+IMP!P42-EXP!P42+STK_CHG!P42-INTMARB!P42</f>
        <v>-737.74720550300935</v>
      </c>
      <c r="Q42" s="10">
        <f>PPRD!Q42+RCV_RCY!Q42+IMP!Q42-EXP!Q42+STK_CHG!Q42-INTMARB!Q42</f>
        <v>-776.631298366294</v>
      </c>
      <c r="R42" s="10">
        <f>PPRD!R42+RCV_RCY!R42+IMP!R42-EXP!R42+STK_CHG!R42-INTMARB!R42</f>
        <v>-978.40834049871012</v>
      </c>
      <c r="S42" s="10">
        <f>PPRD!S42+RCV_RCY!S42+IMP!S42-EXP!S42+STK_CHG!S42-INTMARB!S42</f>
        <v>-903.79286328460876</v>
      </c>
      <c r="T42" s="10">
        <f>PPRD!T42+RCV_RCY!T42+IMP!T42-EXP!T42+STK_CHG!T42-INTMARB!T42</f>
        <v>-491.20825451418739</v>
      </c>
      <c r="U42" s="10">
        <f>PPRD!U42+RCV_RCY!U42+IMP!U42-EXP!U42+STK_CHG!U42-INTMARB!U42</f>
        <v>-385.57067927772994</v>
      </c>
      <c r="V42" s="10">
        <f>PPRD!V42+RCV_RCY!V42+IMP!V42-EXP!V42+STK_CHG!V42-INTMARB!V42</f>
        <v>-490.86569217540836</v>
      </c>
      <c r="W42" s="10">
        <f>PPRD!W42+RCV_RCY!W42+IMP!W42-EXP!W42+STK_CHG!W42-INTMARB!W42</f>
        <v>-671.40042992261385</v>
      </c>
      <c r="X42" s="10">
        <f>PPRD!X42+RCV_RCY!X42+IMP!X42-EXP!X42+STK_CHG!X42-INTMARB!X42</f>
        <v>-756.57136715391221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816.4947549441107</v>
      </c>
      <c r="D43" s="10">
        <f>PPRD!D43+RCV_RCY!D43+IMP!D43-EXP!D43+STK_CHG!D43-INTMARB!D43</f>
        <v>1092.767755803955</v>
      </c>
      <c r="E43" s="10">
        <f>PPRD!E43+RCV_RCY!E43+IMP!E43-EXP!E43+STK_CHG!E43-INTMARB!E43</f>
        <v>1337.2025795356835</v>
      </c>
      <c r="F43" s="10">
        <f>PPRD!F43+RCV_RCY!F43+IMP!F43-EXP!F43+STK_CHG!F43-INTMARB!F43</f>
        <v>1574.448237317283</v>
      </c>
      <c r="G43" s="10">
        <f>PPRD!G43+RCV_RCY!G43+IMP!G43-EXP!G43+STK_CHG!G43-INTMARB!G43</f>
        <v>1881.5324161650901</v>
      </c>
      <c r="H43" s="10">
        <f>PPRD!H43+RCV_RCY!H43+IMP!H43-EXP!H43+STK_CHG!H43-INTMARB!H43</f>
        <v>1665.8546001719687</v>
      </c>
      <c r="I43" s="10">
        <f>PPRD!I43+RCV_RCY!I43+IMP!I43-EXP!I43+STK_CHG!I43-INTMARB!I43</f>
        <v>699.41238177128196</v>
      </c>
      <c r="J43" s="10">
        <f>PPRD!J43+RCV_RCY!J43+IMP!J43-EXP!J43+STK_CHG!J43-INTMARB!J43</f>
        <v>138.65004299226143</v>
      </c>
      <c r="K43" s="10">
        <f>PPRD!K43+RCV_RCY!K43+IMP!K43-EXP!K43+STK_CHG!K43-INTMARB!K43</f>
        <v>-8.2163370593294189</v>
      </c>
      <c r="L43" s="10">
        <f>PPRD!L43+RCV_RCY!L43+IMP!L43-EXP!L43+STK_CHG!L43-INTMARB!L43</f>
        <v>156.69251934651822</v>
      </c>
      <c r="M43" s="10">
        <f>PPRD!M43+RCV_RCY!M43+IMP!M43-EXP!M43+STK_CHG!M43-INTMARB!M43</f>
        <v>-936.08486672398908</v>
      </c>
      <c r="N43" s="10">
        <f>PPRD!N43+RCV_RCY!N43+IMP!N43-EXP!N43+STK_CHG!N43-INTMARB!N43</f>
        <v>-163.81487532244154</v>
      </c>
      <c r="O43" s="10">
        <f>PPRD!O43+RCV_RCY!O43+IMP!O43-EXP!O43+STK_CHG!O43-INTMARB!O43</f>
        <v>-3447.2341358555464</v>
      </c>
      <c r="P43" s="10">
        <f>PPRD!P43+RCV_RCY!P43+IMP!P43-EXP!P43+STK_CHG!P43-INTMARB!P43</f>
        <v>-4941.9174548581241</v>
      </c>
      <c r="Q43" s="10">
        <f>PPRD!Q43+RCV_RCY!Q43+IMP!Q43-EXP!Q43+STK_CHG!Q43-INTMARB!Q43</f>
        <v>-5692.8202923473773</v>
      </c>
      <c r="R43" s="10">
        <f>PPRD!R43+RCV_RCY!R43+IMP!R43-EXP!R43+STK_CHG!R43-INTMARB!R43</f>
        <v>-6145.6004299226133</v>
      </c>
      <c r="S43" s="10">
        <f>PPRD!S43+RCV_RCY!S43+IMP!S43-EXP!S43+STK_CHG!S43-INTMARB!S43</f>
        <v>-6511.8944969905406</v>
      </c>
      <c r="T43" s="10">
        <f>PPRD!T43+RCV_RCY!T43+IMP!T43-EXP!T43+STK_CHG!T43-INTMARB!T43</f>
        <v>-6558.3171969045552</v>
      </c>
      <c r="U43" s="10">
        <f>PPRD!U43+RCV_RCY!U43+IMP!U43-EXP!U43+STK_CHG!U43-INTMARB!U43</f>
        <v>-7034.4334479793633</v>
      </c>
      <c r="V43" s="10">
        <f>PPRD!V43+RCV_RCY!V43+IMP!V43-EXP!V43+STK_CHG!V43-INTMARB!V43</f>
        <v>-5958.4018916595005</v>
      </c>
      <c r="W43" s="10">
        <f>PPRD!W43+RCV_RCY!W43+IMP!W43-EXP!W43+STK_CHG!W43-INTMARB!W43</f>
        <v>-7652.3938091143591</v>
      </c>
      <c r="X43" s="10">
        <f>PPRD!X43+RCV_RCY!X43+IMP!X43-EXP!X43+STK_CHG!X43-INTMARB!X43</f>
        <v>-7598.7012037833192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-2871.6537403267412</v>
      </c>
      <c r="D44" s="10">
        <f>PPRD!D44+RCV_RCY!D44+IMP!D44-EXP!D44+STK_CHG!D44-INTMARB!D44</f>
        <v>-2889.0226139294919</v>
      </c>
      <c r="E44" s="10">
        <f>PPRD!E44+RCV_RCY!E44+IMP!E44-EXP!E44+STK_CHG!E44-INTMARB!E44</f>
        <v>-2970.0773860705067</v>
      </c>
      <c r="F44" s="10">
        <f>PPRD!F44+RCV_RCY!F44+IMP!F44-EXP!F44+STK_CHG!F44-INTMARB!F44</f>
        <v>-3059.8165950128978</v>
      </c>
      <c r="G44" s="10">
        <f>PPRD!G44+RCV_RCY!G44+IMP!G44-EXP!G44+STK_CHG!G44-INTMARB!G44</f>
        <v>-3113.8530524505586</v>
      </c>
      <c r="H44" s="10">
        <f>PPRD!H44+RCV_RCY!H44+IMP!H44-EXP!H44+STK_CHG!H44-INTMARB!H44</f>
        <v>-2826.3016337059325</v>
      </c>
      <c r="I44" s="10">
        <f>PPRD!I44+RCV_RCY!I44+IMP!I44-EXP!I44+STK_CHG!I44-INTMARB!I44</f>
        <v>-3079.1153912295786</v>
      </c>
      <c r="J44" s="10">
        <f>PPRD!J44+RCV_RCY!J44+IMP!J44-EXP!J44+STK_CHG!J44-INTMARB!J44</f>
        <v>-3302.9809114359405</v>
      </c>
      <c r="K44" s="10">
        <f>PPRD!K44+RCV_RCY!K44+IMP!K44-EXP!K44+STK_CHG!K44-INTMARB!K44</f>
        <v>-1537.1453138435083</v>
      </c>
      <c r="L44" s="10">
        <f>PPRD!L44+RCV_RCY!L44+IMP!L44-EXP!L44+STK_CHG!L44-INTMARB!L44</f>
        <v>-2185.9176268271713</v>
      </c>
      <c r="M44" s="10">
        <f>PPRD!M44+RCV_RCY!M44+IMP!M44-EXP!M44+STK_CHG!M44-INTMARB!M44</f>
        <v>-2875.7046431642302</v>
      </c>
      <c r="N44" s="10">
        <f>PPRD!N44+RCV_RCY!N44+IMP!N44-EXP!N44+STK_CHG!N44-INTMARB!N44</f>
        <v>-2761.0586414445397</v>
      </c>
      <c r="O44" s="10">
        <f>PPRD!O44+RCV_RCY!O44+IMP!O44-EXP!O44+STK_CHG!O44-INTMARB!O44</f>
        <v>-2556.6064488392094</v>
      </c>
      <c r="P44" s="10">
        <f>PPRD!P44+RCV_RCY!P44+IMP!P44-EXP!P44+STK_CHG!P44-INTMARB!P44</f>
        <v>-3320.9132416165085</v>
      </c>
      <c r="Q44" s="10">
        <f>PPRD!Q44+RCV_RCY!Q44+IMP!Q44-EXP!Q44+STK_CHG!Q44-INTMARB!Q44</f>
        <v>-3616.126913155631</v>
      </c>
      <c r="R44" s="10">
        <f>PPRD!R44+RCV_RCY!R44+IMP!R44-EXP!R44+STK_CHG!R44-INTMARB!R44</f>
        <v>-2997.0383490971617</v>
      </c>
      <c r="S44" s="10">
        <f>PPRD!S44+RCV_RCY!S44+IMP!S44-EXP!S44+STK_CHG!S44-INTMARB!S44</f>
        <v>-3330.4670679277742</v>
      </c>
      <c r="T44" s="10">
        <f>PPRD!T44+RCV_RCY!T44+IMP!T44-EXP!T44+STK_CHG!T44-INTMARB!T44</f>
        <v>-4323.6017196904559</v>
      </c>
      <c r="U44" s="10">
        <f>PPRD!U44+RCV_RCY!U44+IMP!U44-EXP!U44+STK_CHG!U44-INTMARB!U44</f>
        <v>-3738.3949269131554</v>
      </c>
      <c r="V44" s="10">
        <f>PPRD!V44+RCV_RCY!V44+IMP!V44-EXP!V44+STK_CHG!V44-INTMARB!V44</f>
        <v>-2626.1603611349956</v>
      </c>
      <c r="W44" s="10">
        <f>PPRD!W44+RCV_RCY!W44+IMP!W44-EXP!W44+STK_CHG!W44-INTMARB!W44</f>
        <v>-1152.1113499570079</v>
      </c>
      <c r="X44" s="10">
        <f>PPRD!X44+RCV_RCY!X44+IMP!X44-EXP!X44+STK_CHG!X44-INTMARB!X44</f>
        <v>-2529.9274290627695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</v>
      </c>
      <c r="I45" s="10">
        <f>PPRD!I45+RCV_RCY!I45+IMP!I45-EXP!I45+STK_CHG!I45-INTMARB!I45</f>
        <v>0</v>
      </c>
      <c r="J45" s="10">
        <f>PPRD!J45+RCV_RCY!J45+IMP!J45-EXP!J45+STK_CHG!J45-INTMARB!J45</f>
        <v>0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1.0413585554600171</v>
      </c>
      <c r="S45" s="10">
        <f>PPRD!S45+RCV_RCY!S45+IMP!S45-EXP!S45+STK_CHG!S45-INTMARB!S45</f>
        <v>2.0827171109200342</v>
      </c>
      <c r="T45" s="10">
        <f>PPRD!T45+RCV_RCY!T45+IMP!T45-EXP!T45+STK_CHG!T45-INTMARB!T45</f>
        <v>0.76956147893379212</v>
      </c>
      <c r="U45" s="10">
        <f>PPRD!U45+RCV_RCY!U45+IMP!U45-EXP!U45+STK_CHG!U45-INTMARB!U45</f>
        <v>0.86431642304385181</v>
      </c>
      <c r="V45" s="10">
        <f>PPRD!V45+RCV_RCY!V45+IMP!V45-EXP!V45+STK_CHG!V45-INTMARB!V45</f>
        <v>0.82588134135855529</v>
      </c>
      <c r="W45" s="10">
        <f>PPRD!W45+RCV_RCY!W45+IMP!W45-EXP!W45+STK_CHG!W45-INTMARB!W45</f>
        <v>1.597506448839209</v>
      </c>
      <c r="X45" s="10">
        <f>PPRD!X45+RCV_RCY!X45+IMP!X45-EXP!X45+STK_CHG!X45-INTMARB!X45</f>
        <v>1.6912295786758385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-94.095700773860699</v>
      </c>
      <c r="D46" s="10">
        <f>PPRD!D46+RCV_RCY!D46+IMP!D46-EXP!D46+STK_CHG!D46-INTMARB!D46</f>
        <v>-107.53800515907135</v>
      </c>
      <c r="E46" s="10">
        <f>PPRD!E46+RCV_RCY!E46+IMP!E46-EXP!E46+STK_CHG!E46-INTMARB!E46</f>
        <v>-120.02012037833187</v>
      </c>
      <c r="F46" s="10">
        <f>PPRD!F46+RCV_RCY!F46+IMP!F46-EXP!F46+STK_CHG!F46-INTMARB!F46</f>
        <v>-130.58185726569212</v>
      </c>
      <c r="G46" s="10">
        <f>PPRD!G46+RCV_RCY!G46+IMP!G46-EXP!G46+STK_CHG!G46-INTMARB!G46</f>
        <v>-142.10378331900256</v>
      </c>
      <c r="H46" s="10">
        <f>PPRD!H46+RCV_RCY!H46+IMP!H46-EXP!H46+STK_CHG!H46-INTMARB!H46</f>
        <v>-126.74118658641443</v>
      </c>
      <c r="I46" s="10">
        <f>PPRD!I46+RCV_RCY!I46+IMP!I46-EXP!I46+STK_CHG!I46-INTMARB!I46</f>
        <v>-89.294926913155621</v>
      </c>
      <c r="J46" s="10">
        <f>PPRD!J46+RCV_RCY!J46+IMP!J46-EXP!J46+STK_CHG!J46-INTMARB!J46</f>
        <v>-193.95236457437659</v>
      </c>
      <c r="K46" s="10">
        <f>PPRD!K46+RCV_RCY!K46+IMP!K46-EXP!K46+STK_CHG!K46-INTMARB!K46</f>
        <v>-144.02407566637999</v>
      </c>
      <c r="L46" s="10">
        <f>PPRD!L46+RCV_RCY!L46+IMP!L46-EXP!L46+STK_CHG!L46-INTMARB!L46</f>
        <v>-161.50756663800516</v>
      </c>
      <c r="M46" s="10">
        <f>PPRD!M46+RCV_RCY!M46+IMP!M46-EXP!M46+STK_CHG!M46-INTMARB!M46</f>
        <v>-182.57386070507306</v>
      </c>
      <c r="N46" s="10">
        <f>PPRD!N46+RCV_RCY!N46+IMP!N46-EXP!N46+STK_CHG!N46-INTMARB!N46</f>
        <v>-197.62115219260528</v>
      </c>
      <c r="O46" s="10">
        <f>PPRD!O46+RCV_RCY!O46+IMP!O46-EXP!O46+STK_CHG!O46-INTMARB!O46</f>
        <v>-158.49810834049867</v>
      </c>
      <c r="P46" s="10">
        <f>PPRD!P46+RCV_RCY!P46+IMP!P46-EXP!P46+STK_CHG!P46-INTMARB!P46</f>
        <v>-200.63052450558891</v>
      </c>
      <c r="Q46" s="10">
        <f>PPRD!Q46+RCV_RCY!Q46+IMP!Q46-EXP!Q46+STK_CHG!Q46-INTMARB!Q46</f>
        <v>-187.58950988822014</v>
      </c>
      <c r="R46" s="10">
        <f>PPRD!R46+RCV_RCY!R46+IMP!R46-EXP!R46+STK_CHG!R46-INTMARB!R46</f>
        <v>-194.61160791057608</v>
      </c>
      <c r="S46" s="10">
        <f>PPRD!S46+RCV_RCY!S46+IMP!S46-EXP!S46+STK_CHG!S46-INTMARB!S46</f>
        <v>-178.56113499570074</v>
      </c>
      <c r="T46" s="10">
        <f>PPRD!T46+RCV_RCY!T46+IMP!T46-EXP!T46+STK_CHG!T46-INTMARB!T46</f>
        <v>-196.59896818572656</v>
      </c>
      <c r="U46" s="10">
        <f>PPRD!U46+RCV_RCY!U46+IMP!U46-EXP!U46+STK_CHG!U46-INTMARB!U46</f>
        <v>-201.79922613929494</v>
      </c>
      <c r="V46" s="10">
        <f>PPRD!V46+RCV_RCY!V46+IMP!V46-EXP!V46+STK_CHG!V46-INTMARB!V46</f>
        <v>-177.96629406706793</v>
      </c>
      <c r="W46" s="10">
        <f>PPRD!W46+RCV_RCY!W46+IMP!W46-EXP!W46+STK_CHG!W46-INTMARB!W46</f>
        <v>-177.13972484952697</v>
      </c>
      <c r="X46" s="10">
        <f>PPRD!X46+RCV_RCY!X46+IMP!X46-EXP!X46+STK_CHG!X46-INTMARB!X46</f>
        <v>-176.82880481513328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-111.3785898538263</v>
      </c>
      <c r="D47" s="10">
        <f>PPRD!D47+RCV_RCY!D47+IMP!D47-EXP!D47+STK_CHG!D47-INTMARB!D47</f>
        <v>-73.93233018056749</v>
      </c>
      <c r="E47" s="10">
        <f>PPRD!E47+RCV_RCY!E47+IMP!E47-EXP!E47+STK_CHG!E47-INTMARB!E47</f>
        <v>-23.043852106620808</v>
      </c>
      <c r="F47" s="10">
        <f>PPRD!F47+RCV_RCY!F47+IMP!F47-EXP!F47+STK_CHG!F47-INTMARB!F47</f>
        <v>-116.17936371453136</v>
      </c>
      <c r="G47" s="10">
        <f>PPRD!G47+RCV_RCY!G47+IMP!G47-EXP!G47+STK_CHG!G47-INTMARB!G47</f>
        <v>-123.86070507308681</v>
      </c>
      <c r="H47" s="10">
        <f>PPRD!H47+RCV_RCY!H47+IMP!H47-EXP!H47+STK_CHG!H47-INTMARB!H47</f>
        <v>-128.6614789337919</v>
      </c>
      <c r="I47" s="10">
        <f>PPRD!I47+RCV_RCY!I47+IMP!I47-EXP!I47+STK_CHG!I47-INTMARB!I47</f>
        <v>-95.055889939810825</v>
      </c>
      <c r="J47" s="10">
        <f>PPRD!J47+RCV_RCY!J47+IMP!J47-EXP!J47+STK_CHG!J47-INTMARB!J47</f>
        <v>-147.86474634565784</v>
      </c>
      <c r="K47" s="10">
        <f>PPRD!K47+RCV_RCY!K47+IMP!K47-EXP!K47+STK_CHG!K47-INTMARB!K47</f>
        <v>-256.36285468615648</v>
      </c>
      <c r="L47" s="10">
        <f>PPRD!L47+RCV_RCY!L47+IMP!L47-EXP!L47+STK_CHG!L47-INTMARB!L47</f>
        <v>-368.87360275150468</v>
      </c>
      <c r="M47" s="10">
        <f>PPRD!M47+RCV_RCY!M47+IMP!M47-EXP!M47+STK_CHG!M47-INTMARB!M47</f>
        <v>-203.99828030954424</v>
      </c>
      <c r="N47" s="10">
        <f>PPRD!N47+RCV_RCY!N47+IMP!N47-EXP!N47+STK_CHG!N47-INTMARB!N47</f>
        <v>-186.29982803095436</v>
      </c>
      <c r="O47" s="10">
        <f>PPRD!O47+RCV_RCY!O47+IMP!O47-EXP!O47+STK_CHG!O47-INTMARB!O47</f>
        <v>-134.13585554600172</v>
      </c>
      <c r="P47" s="10">
        <f>PPRD!P47+RCV_RCY!P47+IMP!P47-EXP!P47+STK_CHG!P47-INTMARB!P47</f>
        <v>-286.90163370593285</v>
      </c>
      <c r="Q47" s="10">
        <f>PPRD!Q47+RCV_RCY!Q47+IMP!Q47-EXP!Q47+STK_CHG!Q47-INTMARB!Q47</f>
        <v>-346.51762682717111</v>
      </c>
      <c r="R47" s="10">
        <f>PPRD!R47+RCV_RCY!R47+IMP!R47-EXP!R47+STK_CHG!R47-INTMARB!R47</f>
        <v>-741.47317282889082</v>
      </c>
      <c r="S47" s="10">
        <f>PPRD!S47+RCV_RCY!S47+IMP!S47-EXP!S47+STK_CHG!S47-INTMARB!S47</f>
        <v>-435.01006018916587</v>
      </c>
      <c r="T47" s="10">
        <f>PPRD!T47+RCV_RCY!T47+IMP!T47-EXP!T47+STK_CHG!T47-INTMARB!T47</f>
        <v>-591.13757523645745</v>
      </c>
      <c r="U47" s="10">
        <f>PPRD!U47+RCV_RCY!U47+IMP!U47-EXP!U47+STK_CHG!U47-INTMARB!U47</f>
        <v>-889.93456577815994</v>
      </c>
      <c r="V47" s="10">
        <f>PPRD!V47+RCV_RCY!V47+IMP!V47-EXP!V47+STK_CHG!V47-INTMARB!V47</f>
        <v>-1252.3072226999136</v>
      </c>
      <c r="W47" s="10">
        <f>PPRD!W47+RCV_RCY!W47+IMP!W47-EXP!W47+STK_CHG!W47-INTMARB!W47</f>
        <v>-1435.3448839208941</v>
      </c>
      <c r="X47" s="10">
        <f>PPRD!X47+RCV_RCY!X47+IMP!X47-EXP!X47+STK_CHG!X47-INTMARB!X47</f>
        <v>-1111.3174548581258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287.21220980223558</v>
      </c>
      <c r="D48" s="10">
        <f>PPRD!D48+RCV_RCY!D48+IMP!D48-EXP!D48+STK_CHG!D48-INTMARB!D48</f>
        <v>324.47214101461736</v>
      </c>
      <c r="E48" s="10">
        <f>PPRD!E48+RCV_RCY!E48+IMP!E48-EXP!E48+STK_CHG!E48-INTMARB!E48</f>
        <v>422.2795356835768</v>
      </c>
      <c r="F48" s="10">
        <f>PPRD!F48+RCV_RCY!F48+IMP!F48-EXP!F48+STK_CHG!F48-INTMARB!F48</f>
        <v>366.38968185726554</v>
      </c>
      <c r="G48" s="10">
        <f>PPRD!G48+RCV_RCY!G48+IMP!G48-EXP!G48+STK_CHG!G48-INTMARB!G48</f>
        <v>459.53955288048149</v>
      </c>
      <c r="H48" s="10">
        <f>PPRD!H48+RCV_RCY!H48+IMP!H48-EXP!H48+STK_CHG!H48-INTMARB!H48</f>
        <v>485.15580395528798</v>
      </c>
      <c r="I48" s="10">
        <f>PPRD!I48+RCV_RCY!I48+IMP!I48-EXP!I48+STK_CHG!I48-INTMARB!I48</f>
        <v>466.52579535683583</v>
      </c>
      <c r="J48" s="10">
        <f>PPRD!J48+RCV_RCY!J48+IMP!J48-EXP!J48+STK_CHG!J48-INTMARB!J48</f>
        <v>693.96680997420469</v>
      </c>
      <c r="K48" s="10">
        <f>PPRD!K48+RCV_RCY!K48+IMP!K48-EXP!K48+STK_CHG!K48-INTMARB!K48</f>
        <v>620.99931212381773</v>
      </c>
      <c r="L48" s="10">
        <f>PPRD!L48+RCV_RCY!L48+IMP!L48-EXP!L48+STK_CHG!L48-INTMARB!L48</f>
        <v>461.64135855545999</v>
      </c>
      <c r="M48" s="10">
        <f>PPRD!M48+RCV_RCY!M48+IMP!M48-EXP!M48+STK_CHG!M48-INTMARB!M48</f>
        <v>525.84307824591576</v>
      </c>
      <c r="N48" s="10">
        <f>PPRD!N48+RCV_RCY!N48+IMP!N48-EXP!N48+STK_CHG!N48-INTMARB!N48</f>
        <v>434.89062768701632</v>
      </c>
      <c r="O48" s="10">
        <f>PPRD!O48+RCV_RCY!O48+IMP!O48-EXP!O48+STK_CHG!O48-INTMARB!O48</f>
        <v>483.0418744625967</v>
      </c>
      <c r="P48" s="10">
        <f>PPRD!P48+RCV_RCY!P48+IMP!P48-EXP!P48+STK_CHG!P48-INTMARB!P48</f>
        <v>511.32123817712795</v>
      </c>
      <c r="Q48" s="10">
        <f>PPRD!Q48+RCV_RCY!Q48+IMP!Q48-EXP!Q48+STK_CHG!Q48-INTMARB!Q48</f>
        <v>485.33482373172814</v>
      </c>
      <c r="R48" s="10">
        <f>PPRD!R48+RCV_RCY!R48+IMP!R48-EXP!R48+STK_CHG!R48-INTMARB!R48</f>
        <v>524.31453138435086</v>
      </c>
      <c r="S48" s="10">
        <f>PPRD!S48+RCV_RCY!S48+IMP!S48-EXP!S48+STK_CHG!S48-INTMARB!S48</f>
        <v>561.76552020636291</v>
      </c>
      <c r="T48" s="10">
        <f>PPRD!T48+RCV_RCY!T48+IMP!T48-EXP!T48+STK_CHG!T48-INTMARB!T48</f>
        <v>469.99982803095429</v>
      </c>
      <c r="U48" s="10">
        <f>PPRD!U48+RCV_RCY!U48+IMP!U48-EXP!U48+STK_CHG!U48-INTMARB!U48</f>
        <v>324.35657781599309</v>
      </c>
      <c r="V48" s="10">
        <f>PPRD!V48+RCV_RCY!V48+IMP!V48-EXP!V48+STK_CHG!V48-INTMARB!V48</f>
        <v>384.26216680997413</v>
      </c>
      <c r="W48" s="10">
        <f>PPRD!W48+RCV_RCY!W48+IMP!W48-EXP!W48+STK_CHG!W48-INTMARB!W48</f>
        <v>253.55339638865001</v>
      </c>
      <c r="X48" s="10">
        <f>PPRD!X48+RCV_RCY!X48+IMP!X48-EXP!X48+STK_CHG!X48-INTMARB!X48</f>
        <v>260.92820292347386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0.96018916595012893</v>
      </c>
      <c r="D50" s="10">
        <f>PPRD!D50+RCV_RCY!D50+IMP!D50-EXP!D50+STK_CHG!D50-INTMARB!D50</f>
        <v>-1.920292347377472</v>
      </c>
      <c r="E50" s="10">
        <f>PPRD!E50+RCV_RCY!E50+IMP!E50-EXP!E50+STK_CHG!E50-INTMARB!E50</f>
        <v>0.96018916595012893</v>
      </c>
      <c r="F50" s="10">
        <f>PPRD!F50+RCV_RCY!F50+IMP!F50-EXP!F50+STK_CHG!F50-INTMARB!F50</f>
        <v>0.96018916595012893</v>
      </c>
      <c r="G50" s="10">
        <f>PPRD!G50+RCV_RCY!G50+IMP!G50-EXP!G50+STK_CHG!G50-INTMARB!G50</f>
        <v>0</v>
      </c>
      <c r="H50" s="10">
        <f>PPRD!H50+RCV_RCY!H50+IMP!H50-EXP!H50+STK_CHG!H50-INTMARB!H50</f>
        <v>-1.920292347377472</v>
      </c>
      <c r="I50" s="10">
        <f>PPRD!I50+RCV_RCY!I50+IMP!I50-EXP!I50+STK_CHG!I50-INTMARB!I50</f>
        <v>-4.8007738607050729</v>
      </c>
      <c r="J50" s="10">
        <f>PPRD!J50+RCV_RCY!J50+IMP!J50-EXP!J50+STK_CHG!J50-INTMARB!J50</f>
        <v>0.96018916595012893</v>
      </c>
      <c r="K50" s="10">
        <f>PPRD!K50+RCV_RCY!K50+IMP!K50-EXP!K50+STK_CHG!K50-INTMARB!K50</f>
        <v>-80.653482373172821</v>
      </c>
      <c r="L50" s="10">
        <f>PPRD!L50+RCV_RCY!L50+IMP!L50-EXP!L50+STK_CHG!L50-INTMARB!L50</f>
        <v>-5.7323301805674962</v>
      </c>
      <c r="M50" s="10">
        <f>PPRD!M50+RCV_RCY!M50+IMP!M50-EXP!M50+STK_CHG!M50-INTMARB!M50</f>
        <v>-4.7769561478933786</v>
      </c>
      <c r="N50" s="10">
        <f>PPRD!N50+RCV_RCY!N50+IMP!N50-EXP!N50+STK_CHG!N50-INTMARB!N50</f>
        <v>-39.170765262252793</v>
      </c>
      <c r="O50" s="10">
        <f>PPRD!O50+RCV_RCY!O50+IMP!O50-EXP!O50+STK_CHG!O50-INTMARB!O50</f>
        <v>-173.87979363714527</v>
      </c>
      <c r="P50" s="10">
        <f>PPRD!P50+RCV_RCY!P50+IMP!P50-EXP!P50+STK_CHG!P50-INTMARB!P50</f>
        <v>-233.11358555460015</v>
      </c>
      <c r="Q50" s="10">
        <f>PPRD!Q50+RCV_RCY!Q50+IMP!Q50-EXP!Q50+STK_CHG!Q50-INTMARB!Q50</f>
        <v>-372.59965606190889</v>
      </c>
      <c r="R50" s="10">
        <f>PPRD!R50+RCV_RCY!R50+IMP!R50-EXP!R50+STK_CHG!R50-INTMARB!R50</f>
        <v>-304.76741186586412</v>
      </c>
      <c r="S50" s="10">
        <f>PPRD!S50+RCV_RCY!S50+IMP!S50-EXP!S50+STK_CHG!S50-INTMARB!S50</f>
        <v>-122.28907996560615</v>
      </c>
      <c r="T50" s="10">
        <f>PPRD!T50+RCV_RCY!T50+IMP!T50-EXP!T50+STK_CHG!T50-INTMARB!T50</f>
        <v>-339.61582115219267</v>
      </c>
      <c r="U50" s="10">
        <f>PPRD!U50+RCV_RCY!U50+IMP!U50-EXP!U50+STK_CHG!U50-INTMARB!U50</f>
        <v>-310.05829750644881</v>
      </c>
      <c r="V50" s="10">
        <f>PPRD!V50+RCV_RCY!V50+IMP!V50-EXP!V50+STK_CHG!V50-INTMARB!V50</f>
        <v>-311.36328460877036</v>
      </c>
      <c r="W50" s="10">
        <f>PPRD!W50+RCV_RCY!W50+IMP!W50-EXP!W50+STK_CHG!W50-INTMARB!W50</f>
        <v>-326.90257953568346</v>
      </c>
      <c r="X50" s="10">
        <f>PPRD!X50+RCV_RCY!X50+IMP!X50-EXP!X50+STK_CHG!X50-INTMARB!X50</f>
        <v>-243.86930352536547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1704.5595872742906</v>
      </c>
      <c r="D51" s="37">
        <f>PPRD!D51+RCV_RCY!D51+IMP!D51-EXP!D51+STK_CHG!D51-INTMARB!D51</f>
        <v>1683.0588134135851</v>
      </c>
      <c r="E51" s="37">
        <f>PPRD!E51+RCV_RCY!E51+IMP!E51-EXP!E51+STK_CHG!E51-INTMARB!E51</f>
        <v>1801.0763542562336</v>
      </c>
      <c r="F51" s="37">
        <f>PPRD!F51+RCV_RCY!F51+IMP!F51-EXP!F51+STK_CHG!F51-INTMARB!F51</f>
        <v>2026.2408426483235</v>
      </c>
      <c r="G51" s="37">
        <f>PPRD!G51+RCV_RCY!G51+IMP!G51-EXP!G51+STK_CHG!G51-INTMARB!G51</f>
        <v>2228.7805674978508</v>
      </c>
      <c r="H51" s="37">
        <f>PPRD!H51+RCV_RCY!H51+IMP!H51-EXP!H51+STK_CHG!H51-INTMARB!H51</f>
        <v>2353.5669819432505</v>
      </c>
      <c r="I51" s="37">
        <f>PPRD!I51+RCV_RCY!I51+IMP!I51-EXP!I51+STK_CHG!I51-INTMARB!I51</f>
        <v>2747.2880481513321</v>
      </c>
      <c r="J51" s="37">
        <f>PPRD!J51+RCV_RCY!J51+IMP!J51-EXP!J51+STK_CHG!J51-INTMARB!J51</f>
        <v>3364.1827171109198</v>
      </c>
      <c r="K51" s="37">
        <f>PPRD!K51+RCV_RCY!K51+IMP!K51-EXP!K51+STK_CHG!K51-INTMARB!K51</f>
        <v>3506.1983662940675</v>
      </c>
      <c r="L51" s="37">
        <f>PPRD!L51+RCV_RCY!L51+IMP!L51-EXP!L51+STK_CHG!L51-INTMARB!L51</f>
        <v>2971.0104041272571</v>
      </c>
      <c r="M51" s="37">
        <f>PPRD!M51+RCV_RCY!M51+IMP!M51-EXP!M51+STK_CHG!M51-INTMARB!M51</f>
        <v>3234.4645743766118</v>
      </c>
      <c r="N51" s="37">
        <f>PPRD!N51+RCV_RCY!N51+IMP!N51-EXP!N51+STK_CHG!N51-INTMARB!N51</f>
        <v>3972.2599312123812</v>
      </c>
      <c r="O51" s="37">
        <f>PPRD!O51+RCV_RCY!O51+IMP!O51-EXP!O51+STK_CHG!O51-INTMARB!O51</f>
        <v>3662.0709372312981</v>
      </c>
      <c r="P51" s="37">
        <f>PPRD!P51+RCV_RCY!P51+IMP!P51-EXP!P51+STK_CHG!P51-INTMARB!P51</f>
        <v>3236.3131556319854</v>
      </c>
      <c r="Q51" s="37">
        <f>PPRD!Q51+RCV_RCY!Q51+IMP!Q51-EXP!Q51+STK_CHG!Q51-INTMARB!Q51</f>
        <v>2484.3010318142733</v>
      </c>
      <c r="R51" s="37">
        <f>PPRD!R51+RCV_RCY!R51+IMP!R51-EXP!R51+STK_CHG!R51-INTMARB!R51</f>
        <v>2676.9509028374882</v>
      </c>
      <c r="S51" s="37">
        <f>PPRD!S51+RCV_RCY!S51+IMP!S51-EXP!S51+STK_CHG!S51-INTMARB!S51</f>
        <v>3489.7732588134145</v>
      </c>
      <c r="T51" s="37">
        <f>PPRD!T51+RCV_RCY!T51+IMP!T51-EXP!T51+STK_CHG!T51-INTMARB!T51</f>
        <v>4203.6680997420472</v>
      </c>
      <c r="U51" s="37">
        <f>PPRD!U51+RCV_RCY!U51+IMP!U51-EXP!U51+STK_CHG!U51-INTMARB!U51</f>
        <v>4117.2348237317283</v>
      </c>
      <c r="V51" s="37">
        <f>PPRD!V51+RCV_RCY!V51+IMP!V51-EXP!V51+STK_CHG!V51-INTMARB!V51</f>
        <v>4489.2523645743759</v>
      </c>
      <c r="W51" s="37">
        <f>PPRD!W51+RCV_RCY!W51+IMP!W51-EXP!W51+STK_CHG!W51-INTMARB!W51</f>
        <v>4928.4975924333621</v>
      </c>
      <c r="X51" s="37">
        <f>PPRD!X51+RCV_RCY!X51+IMP!X51-EXP!X51+STK_CHG!X51-INTMARB!X51</f>
        <v>5448.6504729148746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1460.0744625967325</v>
      </c>
      <c r="D52" s="37">
        <f t="shared" si="20"/>
        <v>1377.0373172828888</v>
      </c>
      <c r="E52" s="37">
        <f t="shared" si="20"/>
        <v>1456.1622527944967</v>
      </c>
      <c r="F52" s="37">
        <f t="shared" si="20"/>
        <v>1606.4583834909715</v>
      </c>
      <c r="G52" s="37">
        <f t="shared" si="20"/>
        <v>1635.8980223559756</v>
      </c>
      <c r="H52" s="37">
        <f t="shared" si="20"/>
        <v>1704.488736027515</v>
      </c>
      <c r="I52" s="37">
        <f t="shared" si="20"/>
        <v>1848.4001719690455</v>
      </c>
      <c r="J52" s="37">
        <f t="shared" si="20"/>
        <v>1756.6564918314707</v>
      </c>
      <c r="K52" s="37">
        <f t="shared" si="20"/>
        <v>1755.7266552020635</v>
      </c>
      <c r="L52" s="37">
        <f t="shared" si="20"/>
        <v>1922.4296646603611</v>
      </c>
      <c r="M52" s="37">
        <f t="shared" si="20"/>
        <v>2190.6385210662079</v>
      </c>
      <c r="N52" s="37">
        <f t="shared" si="20"/>
        <v>2198.6646603611348</v>
      </c>
      <c r="O52" s="37">
        <f t="shared" si="20"/>
        <v>2506.8899398108338</v>
      </c>
      <c r="P52" s="37">
        <f t="shared" si="20"/>
        <v>2676.0842648323301</v>
      </c>
      <c r="Q52" s="37">
        <f t="shared" si="20"/>
        <v>2505.9502149613077</v>
      </c>
      <c r="R52" s="37">
        <f t="shared" si="20"/>
        <v>2840.4123817712807</v>
      </c>
      <c r="S52" s="37">
        <f t="shared" si="20"/>
        <v>2704.1030954428202</v>
      </c>
      <c r="T52" s="37">
        <f t="shared" si="20"/>
        <v>2915.409802235597</v>
      </c>
      <c r="U52" s="37">
        <f t="shared" si="20"/>
        <v>3141.044196044712</v>
      </c>
      <c r="V52" s="37">
        <f t="shared" si="20"/>
        <v>3171.6949269131555</v>
      </c>
      <c r="W52" s="37">
        <f t="shared" si="20"/>
        <v>3349.9707652622528</v>
      </c>
      <c r="X52" s="37">
        <f t="shared" ref="X52" si="21">SUM(X53:X70)</f>
        <v>3838.0163370593291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317.54084264832329</v>
      </c>
      <c r="D53" s="10">
        <f>PPRD!D53+RCV_RCY!D53+IMP!D53-EXP!D53+STK_CHG!D53-INTMARB!D53</f>
        <v>180.30954428202921</v>
      </c>
      <c r="E53" s="10">
        <f>PPRD!E53+RCV_RCY!E53+IMP!E53-EXP!E53+STK_CHG!E53-INTMARB!E53</f>
        <v>240.75666380051589</v>
      </c>
      <c r="F53" s="10">
        <f>PPRD!F53+RCV_RCY!F53+IMP!F53-EXP!F53+STK_CHG!F53-INTMARB!F53</f>
        <v>409.80223559759241</v>
      </c>
      <c r="G53" s="10">
        <f>PPRD!G53+RCV_RCY!G53+IMP!G53-EXP!G53+STK_CHG!G53-INTMARB!G53</f>
        <v>401.72055030094577</v>
      </c>
      <c r="H53" s="10">
        <f>PPRD!H53+RCV_RCY!H53+IMP!H53-EXP!H53+STK_CHG!H53-INTMARB!H53</f>
        <v>431.40765262252791</v>
      </c>
      <c r="I53" s="10">
        <f>PPRD!I53+RCV_RCY!I53+IMP!I53-EXP!I53+STK_CHG!I53-INTMARB!I53</f>
        <v>504.28624247635418</v>
      </c>
      <c r="J53" s="10">
        <f>PPRD!J53+RCV_RCY!J53+IMP!J53-EXP!J53+STK_CHG!J53-INTMARB!J53</f>
        <v>222.82218400687881</v>
      </c>
      <c r="K53" s="10">
        <f>PPRD!K53+RCV_RCY!K53+IMP!K53-EXP!K53+STK_CHG!K53-INTMARB!K53</f>
        <v>284.80550300945828</v>
      </c>
      <c r="L53" s="10">
        <f>PPRD!L53+RCV_RCY!L53+IMP!L53-EXP!L53+STK_CHG!L53-INTMARB!L53</f>
        <v>460.23714531384348</v>
      </c>
      <c r="M53" s="10">
        <f>PPRD!M53+RCV_RCY!M53+IMP!M53-EXP!M53+STK_CHG!M53-INTMARB!M53</f>
        <v>642.71306964746339</v>
      </c>
      <c r="N53" s="10">
        <f>PPRD!N53+RCV_RCY!N53+IMP!N53-EXP!N53+STK_CHG!N53-INTMARB!N53</f>
        <v>344.89810834049871</v>
      </c>
      <c r="O53" s="10">
        <f>PPRD!O53+RCV_RCY!O53+IMP!O53-EXP!O53+STK_CHG!O53-INTMARB!O53</f>
        <v>377.68916595012888</v>
      </c>
      <c r="P53" s="10">
        <f>PPRD!P53+RCV_RCY!P53+IMP!P53-EXP!P53+STK_CHG!P53-INTMARB!P53</f>
        <v>545.73697334479789</v>
      </c>
      <c r="Q53" s="10">
        <f>PPRD!Q53+RCV_RCY!Q53+IMP!Q53-EXP!Q53+STK_CHG!Q53-INTMARB!Q53</f>
        <v>385.06638005159073</v>
      </c>
      <c r="R53" s="10">
        <f>PPRD!R53+RCV_RCY!R53+IMP!R53-EXP!R53+STK_CHG!R53-INTMARB!R53</f>
        <v>524.35030094582976</v>
      </c>
      <c r="S53" s="10">
        <f>PPRD!S53+RCV_RCY!S53+IMP!S53-EXP!S53+STK_CHG!S53-INTMARB!S53</f>
        <v>476.58108340498711</v>
      </c>
      <c r="T53" s="10">
        <f>PPRD!T53+RCV_RCY!T53+IMP!T53-EXP!T53+STK_CHG!T53-INTMARB!T53</f>
        <v>340.7177128116939</v>
      </c>
      <c r="U53" s="10">
        <f>PPRD!U53+RCV_RCY!U53+IMP!U53-EXP!U53+STK_CHG!U53-INTMARB!U53</f>
        <v>493.84763542562342</v>
      </c>
      <c r="V53" s="10">
        <f>PPRD!V53+RCV_RCY!V53+IMP!V53-EXP!V53+STK_CHG!V53-INTMARB!V53</f>
        <v>343.90352536543418</v>
      </c>
      <c r="W53" s="10">
        <f>PPRD!W53+RCV_RCY!W53+IMP!W53-EXP!W53+STK_CHG!W53-INTMARB!W53</f>
        <v>287.50533104041273</v>
      </c>
      <c r="X53" s="10">
        <f>PPRD!X53+RCV_RCY!X53+IMP!X53-EXP!X53+STK_CHG!X53-INTMARB!X53</f>
        <v>507.60438521066209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38.779019776440236</v>
      </c>
      <c r="D55" s="10">
        <f>PPRD!D55+RCV_RCY!D55+IMP!D55-EXP!D55+STK_CHG!D55-INTMARB!D55</f>
        <v>65.004299226139295</v>
      </c>
      <c r="E55" s="10">
        <f>PPRD!E55+RCV_RCY!E55+IMP!E55-EXP!E55+STK_CHG!E55-INTMARB!E55</f>
        <v>55.975924333619943</v>
      </c>
      <c r="F55" s="10">
        <f>PPRD!F55+RCV_RCY!F55+IMP!F55-EXP!F55+STK_CHG!F55-INTMARB!F55</f>
        <v>87.790197764402407</v>
      </c>
      <c r="G55" s="10">
        <f>PPRD!G55+RCV_RCY!G55+IMP!G55-EXP!G55+STK_CHG!G55-INTMARB!G55</f>
        <v>96.368443680137574</v>
      </c>
      <c r="H55" s="10">
        <f>PPRD!H55+RCV_RCY!H55+IMP!H55-EXP!H55+STK_CHG!H55-INTMARB!H55</f>
        <v>108.89527085124681</v>
      </c>
      <c r="I55" s="10">
        <f>PPRD!I55+RCV_RCY!I55+IMP!I55-EXP!I55+STK_CHG!I55-INTMARB!I55</f>
        <v>146.11805674978501</v>
      </c>
      <c r="J55" s="10">
        <f>PPRD!J55+RCV_RCY!J55+IMP!J55-EXP!J55+STK_CHG!J55-INTMARB!J55</f>
        <v>156.3198624247635</v>
      </c>
      <c r="K55" s="10">
        <f>PPRD!K55+RCV_RCY!K55+IMP!K55-EXP!K55+STK_CHG!K55-INTMARB!K55</f>
        <v>192.77730008598451</v>
      </c>
      <c r="L55" s="10">
        <f>PPRD!L55+RCV_RCY!L55+IMP!L55-EXP!L55+STK_CHG!L55-INTMARB!L55</f>
        <v>218.65864144454</v>
      </c>
      <c r="M55" s="10">
        <f>PPRD!M55+RCV_RCY!M55+IMP!M55-EXP!M55+STK_CHG!M55-INTMARB!M55</f>
        <v>233.35657781599309</v>
      </c>
      <c r="N55" s="10">
        <f>PPRD!N55+RCV_RCY!N55+IMP!N55-EXP!N55+STK_CHG!N55-INTMARB!N55</f>
        <v>285.05821152192601</v>
      </c>
      <c r="O55" s="10">
        <f>PPRD!O55+RCV_RCY!O55+IMP!O55-EXP!O55+STK_CHG!O55-INTMARB!O55</f>
        <v>331.05391229578669</v>
      </c>
      <c r="P55" s="10">
        <f>PPRD!P55+RCV_RCY!P55+IMP!P55-EXP!P55+STK_CHG!P55-INTMARB!P55</f>
        <v>355.90163370593302</v>
      </c>
      <c r="Q55" s="10">
        <f>PPRD!Q55+RCV_RCY!Q55+IMP!Q55-EXP!Q55+STK_CHG!Q55-INTMARB!Q55</f>
        <v>317.16036113499558</v>
      </c>
      <c r="R55" s="10">
        <f>PPRD!R55+RCV_RCY!R55+IMP!R55-EXP!R55+STK_CHG!R55-INTMARB!R55</f>
        <v>397.33611349956999</v>
      </c>
      <c r="S55" s="10">
        <f>PPRD!S55+RCV_RCY!S55+IMP!S55-EXP!S55+STK_CHG!S55-INTMARB!S55</f>
        <v>442.46741186586411</v>
      </c>
      <c r="T55" s="10">
        <f>PPRD!T55+RCV_RCY!T55+IMP!T55-EXP!T55+STK_CHG!T55-INTMARB!T55</f>
        <v>476.09518486672403</v>
      </c>
      <c r="U55" s="10">
        <f>PPRD!U55+RCV_RCY!U55+IMP!U55-EXP!U55+STK_CHG!U55-INTMARB!U55</f>
        <v>541.7247635425623</v>
      </c>
      <c r="V55" s="10">
        <f>PPRD!V55+RCV_RCY!V55+IMP!V55-EXP!V55+STK_CHG!V55-INTMARB!V55</f>
        <v>624.79337919174543</v>
      </c>
      <c r="W55" s="10">
        <f>PPRD!W55+RCV_RCY!W55+IMP!W55-EXP!W55+STK_CHG!W55-INTMARB!W55</f>
        <v>800.52484952708505</v>
      </c>
      <c r="X55" s="10">
        <f>PPRD!X55+RCV_RCY!X55+IMP!X55-EXP!X55+STK_CHG!X55-INTMARB!X55</f>
        <v>901.37411865864135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6.6638005159071367E-2</v>
      </c>
      <c r="H56" s="10">
        <f>PPRD!H56+RCV_RCY!H56+IMP!H56-EXP!H56+STK_CHG!H56-INTMARB!H56</f>
        <v>8.1943250214961294E-2</v>
      </c>
      <c r="I56" s="10">
        <f>PPRD!I56+RCV_RCY!I56+IMP!I56-EXP!I56+STK_CHG!I56-INTMARB!I56</f>
        <v>0.1191745485812554</v>
      </c>
      <c r="J56" s="10">
        <f>PPRD!J56+RCV_RCY!J56+IMP!J56-EXP!J56+STK_CHG!J56-INTMARB!J56</f>
        <v>0.1220980223559759</v>
      </c>
      <c r="K56" s="10">
        <f>PPRD!K56+RCV_RCY!K56+IMP!K56-EXP!K56+STK_CHG!K56-INTMARB!K56</f>
        <v>0.4502149613069647</v>
      </c>
      <c r="L56" s="10">
        <f>PPRD!L56+RCV_RCY!L56+IMP!L56-EXP!L56+STK_CHG!L56-INTMARB!L56</f>
        <v>4.2992261392949267</v>
      </c>
      <c r="M56" s="10">
        <f>PPRD!M56+RCV_RCY!M56+IMP!M56-EXP!M56+STK_CHG!M56-INTMARB!M56</f>
        <v>13.56388650042992</v>
      </c>
      <c r="N56" s="10">
        <f>PPRD!N56+RCV_RCY!N56+IMP!N56-EXP!N56+STK_CHG!N56-INTMARB!N56</f>
        <v>52.477300085984517</v>
      </c>
      <c r="O56" s="10">
        <f>PPRD!O56+RCV_RCY!O56+IMP!O56-EXP!O56+STK_CHG!O56-INTMARB!O56</f>
        <v>145.6565778159931</v>
      </c>
      <c r="P56" s="10">
        <f>PPRD!P56+RCV_RCY!P56+IMP!P56-EXP!P56+STK_CHG!P56-INTMARB!P56</f>
        <v>313.68022355975921</v>
      </c>
      <c r="Q56" s="10">
        <f>PPRD!Q56+RCV_RCY!Q56+IMP!Q56-EXP!Q56+STK_CHG!Q56-INTMARB!Q56</f>
        <v>326.04342218400689</v>
      </c>
      <c r="R56" s="10">
        <f>PPRD!R56+RCV_RCY!R56+IMP!R56-EXP!R56+STK_CHG!R56-INTMARB!R56</f>
        <v>335.30834049871021</v>
      </c>
      <c r="S56" s="10">
        <f>PPRD!S56+RCV_RCY!S56+IMP!S56-EXP!S56+STK_CHG!S56-INTMARB!S56</f>
        <v>337.89475494410999</v>
      </c>
      <c r="T56" s="10">
        <f>PPRD!T56+RCV_RCY!T56+IMP!T56-EXP!T56+STK_CHG!T56-INTMARB!T56</f>
        <v>343.20524505588992</v>
      </c>
      <c r="U56" s="10">
        <f>PPRD!U56+RCV_RCY!U56+IMP!U56-EXP!U56+STK_CHG!U56-INTMARB!U56</f>
        <v>325.93740326741192</v>
      </c>
      <c r="V56" s="10">
        <f>PPRD!V56+RCV_RCY!V56+IMP!V56-EXP!V56+STK_CHG!V56-INTMARB!V56</f>
        <v>380.7833190025795</v>
      </c>
      <c r="W56" s="10">
        <f>PPRD!W56+RCV_RCY!W56+IMP!W56-EXP!W56+STK_CHG!W56-INTMARB!W56</f>
        <v>382.36061908856408</v>
      </c>
      <c r="X56" s="10">
        <f>PPRD!X56+RCV_RCY!X56+IMP!X56-EXP!X56+STK_CHG!X56-INTMARB!X56</f>
        <v>451.50283748925187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156.3484952708512</v>
      </c>
      <c r="D57" s="10">
        <f>PPRD!D57+RCV_RCY!D57+IMP!D57-EXP!D57+STK_CHG!D57-INTMARB!D57</f>
        <v>159.07136715391229</v>
      </c>
      <c r="E57" s="10">
        <f>PPRD!E57+RCV_RCY!E57+IMP!E57-EXP!E57+STK_CHG!E57-INTMARB!E57</f>
        <v>162.1286328460877</v>
      </c>
      <c r="F57" s="10">
        <f>PPRD!F57+RCV_RCY!F57+IMP!F57-EXP!F57+STK_CHG!F57-INTMARB!F57</f>
        <v>166.9055030094583</v>
      </c>
      <c r="G57" s="10">
        <f>PPRD!G57+RCV_RCY!G57+IMP!G57-EXP!G57+STK_CHG!G57-INTMARB!G57</f>
        <v>172.5661220980223</v>
      </c>
      <c r="H57" s="10">
        <f>PPRD!H57+RCV_RCY!H57+IMP!H57-EXP!H57+STK_CHG!H57-INTMARB!H57</f>
        <v>161.98529664660359</v>
      </c>
      <c r="I57" s="10">
        <f>PPRD!I57+RCV_RCY!I57+IMP!I57-EXP!I57+STK_CHG!I57-INTMARB!I57</f>
        <v>175.21736887360271</v>
      </c>
      <c r="J57" s="10">
        <f>PPRD!J57+RCV_RCY!J57+IMP!J57-EXP!J57+STK_CHG!J57-INTMARB!J57</f>
        <v>189.95417024935509</v>
      </c>
      <c r="K57" s="10">
        <f>PPRD!K57+RCV_RCY!K57+IMP!K57-EXP!K57+STK_CHG!K57-INTMARB!K57</f>
        <v>219.523301805675</v>
      </c>
      <c r="L57" s="10">
        <f>PPRD!L57+RCV_RCY!L57+IMP!L57-EXP!L57+STK_CHG!L57-INTMARB!L57</f>
        <v>240.82828890799661</v>
      </c>
      <c r="M57" s="10">
        <f>PPRD!M57+RCV_RCY!M57+IMP!M57-EXP!M57+STK_CHG!M57-INTMARB!M57</f>
        <v>241.42545141874459</v>
      </c>
      <c r="N57" s="10">
        <f>PPRD!N57+RCV_RCY!N57+IMP!N57-EXP!N57+STK_CHG!N57-INTMARB!N57</f>
        <v>241.61650902837491</v>
      </c>
      <c r="O57" s="10">
        <f>PPRD!O57+RCV_RCY!O57+IMP!O57-EXP!O57+STK_CHG!O57-INTMARB!O57</f>
        <v>243.4795356835769</v>
      </c>
      <c r="P57" s="10">
        <f>PPRD!P57+RCV_RCY!P57+IMP!P57-EXP!P57+STK_CHG!P57-INTMARB!P57</f>
        <v>246.91891659501289</v>
      </c>
      <c r="Q57" s="10">
        <f>PPRD!Q57+RCV_RCY!Q57+IMP!Q57-EXP!Q57+STK_CHG!Q57-INTMARB!Q57</f>
        <v>253.22441960447119</v>
      </c>
      <c r="R57" s="10">
        <f>PPRD!R57+RCV_RCY!R57+IMP!R57-EXP!R57+STK_CHG!R57-INTMARB!R57</f>
        <v>259.29114359415303</v>
      </c>
      <c r="S57" s="10">
        <f>PPRD!S57+RCV_RCY!S57+IMP!S57-EXP!S57+STK_CHG!S57-INTMARB!S57</f>
        <v>264.42631126397242</v>
      </c>
      <c r="T57" s="10">
        <f>PPRD!T57+RCV_RCY!T57+IMP!T57-EXP!T57+STK_CHG!T57-INTMARB!T57</f>
        <v>271.44832330180571</v>
      </c>
      <c r="U57" s="10">
        <f>PPRD!U57+RCV_RCY!U57+IMP!U57-EXP!U57+STK_CHG!U57-INTMARB!U57</f>
        <v>277.2284608770421</v>
      </c>
      <c r="V57" s="10">
        <f>PPRD!V57+RCV_RCY!V57+IMP!V57-EXP!V57+STK_CHG!V57-INTMARB!V57</f>
        <v>285.85073086844358</v>
      </c>
      <c r="W57" s="10">
        <f>PPRD!W57+RCV_RCY!W57+IMP!W57-EXP!W57+STK_CHG!W57-INTMARB!W57</f>
        <v>293.10928632846083</v>
      </c>
      <c r="X57" s="10">
        <f>PPRD!X57+RCV_RCY!X57+IMP!X57-EXP!X57+STK_CHG!X57-INTMARB!X57</f>
        <v>303.91470335339642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1.6002579535683581</v>
      </c>
      <c r="D58" s="10">
        <f>PPRD!D58+RCV_RCY!D58+IMP!D58-EXP!D58+STK_CHG!D58-INTMARB!D58</f>
        <v>2.2690455717970761</v>
      </c>
      <c r="E58" s="10">
        <f>PPRD!E58+RCV_RCY!E58+IMP!E58-EXP!E58+STK_CHG!E58-INTMARB!E58</f>
        <v>1.337575236457438</v>
      </c>
      <c r="F58" s="10">
        <f>PPRD!F58+RCV_RCY!F58+IMP!F58-EXP!F58+STK_CHG!F58-INTMARB!F58</f>
        <v>1.146431642304385</v>
      </c>
      <c r="G58" s="10">
        <f>PPRD!G58+RCV_RCY!G58+IMP!G58-EXP!G58+STK_CHG!G58-INTMARB!G58</f>
        <v>12.61109200343938</v>
      </c>
      <c r="H58" s="10">
        <f>PPRD!H58+RCV_RCY!H58+IMP!H58-EXP!H58+STK_CHG!H58-INTMARB!H58</f>
        <v>12.22175408426483</v>
      </c>
      <c r="I58" s="10">
        <f>PPRD!I58+RCV_RCY!I58+IMP!I58-EXP!I58+STK_CHG!I58-INTMARB!I58</f>
        <v>12.46061908856406</v>
      </c>
      <c r="J58" s="10">
        <f>PPRD!J58+RCV_RCY!J58+IMP!J58-EXP!J58+STK_CHG!J58-INTMARB!J58</f>
        <v>12.56328460877042</v>
      </c>
      <c r="K58" s="10">
        <f>PPRD!K58+RCV_RCY!K58+IMP!K58-EXP!K58+STK_CHG!K58-INTMARB!K58</f>
        <v>12.56328460877042</v>
      </c>
      <c r="L58" s="10">
        <f>PPRD!L58+RCV_RCY!L58+IMP!L58-EXP!L58+STK_CHG!L58-INTMARB!L58</f>
        <v>16.00266552020636</v>
      </c>
      <c r="M58" s="10">
        <f>PPRD!M58+RCV_RCY!M58+IMP!M58-EXP!M58+STK_CHG!M58-INTMARB!M58</f>
        <v>16.00980223559759</v>
      </c>
      <c r="N58" s="10">
        <f>PPRD!N58+RCV_RCY!N58+IMP!N58-EXP!N58+STK_CHG!N58-INTMARB!N58</f>
        <v>15.88082545141874</v>
      </c>
      <c r="O58" s="10">
        <f>PPRD!O58+RCV_RCY!O58+IMP!O58-EXP!O58+STK_CHG!O58-INTMARB!O58</f>
        <v>13.07205503009458</v>
      </c>
      <c r="P58" s="10">
        <f>PPRD!P58+RCV_RCY!P58+IMP!P58-EXP!P58+STK_CHG!P58-INTMARB!P58</f>
        <v>11.47893379191745</v>
      </c>
      <c r="Q58" s="10">
        <f>PPRD!Q58+RCV_RCY!Q58+IMP!Q58-EXP!Q58+STK_CHG!Q58-INTMARB!Q58</f>
        <v>11.71057609630266</v>
      </c>
      <c r="R58" s="10">
        <f>PPRD!R58+RCV_RCY!R58+IMP!R58-EXP!R58+STK_CHG!R58-INTMARB!R58</f>
        <v>9.7998280309544263</v>
      </c>
      <c r="S58" s="10">
        <f>PPRD!S58+RCV_RCY!S58+IMP!S58-EXP!S58+STK_CHG!S58-INTMARB!S58</f>
        <v>10.096044711951849</v>
      </c>
      <c r="T58" s="10">
        <f>PPRD!T58+RCV_RCY!T58+IMP!T58-EXP!T58+STK_CHG!T58-INTMARB!T58</f>
        <v>8.8300945829750646</v>
      </c>
      <c r="U58" s="10">
        <f>PPRD!U58+RCV_RCY!U58+IMP!U58-EXP!U58+STK_CHG!U58-INTMARB!U58</f>
        <v>8.8612209802235586</v>
      </c>
      <c r="V58" s="10">
        <f>PPRD!V58+RCV_RCY!V58+IMP!V58-EXP!V58+STK_CHG!V58-INTMARB!V58</f>
        <v>10.31814273430782</v>
      </c>
      <c r="W58" s="10">
        <f>PPRD!W58+RCV_RCY!W58+IMP!W58-EXP!W58+STK_CHG!W58-INTMARB!W58</f>
        <v>5.6128976784178848</v>
      </c>
      <c r="X58" s="10">
        <f>PPRD!X58+RCV_RCY!X58+IMP!X58-EXP!X58+STK_CHG!X58-INTMARB!X58</f>
        <v>4.3231298366294064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944.56388650042993</v>
      </c>
      <c r="D59" s="10">
        <f>PPRD!D59+RCV_RCY!D59+IMP!D59-EXP!D59+STK_CHG!D59-INTMARB!D59</f>
        <v>937.63731728288894</v>
      </c>
      <c r="E59" s="10">
        <f>PPRD!E59+RCV_RCY!E59+IMP!E59-EXP!E59+STK_CHG!E59-INTMARB!E59</f>
        <v>947.50163370593282</v>
      </c>
      <c r="F59" s="10">
        <f>PPRD!F59+RCV_RCY!F59+IMP!F59-EXP!F59+STK_CHG!F59-INTMARB!F59</f>
        <v>909.40576096302652</v>
      </c>
      <c r="G59" s="10">
        <f>PPRD!G59+RCV_RCY!G59+IMP!G59-EXP!G59+STK_CHG!G59-INTMARB!G59</f>
        <v>916.71444539982792</v>
      </c>
      <c r="H59" s="10">
        <f>PPRD!H59+RCV_RCY!H59+IMP!H59-EXP!H59+STK_CHG!H59-INTMARB!H59</f>
        <v>956.91220980223545</v>
      </c>
      <c r="I59" s="10">
        <f>PPRD!I59+RCV_RCY!I59+IMP!I59-EXP!I59+STK_CHG!I59-INTMARB!I59</f>
        <v>931.26018916595012</v>
      </c>
      <c r="J59" s="10">
        <f>PPRD!J59+RCV_RCY!J59+IMP!J59-EXP!J59+STK_CHG!J59-INTMARB!J59</f>
        <v>1008.646259673259</v>
      </c>
      <c r="K59" s="10">
        <f>PPRD!K59+RCV_RCY!K59+IMP!K59-EXP!K59+STK_CHG!K59-INTMARB!K59</f>
        <v>893.35528804815124</v>
      </c>
      <c r="L59" s="10">
        <f>PPRD!L59+RCV_RCY!L59+IMP!L59-EXP!L59+STK_CHG!L59-INTMARB!L59</f>
        <v>798.82012037833192</v>
      </c>
      <c r="M59" s="10">
        <f>PPRD!M59+RCV_RCY!M59+IMP!M59-EXP!M59+STK_CHG!M59-INTMARB!M59</f>
        <v>824.87815993121239</v>
      </c>
      <c r="N59" s="10">
        <f>PPRD!N59+RCV_RCY!N59+IMP!N59-EXP!N59+STK_CHG!N59-INTMARB!N59</f>
        <v>1036.1134995700772</v>
      </c>
      <c r="O59" s="10">
        <f>PPRD!O59+RCV_RCY!O59+IMP!O59-EXP!O59+STK_CHG!O59-INTMARB!O59</f>
        <v>1135.8555460017199</v>
      </c>
      <c r="P59" s="10">
        <f>PPRD!P59+RCV_RCY!P59+IMP!P59-EXP!P59+STK_CHG!P59-INTMARB!P59</f>
        <v>928.34625967325883</v>
      </c>
      <c r="Q59" s="10">
        <f>PPRD!Q59+RCV_RCY!Q59+IMP!Q59-EXP!Q59+STK_CHG!Q59-INTMARB!Q59</f>
        <v>930.23310404127255</v>
      </c>
      <c r="R59" s="10">
        <f>PPRD!R59+RCV_RCY!R59+IMP!R59-EXP!R59+STK_CHG!R59-INTMARB!R59</f>
        <v>1013.7885640584695</v>
      </c>
      <c r="S59" s="10">
        <f>PPRD!S59+RCV_RCY!S59+IMP!S59-EXP!S59+STK_CHG!S59-INTMARB!S59</f>
        <v>855.28331900257945</v>
      </c>
      <c r="T59" s="10">
        <f>PPRD!T59+RCV_RCY!T59+IMP!T59-EXP!T59+STK_CHG!T59-INTMARB!T59</f>
        <v>862.23370593293191</v>
      </c>
      <c r="U59" s="10">
        <f>PPRD!U59+RCV_RCY!U59+IMP!U59-EXP!U59+STK_CHG!U59-INTMARB!U59</f>
        <v>834.15735167669811</v>
      </c>
      <c r="V59" s="10">
        <f>PPRD!V59+RCV_RCY!V59+IMP!V59-EXP!V59+STK_CHG!V59-INTMARB!V59</f>
        <v>810.49243336199481</v>
      </c>
      <c r="W59" s="10">
        <f>PPRD!W59+RCV_RCY!W59+IMP!W59-EXP!W59+STK_CHG!W59-INTMARB!W59</f>
        <v>787.35872742906281</v>
      </c>
      <c r="X59" s="10">
        <f>PPRD!X59+RCV_RCY!X59+IMP!X59-EXP!X59+STK_CHG!X59-INTMARB!X59</f>
        <v>815.64600171969039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45.906190885640576</v>
      </c>
      <c r="K60" s="10">
        <f>PPRD!K60+RCV_RCY!K60+IMP!K60-EXP!K60+STK_CHG!K60-INTMARB!K60</f>
        <v>49.608254514187443</v>
      </c>
      <c r="L60" s="10">
        <f>PPRD!L60+RCV_RCY!L60+IMP!L60-EXP!L60+STK_CHG!L60-INTMARB!L60</f>
        <v>49.608254514187443</v>
      </c>
      <c r="M60" s="10">
        <f>PPRD!M60+RCV_RCY!M60+IMP!M60-EXP!M60+STK_CHG!M60-INTMARB!M60</f>
        <v>41.463628546861557</v>
      </c>
      <c r="N60" s="10">
        <f>PPRD!N60+RCV_RCY!N60+IMP!N60-EXP!N60+STK_CHG!N60-INTMARB!N60</f>
        <v>43.684952708512462</v>
      </c>
      <c r="O60" s="10">
        <f>PPRD!O60+RCV_RCY!O60+IMP!O60-EXP!O60+STK_CHG!O60-INTMARB!O60</f>
        <v>44.425365434221838</v>
      </c>
      <c r="P60" s="10">
        <f>PPRD!P60+RCV_RCY!P60+IMP!P60-EXP!P60+STK_CHG!P60-INTMARB!P60</f>
        <v>45.165778159931207</v>
      </c>
      <c r="Q60" s="10">
        <f>PPRD!Q60+RCV_RCY!Q60+IMP!Q60-EXP!Q60+STK_CHG!Q60-INTMARB!Q60</f>
        <v>41.463628546861571</v>
      </c>
      <c r="R60" s="10">
        <f>PPRD!R60+RCV_RCY!R60+IMP!R60-EXP!R60+STK_CHG!R60-INTMARB!R60</f>
        <v>45.165778159931207</v>
      </c>
      <c r="S60" s="10">
        <f>PPRD!S60+RCV_RCY!S60+IMP!S60-EXP!S60+STK_CHG!S60-INTMARB!S60</f>
        <v>45.906190885640576</v>
      </c>
      <c r="T60" s="10">
        <f>PPRD!T60+RCV_RCY!T60+IMP!T60-EXP!T60+STK_CHG!T60-INTMARB!T60</f>
        <v>45.906190885640576</v>
      </c>
      <c r="U60" s="10">
        <f>PPRD!U60+RCV_RCY!U60+IMP!U60-EXP!U60+STK_CHG!U60-INTMARB!U60</f>
        <v>55.479105760963023</v>
      </c>
      <c r="V60" s="10">
        <f>PPRD!V60+RCV_RCY!V60+IMP!V60-EXP!V60+STK_CHG!V60-INTMARB!V60</f>
        <v>44.506018916595011</v>
      </c>
      <c r="W60" s="10">
        <f>PPRD!W60+RCV_RCY!W60+IMP!W60-EXP!W60+STK_CHG!W60-INTMARB!W60</f>
        <v>39.808770421324162</v>
      </c>
      <c r="X60" s="10">
        <f>PPRD!X60+RCV_RCY!X60+IMP!X60-EXP!X60+STK_CHG!X60-INTMARB!X60</f>
        <v>39.191315563198621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1.241960447119518</v>
      </c>
      <c r="D61" s="10">
        <f>PPRD!D61+RCV_RCY!D61+IMP!D61-EXP!D61+STK_CHG!D61-INTMARB!D61</f>
        <v>32.745743766122096</v>
      </c>
      <c r="E61" s="10">
        <f>PPRD!E61+RCV_RCY!E61+IMP!E61-EXP!E61+STK_CHG!E61-INTMARB!E61</f>
        <v>48.461822871883058</v>
      </c>
      <c r="F61" s="10">
        <f>PPRD!F61+RCV_RCY!F61+IMP!F61-EXP!F61+STK_CHG!F61-INTMARB!F61</f>
        <v>31.408254514187451</v>
      </c>
      <c r="G61" s="10">
        <f>PPRD!G61+RCV_RCY!G61+IMP!G61-EXP!G61+STK_CHG!G61-INTMARB!G61</f>
        <v>35.850730868443677</v>
      </c>
      <c r="H61" s="10">
        <f>PPRD!H61+RCV_RCY!H61+IMP!H61-EXP!H61+STK_CHG!H61-INTMARB!H61</f>
        <v>32.984608770421318</v>
      </c>
      <c r="I61" s="10">
        <f>PPRD!I61+RCV_RCY!I61+IMP!I61-EXP!I61+STK_CHG!I61-INTMARB!I61</f>
        <v>32.984608770421318</v>
      </c>
      <c r="J61" s="10">
        <f>PPRD!J61+RCV_RCY!J61+IMP!J61-EXP!J61+STK_CHG!J61-INTMARB!J61</f>
        <v>35.253654342218397</v>
      </c>
      <c r="K61" s="10">
        <f>PPRD!K61+RCV_RCY!K61+IMP!K61-EXP!K61+STK_CHG!K61-INTMARB!K61</f>
        <v>33.701117798796218</v>
      </c>
      <c r="L61" s="10">
        <f>PPRD!L61+RCV_RCY!L61+IMP!L61-EXP!L61+STK_CHG!L61-INTMARB!L61</f>
        <v>55.9615649183147</v>
      </c>
      <c r="M61" s="10">
        <f>PPRD!M61+RCV_RCY!M61+IMP!M61-EXP!M61+STK_CHG!M61-INTMARB!M61</f>
        <v>49.321668099742041</v>
      </c>
      <c r="N61" s="10">
        <f>PPRD!N61+RCV_RCY!N61+IMP!N61-EXP!N61+STK_CHG!N61-INTMARB!N61</f>
        <v>72.800257953568362</v>
      </c>
      <c r="O61" s="10">
        <f>PPRD!O61+RCV_RCY!O61+IMP!O61-EXP!O61+STK_CHG!O61-INTMARB!O61</f>
        <v>88.611865864144448</v>
      </c>
      <c r="P61" s="10">
        <f>PPRD!P61+RCV_RCY!P61+IMP!P61-EXP!P61+STK_CHG!P61-INTMARB!P61</f>
        <v>88.468529664660352</v>
      </c>
      <c r="Q61" s="10">
        <f>PPRD!Q61+RCV_RCY!Q61+IMP!Q61-EXP!Q61+STK_CHG!Q61-INTMARB!Q61</f>
        <v>86.939896818572649</v>
      </c>
      <c r="R61" s="10">
        <f>PPRD!R61+RCV_RCY!R61+IMP!R61-EXP!R61+STK_CHG!R61-INTMARB!R61</f>
        <v>91.382459157351676</v>
      </c>
      <c r="S61" s="10">
        <f>PPRD!S61+RCV_RCY!S61+IMP!S61-EXP!S61+STK_CHG!S61-INTMARB!S61</f>
        <v>101.7006018916595</v>
      </c>
      <c r="T61" s="10">
        <f>PPRD!T61+RCV_RCY!T61+IMP!T61-EXP!T61+STK_CHG!T61-INTMARB!T61</f>
        <v>107.0985382631126</v>
      </c>
      <c r="U61" s="10">
        <f>PPRD!U61+RCV_RCY!U61+IMP!U61-EXP!U61+STK_CHG!U61-INTMARB!U61</f>
        <v>112.82837489251931</v>
      </c>
      <c r="V61" s="10">
        <f>PPRD!V61+RCV_RCY!V61+IMP!V61-EXP!V61+STK_CHG!V61-INTMARB!V61</f>
        <v>124.9840068787618</v>
      </c>
      <c r="W61" s="10">
        <f>PPRD!W61+RCV_RCY!W61+IMP!W61-EXP!W61+STK_CHG!W61-INTMARB!W61</f>
        <v>135.3061908856406</v>
      </c>
      <c r="X61" s="10">
        <f>PPRD!X61+RCV_RCY!X61+IMP!X61-EXP!X61+STK_CHG!X61-INTMARB!X61</f>
        <v>127.2007738607051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0</v>
      </c>
      <c r="Q62" s="10">
        <f>PPRD!Q62+RCV_RCY!Q62+IMP!Q62-EXP!Q62+STK_CHG!Q62-INTMARB!Q62</f>
        <v>0</v>
      </c>
      <c r="R62" s="10">
        <f>PPRD!R62+RCV_RCY!R62+IMP!R62-EXP!R62+STK_CHG!R62-INTMARB!R62</f>
        <v>0</v>
      </c>
      <c r="S62" s="10">
        <f>PPRD!S62+RCV_RCY!S62+IMP!S62-EXP!S62+STK_CHG!S62-INTMARB!S62</f>
        <v>0</v>
      </c>
      <c r="T62" s="10">
        <f>PPRD!T62+RCV_RCY!T62+IMP!T62-EXP!T62+STK_CHG!T62-INTMARB!T62</f>
        <v>0</v>
      </c>
      <c r="U62" s="10">
        <f>PPRD!U62+RCV_RCY!U62+IMP!U62-EXP!U62+STK_CHG!U62-INTMARB!U62</f>
        <v>0</v>
      </c>
      <c r="V62" s="10">
        <f>PPRD!V62+RCV_RCY!V62+IMP!V62-EXP!V62+STK_CHG!V62-INTMARB!V62</f>
        <v>0</v>
      </c>
      <c r="W62" s="10">
        <f>PPRD!W62+RCV_RCY!W62+IMP!W62-EXP!W62+STK_CHG!W62-INTMARB!W62</f>
        <v>0</v>
      </c>
      <c r="X62" s="10">
        <f>PPRD!X62+RCV_RCY!X62+IMP!X62-EXP!X62+STK_CHG!X62-INTMARB!X62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0</v>
      </c>
      <c r="U63" s="10">
        <f>PPRD!U63+RCV_RCY!U63+IMP!U63-EXP!U63+STK_CHG!U63-INTMARB!U63</f>
        <v>0</v>
      </c>
      <c r="V63" s="10">
        <f>PPRD!V63+RCV_RCY!V63+IMP!V63-EXP!V63+STK_CHG!V63-INTMARB!V63</f>
        <v>35.216680997420454</v>
      </c>
      <c r="W63" s="10">
        <f>PPRD!W63+RCV_RCY!W63+IMP!W63-EXP!W63+STK_CHG!W63-INTMARB!W63</f>
        <v>105.78073946689594</v>
      </c>
      <c r="X63" s="10">
        <f>PPRD!X63+RCV_RCY!X63+IMP!X63-EXP!X63+STK_CHG!X63-INTMARB!X63</f>
        <v>102.22355975924333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-1.1511607910576092</v>
      </c>
      <c r="W64" s="10">
        <f>PPRD!W64+RCV_RCY!W64+IMP!W64-EXP!W64+STK_CHG!W64-INTMARB!W64</f>
        <v>-16.261478933791921</v>
      </c>
      <c r="X64" s="10">
        <f>PPRD!X64+RCV_RCY!X64+IMP!X64-EXP!X64+STK_CHG!X64-INTMARB!X64</f>
        <v>-8.5601891659501277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45.953912295786758</v>
      </c>
      <c r="J65" s="10">
        <f>PPRD!J65+RCV_RCY!J65+IMP!J65-EXP!J65+STK_CHG!J65-INTMARB!J65</f>
        <v>85.068787618228711</v>
      </c>
      <c r="K65" s="10">
        <f>PPRD!K65+RCV_RCY!K65+IMP!K65-EXP!K65+STK_CHG!K65-INTMARB!K65</f>
        <v>68.942390369733431</v>
      </c>
      <c r="L65" s="10">
        <f>PPRD!L65+RCV_RCY!L65+IMP!L65-EXP!L65+STK_CHG!L65-INTMARB!L65</f>
        <v>78.013757523645737</v>
      </c>
      <c r="M65" s="10">
        <f>PPRD!M65+RCV_RCY!M65+IMP!M65-EXP!M65+STK_CHG!M65-INTMARB!M65</f>
        <v>127.9062768701634</v>
      </c>
      <c r="N65" s="10">
        <f>PPRD!N65+RCV_RCY!N65+IMP!N65-EXP!N65+STK_CHG!N65-INTMARB!N65</f>
        <v>106.13499570077387</v>
      </c>
      <c r="O65" s="10">
        <f>PPRD!O65+RCV_RCY!O65+IMP!O65-EXP!O65+STK_CHG!O65-INTMARB!O65</f>
        <v>128.81341358555454</v>
      </c>
      <c r="P65" s="10">
        <f>PPRD!P65+RCV_RCY!P65+IMP!P65-EXP!P65+STK_CHG!P65-INTMARB!P65</f>
        <v>144.7817712811694</v>
      </c>
      <c r="Q65" s="10">
        <f>PPRD!Q65+RCV_RCY!Q65+IMP!Q65-EXP!Q65+STK_CHG!Q65-INTMARB!Q65</f>
        <v>160.26113499570079</v>
      </c>
      <c r="R65" s="10">
        <f>PPRD!R65+RCV_RCY!R65+IMP!R65-EXP!R65+STK_CHG!R65-INTMARB!R65</f>
        <v>170.14256233877904</v>
      </c>
      <c r="S65" s="10">
        <f>PPRD!S65+RCV_RCY!S65+IMP!S65-EXP!S65+STK_CHG!S65-INTMARB!S65</f>
        <v>173.26319862424759</v>
      </c>
      <c r="T65" s="10">
        <f>PPRD!T65+RCV_RCY!T65+IMP!T65-EXP!T65+STK_CHG!T65-INTMARB!T65</f>
        <v>176.96964746345657</v>
      </c>
      <c r="U65" s="10">
        <f>PPRD!U65+RCV_RCY!U65+IMP!U65-EXP!U65+STK_CHG!U65-INTMARB!U65</f>
        <v>172.7325881341358</v>
      </c>
      <c r="V65" s="10">
        <f>PPRD!V65+RCV_RCY!V65+IMP!V65-EXP!V65+STK_CHG!V65-INTMARB!V65</f>
        <v>176.62381771281173</v>
      </c>
      <c r="W65" s="10">
        <f>PPRD!W65+RCV_RCY!W65+IMP!W65-EXP!W65+STK_CHG!W65-INTMARB!W65</f>
        <v>155.5333619948409</v>
      </c>
      <c r="X65" s="10">
        <f>PPRD!X65+RCV_RCY!X65+IMP!X65-EXP!X65+STK_CHG!X65-INTMARB!X65</f>
        <v>168.00404127257087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-1.7674978503869303</v>
      </c>
      <c r="P66" s="10">
        <f>PPRD!P66+RCV_RCY!P66+IMP!P66-EXP!P66+STK_CHG!P66-INTMARB!P66</f>
        <v>-4.3947549441100593</v>
      </c>
      <c r="Q66" s="10">
        <f>PPRD!Q66+RCV_RCY!Q66+IMP!Q66-EXP!Q66+STK_CHG!Q66-INTMARB!Q66</f>
        <v>-6.152708512467755</v>
      </c>
      <c r="R66" s="10">
        <f>PPRD!R66+RCV_RCY!R66+IMP!R66-EXP!R66+STK_CHG!R66-INTMARB!R66</f>
        <v>-6.152708512467755</v>
      </c>
      <c r="S66" s="10">
        <f>PPRD!S66+RCV_RCY!S66+IMP!S66-EXP!S66+STK_CHG!S66-INTMARB!S66</f>
        <v>-3.5158211521926046</v>
      </c>
      <c r="T66" s="10">
        <f>PPRD!T66+RCV_RCY!T66+IMP!T66-EXP!T66+STK_CHG!T66-INTMARB!T66</f>
        <v>-7.0271711092003439</v>
      </c>
      <c r="U66" s="10">
        <f>PPRD!U66+RCV_RCY!U66+IMP!U66-EXP!U66+STK_CHG!U66-INTMARB!U66</f>
        <v>-5.50834049871023</v>
      </c>
      <c r="V66" s="10">
        <f>PPRD!V66+RCV_RCY!V66+IMP!V66-EXP!V66+STK_CHG!V66-INTMARB!V66</f>
        <v>-8.4924333619948413</v>
      </c>
      <c r="W66" s="10">
        <f>PPRD!W66+RCV_RCY!W66+IMP!W66-EXP!W66+STK_CHG!W66-INTMARB!W66</f>
        <v>-13.38392089423904</v>
      </c>
      <c r="X66" s="10">
        <f>PPRD!X66+RCV_RCY!X66+IMP!X66-EXP!X66+STK_CHG!X66-INTMARB!X66</f>
        <v>-14.022785898538263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0</v>
      </c>
      <c r="M70" s="10">
        <f>PPRD!M70+RCV_RCY!M70+IMP!M70-EXP!M70+STK_CHG!M70-INTMARB!M70</f>
        <v>0</v>
      </c>
      <c r="N70" s="10">
        <f>PPRD!N70+RCV_RCY!N70+IMP!N70-EXP!N70+STK_CHG!N70-INTMARB!N70</f>
        <v>0</v>
      </c>
      <c r="O70" s="10">
        <f>PPRD!O70+RCV_RCY!O70+IMP!O70-EXP!O70+STK_CHG!O70-INTMARB!O70</f>
        <v>0</v>
      </c>
      <c r="P70" s="10">
        <f>PPRD!P70+RCV_RCY!P70+IMP!P70-EXP!P70+STK_CHG!P70-INTMARB!P70</f>
        <v>0</v>
      </c>
      <c r="Q70" s="10">
        <f>PPRD!Q70+RCV_RCY!Q70+IMP!Q70-EXP!Q70+STK_CHG!Q70-INTMARB!Q70</f>
        <v>0</v>
      </c>
      <c r="R70" s="10">
        <f>PPRD!R70+RCV_RCY!R70+IMP!R70-EXP!R70+STK_CHG!R70-INTMARB!R70</f>
        <v>0</v>
      </c>
      <c r="S70" s="10">
        <f>PPRD!S70+RCV_RCY!S70+IMP!S70-EXP!S70+STK_CHG!S70-INTMARB!S70</f>
        <v>0</v>
      </c>
      <c r="T70" s="10">
        <f>PPRD!T70+RCV_RCY!T70+IMP!T70-EXP!T70+STK_CHG!T70-INTMARB!T70</f>
        <v>289.93233018056748</v>
      </c>
      <c r="U70" s="10">
        <f>PPRD!U70+RCV_RCY!U70+IMP!U70-EXP!U70+STK_CHG!U70-INTMARB!U70</f>
        <v>323.75563198624252</v>
      </c>
      <c r="V70" s="10">
        <f>PPRD!V70+RCV_RCY!V70+IMP!V70-EXP!V70+STK_CHG!V70-INTMARB!V70</f>
        <v>343.86646603611348</v>
      </c>
      <c r="W70" s="10">
        <f>PPRD!W70+RCV_RCY!W70+IMP!W70-EXP!W70+STK_CHG!W70-INTMARB!W70</f>
        <v>386.71539122957859</v>
      </c>
      <c r="X70" s="10">
        <f>PPRD!X70+RCV_RCY!X70+IMP!X70-EXP!X70+STK_CHG!X70-INTMARB!X70</f>
        <v>439.61444539982801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63.580739466895949</v>
      </c>
      <c r="D71" s="37">
        <f t="shared" si="22"/>
        <v>38.478073946689591</v>
      </c>
      <c r="E71" s="37">
        <f t="shared" si="22"/>
        <v>37.140498710232158</v>
      </c>
      <c r="F71" s="37">
        <f t="shared" si="22"/>
        <v>33.414531384350823</v>
      </c>
      <c r="G71" s="37">
        <f t="shared" si="22"/>
        <v>34.513241616509028</v>
      </c>
      <c r="H71" s="37">
        <f t="shared" si="22"/>
        <v>24.839982803095442</v>
      </c>
      <c r="I71" s="37">
        <f t="shared" si="22"/>
        <v>5.5650902837489236</v>
      </c>
      <c r="J71" s="37">
        <f t="shared" si="22"/>
        <v>5.5650902837489236</v>
      </c>
      <c r="K71" s="37">
        <f t="shared" si="22"/>
        <v>4.0126397248495271</v>
      </c>
      <c r="L71" s="37">
        <f t="shared" si="22"/>
        <v>4.0364574376612206</v>
      </c>
      <c r="M71" s="37">
        <f t="shared" si="22"/>
        <v>32.029234737747203</v>
      </c>
      <c r="N71" s="37">
        <f t="shared" si="22"/>
        <v>28.064402407566639</v>
      </c>
      <c r="O71" s="37">
        <f t="shared" si="22"/>
        <v>14.927858985382629</v>
      </c>
      <c r="P71" s="37">
        <f t="shared" si="22"/>
        <v>21.090111779879621</v>
      </c>
      <c r="Q71" s="37">
        <f t="shared" si="22"/>
        <v>20.731814273430778</v>
      </c>
      <c r="R71" s="37">
        <f t="shared" si="22"/>
        <v>89.137317282889072</v>
      </c>
      <c r="S71" s="37">
        <f t="shared" si="22"/>
        <v>60.117540842648317</v>
      </c>
      <c r="T71" s="37">
        <f t="shared" si="22"/>
        <v>0</v>
      </c>
      <c r="U71" s="37">
        <f t="shared" si="22"/>
        <v>28.960791057609629</v>
      </c>
      <c r="V71" s="37">
        <f t="shared" si="22"/>
        <v>41.978159931212382</v>
      </c>
      <c r="W71" s="37">
        <f t="shared" si="22"/>
        <v>9.6732588134135842</v>
      </c>
      <c r="X71" s="37">
        <f t="shared" ref="X71" si="23">SUM(X72:X73)</f>
        <v>7.8580395528804807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63.580739466895949</v>
      </c>
      <c r="D72" s="10">
        <f>PPRD!D72+RCV_RCY!D72+IMP!D72-EXP!D72+STK_CHG!D72-INTMARB!D72</f>
        <v>38.478073946689591</v>
      </c>
      <c r="E72" s="10">
        <f>PPRD!E72+RCV_RCY!E72+IMP!E72-EXP!E72+STK_CHG!E72-INTMARB!E72</f>
        <v>37.140498710232158</v>
      </c>
      <c r="F72" s="10">
        <f>PPRD!F72+RCV_RCY!F72+IMP!F72-EXP!F72+STK_CHG!F72-INTMARB!F72</f>
        <v>33.414531384350823</v>
      </c>
      <c r="G72" s="10">
        <f>PPRD!G72+RCV_RCY!G72+IMP!G72-EXP!G72+STK_CHG!G72-INTMARB!G72</f>
        <v>34.513241616509028</v>
      </c>
      <c r="H72" s="10">
        <f>PPRD!H72+RCV_RCY!H72+IMP!H72-EXP!H72+STK_CHG!H72-INTMARB!H72</f>
        <v>24.839982803095442</v>
      </c>
      <c r="I72" s="10">
        <f>PPRD!I72+RCV_RCY!I72+IMP!I72-EXP!I72+STK_CHG!I72-INTMARB!I72</f>
        <v>5.5650902837489236</v>
      </c>
      <c r="J72" s="10">
        <f>PPRD!J72+RCV_RCY!J72+IMP!J72-EXP!J72+STK_CHG!J72-INTMARB!J72</f>
        <v>5.5650902837489236</v>
      </c>
      <c r="K72" s="10">
        <f>PPRD!K72+RCV_RCY!K72+IMP!K72-EXP!K72+STK_CHG!K72-INTMARB!K72</f>
        <v>4.0126397248495271</v>
      </c>
      <c r="L72" s="10">
        <f>PPRD!L72+RCV_RCY!L72+IMP!L72-EXP!L72+STK_CHG!L72-INTMARB!L72</f>
        <v>4.0364574376612206</v>
      </c>
      <c r="M72" s="10">
        <f>PPRD!M72+RCV_RCY!M72+IMP!M72-EXP!M72+STK_CHG!M72-INTMARB!M72</f>
        <v>32.029234737747203</v>
      </c>
      <c r="N72" s="10">
        <f>PPRD!N72+RCV_RCY!N72+IMP!N72-EXP!N72+STK_CHG!N72-INTMARB!N72</f>
        <v>28.064402407566639</v>
      </c>
      <c r="O72" s="10">
        <f>PPRD!O72+RCV_RCY!O72+IMP!O72-EXP!O72+STK_CHG!O72-INTMARB!O72</f>
        <v>14.927858985382629</v>
      </c>
      <c r="P72" s="10">
        <f>PPRD!P72+RCV_RCY!P72+IMP!P72-EXP!P72+STK_CHG!P72-INTMARB!P72</f>
        <v>21.090111779879621</v>
      </c>
      <c r="Q72" s="10">
        <f>PPRD!Q72+RCV_RCY!Q72+IMP!Q72-EXP!Q72+STK_CHG!Q72-INTMARB!Q72</f>
        <v>20.731814273430778</v>
      </c>
      <c r="R72" s="10">
        <f>PPRD!R72+RCV_RCY!R72+IMP!R72-EXP!R72+STK_CHG!R72-INTMARB!R72</f>
        <v>89.137317282889072</v>
      </c>
      <c r="S72" s="10">
        <f>PPRD!S72+RCV_RCY!S72+IMP!S72-EXP!S72+STK_CHG!S72-INTMARB!S72</f>
        <v>60.117540842648317</v>
      </c>
      <c r="T72" s="10">
        <f>PPRD!T72+RCV_RCY!T72+IMP!T72-EXP!T72+STK_CHG!T72-INTMARB!T72</f>
        <v>0</v>
      </c>
      <c r="U72" s="10">
        <f>PPRD!U72+RCV_RCY!U72+IMP!U72-EXP!U72+STK_CHG!U72-INTMARB!U72</f>
        <v>28.960791057609629</v>
      </c>
      <c r="V72" s="10">
        <f>PPRD!V72+RCV_RCY!V72+IMP!V72-EXP!V72+STK_CHG!V72-INTMARB!V72</f>
        <v>41.978159931212382</v>
      </c>
      <c r="W72" s="10">
        <f>PPRD!W72+RCV_RCY!W72+IMP!W72-EXP!W72+STK_CHG!W72-INTMARB!W72</f>
        <v>9.6732588134135842</v>
      </c>
      <c r="X72" s="10">
        <f>PPRD!X72+RCV_RCY!X72+IMP!X72-EXP!X72+STK_CHG!X72-INTMARB!X72</f>
        <v>7.8580395528804807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0</v>
      </c>
      <c r="Q73" s="10">
        <f>PPRD!Q73+RCV_RCY!Q73+IMP!Q73-EXP!Q73+STK_CHG!Q73-INTMARB!Q73</f>
        <v>0</v>
      </c>
      <c r="R73" s="10">
        <f>PPRD!R73+RCV_RCY!R73+IMP!R73-EXP!R73+STK_CHG!R73-INTMARB!R73</f>
        <v>0</v>
      </c>
      <c r="S73" s="10">
        <f>PPRD!S73+RCV_RCY!S73+IMP!S73-EXP!S73+STK_CHG!S73-INTMARB!S73</f>
        <v>0</v>
      </c>
      <c r="T73" s="10">
        <f>PPRD!T73+RCV_RCY!T73+IMP!T73-EXP!T73+STK_CHG!T73-INTMARB!T73</f>
        <v>0</v>
      </c>
      <c r="U73" s="10">
        <f>PPRD!U73+RCV_RCY!U73+IMP!U73-EXP!U73+STK_CHG!U73-INTMARB!U73</f>
        <v>0</v>
      </c>
      <c r="V73" s="10">
        <f>PPRD!V73+RCV_RCY!V73+IMP!V73-EXP!V73+STK_CHG!V73-INTMARB!V73</f>
        <v>0</v>
      </c>
      <c r="W73" s="10">
        <f>PPRD!W73+RCV_RCY!W73+IMP!W73-EXP!W73+STK_CHG!W73-INTMARB!W73</f>
        <v>0</v>
      </c>
      <c r="X73" s="10">
        <f>PPRD!X73+RCV_RCY!X73+IMP!X73-EXP!X73+STK_CHG!X73-INTMARB!X73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-0.94582975064480479</v>
      </c>
      <c r="D76" s="40">
        <f>PPRD!D76+RCV_RCY!D76+IMP!D76-EXP!D76+STK_CHG!D76-INTMARB!D76</f>
        <v>214.96130696474631</v>
      </c>
      <c r="E76" s="40">
        <f>PPRD!E76+RCV_RCY!E76+IMP!E76-EXP!E76+STK_CHG!E76-INTMARB!E76</f>
        <v>249.01117798796221</v>
      </c>
      <c r="F76" s="40">
        <f>PPRD!F76+RCV_RCY!F76+IMP!F76-EXP!F76+STK_CHG!F76-INTMARB!F76</f>
        <v>179.96560619088558</v>
      </c>
      <c r="G76" s="40">
        <f>PPRD!G76+RCV_RCY!G76+IMP!G76-EXP!G76+STK_CHG!G76-INTMARB!G76</f>
        <v>242.47635425623389</v>
      </c>
      <c r="H76" s="40">
        <f>PPRD!H76+RCV_RCY!H76+IMP!H76-EXP!H76+STK_CHG!H76-INTMARB!H76</f>
        <v>325.02149613069651</v>
      </c>
      <c r="I76" s="40">
        <f>PPRD!I76+RCV_RCY!I76+IMP!I76-EXP!I76+STK_CHG!I76-INTMARB!I76</f>
        <v>361.30696474634556</v>
      </c>
      <c r="J76" s="40">
        <f>PPRD!J76+RCV_RCY!J76+IMP!J76-EXP!J76+STK_CHG!J76-INTMARB!J76</f>
        <v>374.46259673258805</v>
      </c>
      <c r="K76" s="40">
        <f>PPRD!K76+RCV_RCY!K76+IMP!K76-EXP!K76+STK_CHG!K76-INTMARB!K76</f>
        <v>482.63112639724852</v>
      </c>
      <c r="L76" s="40">
        <f>PPRD!L76+RCV_RCY!L76+IMP!L76-EXP!L76+STK_CHG!L76-INTMARB!L76</f>
        <v>375.49441100601882</v>
      </c>
      <c r="M76" s="40">
        <f>PPRD!M76+RCV_RCY!M76+IMP!M76-EXP!M76+STK_CHG!M76-INTMARB!M76</f>
        <v>490.62768701633695</v>
      </c>
      <c r="N76" s="40">
        <f>PPRD!N76+RCV_RCY!N76+IMP!N76-EXP!N76+STK_CHG!N76-INTMARB!N76</f>
        <v>277.9019776440241</v>
      </c>
      <c r="O76" s="40">
        <f>PPRD!O76+RCV_RCY!O76+IMP!O76-EXP!O76+STK_CHG!O76-INTMARB!O76</f>
        <v>153.48237317282894</v>
      </c>
      <c r="P76" s="40">
        <f>PPRD!P76+RCV_RCY!P76+IMP!P76-EXP!P76+STK_CHG!P76-INTMARB!P76</f>
        <v>162.25279449699048</v>
      </c>
      <c r="Q76" s="40">
        <f>PPRD!Q76+RCV_RCY!Q76+IMP!Q76-EXP!Q76+STK_CHG!Q76-INTMARB!Q76</f>
        <v>758.29750644883916</v>
      </c>
      <c r="R76" s="40">
        <f>PPRD!R76+RCV_RCY!R76+IMP!R76-EXP!R76+STK_CHG!R76-INTMARB!R76</f>
        <v>826.13929492691318</v>
      </c>
      <c r="S76" s="40">
        <f>PPRD!S76+RCV_RCY!S76+IMP!S76-EXP!S76+STK_CHG!S76-INTMARB!S76</f>
        <v>756.31986242476353</v>
      </c>
      <c r="T76" s="40">
        <f>PPRD!T76+RCV_RCY!T76+IMP!T76-EXP!T76+STK_CHG!T76-INTMARB!T76</f>
        <v>536.28546861564917</v>
      </c>
      <c r="U76" s="40">
        <f>PPRD!U76+RCV_RCY!U76+IMP!U76-EXP!U76+STK_CHG!U76-INTMARB!U76</f>
        <v>539.810834049871</v>
      </c>
      <c r="V76" s="40">
        <f>PPRD!V76+RCV_RCY!V76+IMP!V76-EXP!V76+STK_CHG!V76-INTMARB!V76</f>
        <v>855.03009458297504</v>
      </c>
      <c r="W76" s="40">
        <f>PPRD!W76+RCV_RCY!W76+IMP!W76-EXP!W76+STK_CHG!W76-INTMARB!W76</f>
        <v>762.16680997420463</v>
      </c>
      <c r="X76" s="40">
        <f>PPRD!X76+RCV_RCY!X76+IMP!X76-EXP!X76+STK_CHG!X76-INTMARB!X76</f>
        <v>316.76698194325024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835.2751504729149</v>
      </c>
      <c r="D2" s="31">
        <f t="shared" si="0"/>
        <v>776.28976784178815</v>
      </c>
      <c r="E2" s="31">
        <f t="shared" si="0"/>
        <v>776.28976784178838</v>
      </c>
      <c r="F2" s="31">
        <f t="shared" si="0"/>
        <v>801.56921754084306</v>
      </c>
      <c r="G2" s="31">
        <f t="shared" si="0"/>
        <v>825.79535683576944</v>
      </c>
      <c r="H2" s="31">
        <f t="shared" si="0"/>
        <v>797.35597592433351</v>
      </c>
      <c r="I2" s="31">
        <f t="shared" si="0"/>
        <v>956.40584694754932</v>
      </c>
      <c r="J2" s="31">
        <f t="shared" si="0"/>
        <v>977.47205503009457</v>
      </c>
      <c r="K2" s="31">
        <f t="shared" si="0"/>
        <v>1016.4445399828031</v>
      </c>
      <c r="L2" s="31">
        <f t="shared" si="0"/>
        <v>852.44101461736864</v>
      </c>
      <c r="M2" s="31">
        <f t="shared" si="0"/>
        <v>681.95279449699035</v>
      </c>
      <c r="N2" s="31">
        <f t="shared" si="0"/>
        <v>739.46689595872738</v>
      </c>
      <c r="O2" s="31">
        <f t="shared" si="0"/>
        <v>658.33095442820286</v>
      </c>
      <c r="P2" s="31">
        <f t="shared" si="0"/>
        <v>673.7365434221839</v>
      </c>
      <c r="Q2" s="31">
        <f t="shared" si="0"/>
        <v>777.46723989681846</v>
      </c>
      <c r="R2" s="31">
        <f t="shared" si="0"/>
        <v>823.68392089423901</v>
      </c>
      <c r="S2" s="31">
        <f t="shared" si="0"/>
        <v>879.14393809114358</v>
      </c>
      <c r="T2" s="31">
        <f t="shared" si="0"/>
        <v>986.55735167669798</v>
      </c>
      <c r="U2" s="31">
        <f t="shared" si="0"/>
        <v>1089.3576096302666</v>
      </c>
      <c r="V2" s="31">
        <f t="shared" si="0"/>
        <v>1130.6249355116079</v>
      </c>
      <c r="W2" s="31">
        <f t="shared" si="0"/>
        <v>355.41779879621674</v>
      </c>
      <c r="X2" s="31">
        <f t="shared" ref="X2" si="1">SUM(X3,X17,X22,X25,X26,X51,X52,X71,X74,X75,X76)</f>
        <v>696.47128116938961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835.2751504729149</v>
      </c>
      <c r="D26" s="37">
        <f t="shared" si="14"/>
        <v>776.28976784178815</v>
      </c>
      <c r="E26" s="37">
        <f t="shared" si="14"/>
        <v>776.28976784178838</v>
      </c>
      <c r="F26" s="37">
        <f t="shared" si="14"/>
        <v>801.56921754084306</v>
      </c>
      <c r="G26" s="37">
        <f t="shared" si="14"/>
        <v>825.79535683576944</v>
      </c>
      <c r="H26" s="37">
        <f t="shared" si="14"/>
        <v>797.35597592433351</v>
      </c>
      <c r="I26" s="37">
        <f t="shared" si="14"/>
        <v>956.40584694754932</v>
      </c>
      <c r="J26" s="37">
        <f t="shared" si="14"/>
        <v>977.47205503009457</v>
      </c>
      <c r="K26" s="37">
        <f t="shared" si="14"/>
        <v>1016.4445399828031</v>
      </c>
      <c r="L26" s="37">
        <f t="shared" si="14"/>
        <v>852.44101461736864</v>
      </c>
      <c r="M26" s="37">
        <f t="shared" si="14"/>
        <v>681.95279449699035</v>
      </c>
      <c r="N26" s="37">
        <f t="shared" si="14"/>
        <v>739.46689595872738</v>
      </c>
      <c r="O26" s="37">
        <f t="shared" si="14"/>
        <v>658.33095442820286</v>
      </c>
      <c r="P26" s="37">
        <f t="shared" si="14"/>
        <v>673.7365434221839</v>
      </c>
      <c r="Q26" s="37">
        <f t="shared" si="14"/>
        <v>777.46723989681846</v>
      </c>
      <c r="R26" s="37">
        <f t="shared" si="14"/>
        <v>823.68392089423901</v>
      </c>
      <c r="S26" s="37">
        <f t="shared" si="14"/>
        <v>879.14393809114358</v>
      </c>
      <c r="T26" s="37">
        <f t="shared" si="14"/>
        <v>986.55735167669798</v>
      </c>
      <c r="U26" s="37">
        <f t="shared" si="14"/>
        <v>1089.3532244196044</v>
      </c>
      <c r="V26" s="37">
        <f t="shared" si="14"/>
        <v>1130.6249355116079</v>
      </c>
      <c r="W26" s="37">
        <f t="shared" si="14"/>
        <v>355.41779879621674</v>
      </c>
      <c r="X26" s="37">
        <f t="shared" ref="X26" si="15">SUM(X27,X33)</f>
        <v>696.47128116938961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835.2751504729149</v>
      </c>
      <c r="D33" s="29">
        <f t="shared" si="18"/>
        <v>776.28976784178815</v>
      </c>
      <c r="E33" s="29">
        <f t="shared" si="18"/>
        <v>776.28976784178838</v>
      </c>
      <c r="F33" s="29">
        <f t="shared" si="18"/>
        <v>801.56921754084306</v>
      </c>
      <c r="G33" s="29">
        <f t="shared" si="18"/>
        <v>825.79535683576944</v>
      </c>
      <c r="H33" s="29">
        <f t="shared" si="18"/>
        <v>797.35597592433351</v>
      </c>
      <c r="I33" s="29">
        <f t="shared" si="18"/>
        <v>956.40584694754932</v>
      </c>
      <c r="J33" s="29">
        <f t="shared" si="18"/>
        <v>977.47205503009457</v>
      </c>
      <c r="K33" s="29">
        <f t="shared" si="18"/>
        <v>1016.4445399828031</v>
      </c>
      <c r="L33" s="29">
        <f t="shared" si="18"/>
        <v>852.44101461736864</v>
      </c>
      <c r="M33" s="29">
        <f t="shared" si="18"/>
        <v>681.95279449699035</v>
      </c>
      <c r="N33" s="29">
        <f t="shared" si="18"/>
        <v>739.46689595872738</v>
      </c>
      <c r="O33" s="29">
        <f t="shared" si="18"/>
        <v>658.33095442820286</v>
      </c>
      <c r="P33" s="29">
        <f t="shared" si="18"/>
        <v>673.7365434221839</v>
      </c>
      <c r="Q33" s="29">
        <f t="shared" si="18"/>
        <v>777.46723989681846</v>
      </c>
      <c r="R33" s="29">
        <f t="shared" si="18"/>
        <v>823.68392089423901</v>
      </c>
      <c r="S33" s="29">
        <f t="shared" si="18"/>
        <v>879.14393809114358</v>
      </c>
      <c r="T33" s="29">
        <f t="shared" si="18"/>
        <v>986.55735167669798</v>
      </c>
      <c r="U33" s="29">
        <f t="shared" si="18"/>
        <v>1089.3532244196044</v>
      </c>
      <c r="V33" s="29">
        <f t="shared" si="18"/>
        <v>1130.6249355116079</v>
      </c>
      <c r="W33" s="29">
        <f t="shared" si="18"/>
        <v>355.41779879621674</v>
      </c>
      <c r="X33" s="29">
        <f t="shared" ref="X33" si="19">SUM(X34:X50)</f>
        <v>696.47128116938961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8.7704213241616494E-3</v>
      </c>
      <c r="U36" s="10">
        <f>INTAVI_PA_IN!U36+INTAVI_PA_EX!U36+INTAVI_FR_IN!U36+INTAVI_FR_EX!U36</f>
        <v>4.3852106620808247E-3</v>
      </c>
      <c r="V36" s="10">
        <f>INTAVI_PA_IN!V36+INTAVI_PA_EX!V36+INTAVI_FR_IN!V36+INTAVI_FR_EX!V36</f>
        <v>1.1177987962166813E-3</v>
      </c>
      <c r="W36" s="10">
        <f>INTAVI_PA_IN!W36+INTAVI_PA_EX!W36+INTAVI_FR_IN!W36+INTAVI_FR_EX!W36</f>
        <v>5.5030094582975073E-3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0.14187446259673259</v>
      </c>
      <c r="U38" s="10">
        <f>INTAVI_PA_IN!U38+INTAVI_PA_EX!U38+INTAVI_FR_IN!U38+INTAVI_FR_EX!U38</f>
        <v>0.16818572656921751</v>
      </c>
      <c r="V38" s="10">
        <f>INTAVI_PA_IN!V38+INTAVI_PA_EX!V38+INTAVI_FR_IN!V38+INTAVI_FR_EX!V38</f>
        <v>0.11143594153052451</v>
      </c>
      <c r="W38" s="10">
        <f>INTAVI_PA_IN!W38+INTAVI_PA_EX!W38+INTAVI_FR_IN!W38+INTAVI_FR_EX!W38</f>
        <v>0.31006018916595013</v>
      </c>
      <c r="X38" s="10">
        <f>INTAVI_PA_IN!X38+INTAVI_PA_EX!X38+INTAVI_FR_IN!X38+INTAVI_FR_EX!X38</f>
        <v>0.3741186586414445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835.2751504729149</v>
      </c>
      <c r="D40" s="10">
        <f>INTAVI_PA_IN!D40+INTAVI_PA_EX!D40+INTAVI_FR_IN!D40+INTAVI_FR_EX!D40</f>
        <v>776.28976784178815</v>
      </c>
      <c r="E40" s="10">
        <f>INTAVI_PA_IN!E40+INTAVI_PA_EX!E40+INTAVI_FR_IN!E40+INTAVI_FR_EX!E40</f>
        <v>776.28976784178838</v>
      </c>
      <c r="F40" s="10">
        <f>INTAVI_PA_IN!F40+INTAVI_PA_EX!F40+INTAVI_FR_IN!F40+INTAVI_FR_EX!F40</f>
        <v>801.56921754084306</v>
      </c>
      <c r="G40" s="10">
        <f>INTAVI_PA_IN!G40+INTAVI_PA_EX!G40+INTAVI_FR_IN!G40+INTAVI_FR_EX!G40</f>
        <v>825.79535683576944</v>
      </c>
      <c r="H40" s="10">
        <f>INTAVI_PA_IN!H40+INTAVI_PA_EX!H40+INTAVI_FR_IN!H40+INTAVI_FR_EX!H40</f>
        <v>797.35597592433351</v>
      </c>
      <c r="I40" s="10">
        <f>INTAVI_PA_IN!I40+INTAVI_PA_EX!I40+INTAVI_FR_IN!I40+INTAVI_FR_EX!I40</f>
        <v>956.40584694754932</v>
      </c>
      <c r="J40" s="10">
        <f>INTAVI_PA_IN!J40+INTAVI_PA_EX!J40+INTAVI_FR_IN!J40+INTAVI_FR_EX!J40</f>
        <v>977.47205503009457</v>
      </c>
      <c r="K40" s="10">
        <f>INTAVI_PA_IN!K40+INTAVI_PA_EX!K40+INTAVI_FR_IN!K40+INTAVI_FR_EX!K40</f>
        <v>1016.4445399828031</v>
      </c>
      <c r="L40" s="10">
        <f>INTAVI_PA_IN!L40+INTAVI_PA_EX!L40+INTAVI_FR_IN!L40+INTAVI_FR_EX!L40</f>
        <v>852.44101461736864</v>
      </c>
      <c r="M40" s="10">
        <f>INTAVI_PA_IN!M40+INTAVI_PA_EX!M40+INTAVI_FR_IN!M40+INTAVI_FR_EX!M40</f>
        <v>681.95279449699035</v>
      </c>
      <c r="N40" s="10">
        <f>INTAVI_PA_IN!N40+INTAVI_PA_EX!N40+INTAVI_FR_IN!N40+INTAVI_FR_EX!N40</f>
        <v>739.46689595872738</v>
      </c>
      <c r="O40" s="10">
        <f>INTAVI_PA_IN!O40+INTAVI_PA_EX!O40+INTAVI_FR_IN!O40+INTAVI_FR_EX!O40</f>
        <v>658.33095442820286</v>
      </c>
      <c r="P40" s="10">
        <f>INTAVI_PA_IN!P40+INTAVI_PA_EX!P40+INTAVI_FR_IN!P40+INTAVI_FR_EX!P40</f>
        <v>673.7365434221839</v>
      </c>
      <c r="Q40" s="10">
        <f>INTAVI_PA_IN!Q40+INTAVI_PA_EX!Q40+INTAVI_FR_IN!Q40+INTAVI_FR_EX!Q40</f>
        <v>777.46723989681846</v>
      </c>
      <c r="R40" s="10">
        <f>INTAVI_PA_IN!R40+INTAVI_PA_EX!R40+INTAVI_FR_IN!R40+INTAVI_FR_EX!R40</f>
        <v>823.68392089423901</v>
      </c>
      <c r="S40" s="10">
        <f>INTAVI_PA_IN!S40+INTAVI_PA_EX!S40+INTAVI_FR_IN!S40+INTAVI_FR_EX!S40</f>
        <v>879.14393809114358</v>
      </c>
      <c r="T40" s="10">
        <f>INTAVI_PA_IN!T40+INTAVI_PA_EX!T40+INTAVI_FR_IN!T40+INTAVI_FR_EX!T40</f>
        <v>986.40670679277707</v>
      </c>
      <c r="U40" s="10">
        <f>INTAVI_PA_IN!U40+INTAVI_PA_EX!U40+INTAVI_FR_IN!U40+INTAVI_FR_EX!U40</f>
        <v>1089.1155631986242</v>
      </c>
      <c r="V40" s="10">
        <f>INTAVI_PA_IN!V40+INTAVI_PA_EX!V40+INTAVI_FR_IN!V40+INTAVI_FR_EX!V40</f>
        <v>1130.5123817712811</v>
      </c>
      <c r="W40" s="10">
        <f>INTAVI_PA_IN!W40+INTAVI_PA_EX!W40+INTAVI_FR_IN!W40+INTAVI_FR_EX!W40</f>
        <v>355.10223559759248</v>
      </c>
      <c r="X40" s="10">
        <f>INTAVI_PA_IN!X40+INTAVI_PA_EX!X40+INTAVI_FR_IN!X40+INTAVI_FR_EX!X40</f>
        <v>696.09716251074815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6.5090283748925185E-2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4.3852106620808247E-3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4.3852106620808247E-3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675.46313229858458</v>
      </c>
      <c r="D2" s="31">
        <f t="shared" si="0"/>
        <v>624.80819635887929</v>
      </c>
      <c r="E2" s="31">
        <f t="shared" si="0"/>
        <v>625.14106544995911</v>
      </c>
      <c r="F2" s="31">
        <f t="shared" si="0"/>
        <v>648.3469994642079</v>
      </c>
      <c r="G2" s="31">
        <f t="shared" si="0"/>
        <v>659.15656168055261</v>
      </c>
      <c r="H2" s="31">
        <f t="shared" si="0"/>
        <v>635.19995629967184</v>
      </c>
      <c r="I2" s="31">
        <f t="shared" si="0"/>
        <v>763.86658818324031</v>
      </c>
      <c r="J2" s="31">
        <f t="shared" si="0"/>
        <v>784.24137698849847</v>
      </c>
      <c r="K2" s="31">
        <f t="shared" si="0"/>
        <v>809.67637086266984</v>
      </c>
      <c r="L2" s="31">
        <f t="shared" si="0"/>
        <v>672.96930565558171</v>
      </c>
      <c r="M2" s="31">
        <f t="shared" si="0"/>
        <v>535.22404876114797</v>
      </c>
      <c r="N2" s="31">
        <f t="shared" si="0"/>
        <v>581.27714464754945</v>
      </c>
      <c r="O2" s="31">
        <f t="shared" si="0"/>
        <v>515.30617469602953</v>
      </c>
      <c r="P2" s="31">
        <f t="shared" si="0"/>
        <v>527.85164639423272</v>
      </c>
      <c r="Q2" s="31">
        <f t="shared" si="0"/>
        <v>616.95399721312128</v>
      </c>
      <c r="R2" s="31">
        <f t="shared" si="0"/>
        <v>656.04274742062785</v>
      </c>
      <c r="S2" s="31">
        <f t="shared" si="0"/>
        <v>709.12140808427819</v>
      </c>
      <c r="T2" s="31">
        <f t="shared" si="0"/>
        <v>802.81286442145552</v>
      </c>
      <c r="U2" s="31">
        <f t="shared" si="0"/>
        <v>885.82560246557125</v>
      </c>
      <c r="V2" s="31">
        <f t="shared" si="0"/>
        <v>914.90462266375664</v>
      </c>
      <c r="W2" s="31">
        <f t="shared" ref="W2:X2" si="1">SUM(W3,W17,W22,W25,W26,W51,W52,W71,W74,W75,W76)</f>
        <v>262.21849514834838</v>
      </c>
      <c r="X2" s="31">
        <f t="shared" si="1"/>
        <v>541.14507651942949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675.46313229858458</v>
      </c>
      <c r="D26" s="37">
        <f t="shared" si="14"/>
        <v>624.80819635887929</v>
      </c>
      <c r="E26" s="37">
        <f t="shared" si="14"/>
        <v>625.14106544995911</v>
      </c>
      <c r="F26" s="37">
        <f t="shared" si="14"/>
        <v>648.3469994642079</v>
      </c>
      <c r="G26" s="37">
        <f t="shared" si="14"/>
        <v>659.15656168055261</v>
      </c>
      <c r="H26" s="37">
        <f t="shared" si="14"/>
        <v>635.19995629967184</v>
      </c>
      <c r="I26" s="37">
        <f t="shared" si="14"/>
        <v>763.86658818324031</v>
      </c>
      <c r="J26" s="37">
        <f t="shared" si="14"/>
        <v>784.24137698849847</v>
      </c>
      <c r="K26" s="37">
        <f t="shared" si="14"/>
        <v>809.67637086266984</v>
      </c>
      <c r="L26" s="37">
        <f t="shared" si="14"/>
        <v>672.96930565558171</v>
      </c>
      <c r="M26" s="37">
        <f t="shared" si="14"/>
        <v>535.22404876114797</v>
      </c>
      <c r="N26" s="37">
        <f t="shared" si="14"/>
        <v>581.27714464754945</v>
      </c>
      <c r="O26" s="37">
        <f t="shared" si="14"/>
        <v>515.30617469602953</v>
      </c>
      <c r="P26" s="37">
        <f t="shared" si="14"/>
        <v>527.85164639423272</v>
      </c>
      <c r="Q26" s="37">
        <f t="shared" si="14"/>
        <v>616.95399721312128</v>
      </c>
      <c r="R26" s="37">
        <f t="shared" si="14"/>
        <v>656.04274742062785</v>
      </c>
      <c r="S26" s="37">
        <f t="shared" si="14"/>
        <v>709.12140808427819</v>
      </c>
      <c r="T26" s="37">
        <f t="shared" si="14"/>
        <v>802.81286442145552</v>
      </c>
      <c r="U26" s="37">
        <f t="shared" si="14"/>
        <v>885.82203657330376</v>
      </c>
      <c r="V26" s="37">
        <f t="shared" si="14"/>
        <v>914.90462266375664</v>
      </c>
      <c r="W26" s="37">
        <f t="shared" ref="W26:X26" si="15">SUM(W27,W33)</f>
        <v>262.21849514834838</v>
      </c>
      <c r="X26" s="37">
        <f t="shared" si="15"/>
        <v>541.14507651942949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675.46313229858458</v>
      </c>
      <c r="D33" s="29">
        <f t="shared" si="18"/>
        <v>624.80819635887929</v>
      </c>
      <c r="E33" s="29">
        <f t="shared" si="18"/>
        <v>625.14106544995911</v>
      </c>
      <c r="F33" s="29">
        <f t="shared" si="18"/>
        <v>648.3469994642079</v>
      </c>
      <c r="G33" s="29">
        <f t="shared" si="18"/>
        <v>659.15656168055261</v>
      </c>
      <c r="H33" s="29">
        <f t="shared" si="18"/>
        <v>635.19995629967184</v>
      </c>
      <c r="I33" s="29">
        <f t="shared" si="18"/>
        <v>763.86658818324031</v>
      </c>
      <c r="J33" s="29">
        <f t="shared" si="18"/>
        <v>784.24137698849847</v>
      </c>
      <c r="K33" s="29">
        <f t="shared" si="18"/>
        <v>809.67637086266984</v>
      </c>
      <c r="L33" s="29">
        <f t="shared" si="18"/>
        <v>672.96930565558171</v>
      </c>
      <c r="M33" s="29">
        <f t="shared" si="18"/>
        <v>535.22404876114797</v>
      </c>
      <c r="N33" s="29">
        <f t="shared" si="18"/>
        <v>581.27714464754945</v>
      </c>
      <c r="O33" s="29">
        <f t="shared" si="18"/>
        <v>515.30617469602953</v>
      </c>
      <c r="P33" s="29">
        <f t="shared" si="18"/>
        <v>527.85164639423272</v>
      </c>
      <c r="Q33" s="29">
        <f t="shared" si="18"/>
        <v>616.95399721312128</v>
      </c>
      <c r="R33" s="29">
        <f t="shared" si="18"/>
        <v>656.04274742062785</v>
      </c>
      <c r="S33" s="29">
        <f t="shared" si="18"/>
        <v>709.12140808427819</v>
      </c>
      <c r="T33" s="29">
        <f t="shared" si="18"/>
        <v>802.81286442145552</v>
      </c>
      <c r="U33" s="29">
        <f t="shared" si="18"/>
        <v>885.82203657330376</v>
      </c>
      <c r="V33" s="29">
        <f t="shared" si="18"/>
        <v>914.90462266375664</v>
      </c>
      <c r="W33" s="29">
        <f t="shared" ref="W33:X33" si="19">SUM(W34:W50)</f>
        <v>262.21849514834838</v>
      </c>
      <c r="X33" s="29">
        <f t="shared" si="19"/>
        <v>541.14507651942949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7.1369465277074107E-3</v>
      </c>
      <c r="U36" s="10">
        <v>3.5658922674571695E-3</v>
      </c>
      <c r="V36" s="10">
        <v>9.0452567756597511E-4</v>
      </c>
      <c r="W36" s="10">
        <v>4.0599847948787097E-3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0.11545060559526696</v>
      </c>
      <c r="U38" s="10">
        <v>0.13676245637541615</v>
      </c>
      <c r="V38" s="10">
        <v>9.0174252163500279E-2</v>
      </c>
      <c r="W38" s="10">
        <v>0.22875476828644725</v>
      </c>
      <c r="X38" s="10">
        <v>0.2906831561208798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675.46313229858458</v>
      </c>
      <c r="D40" s="10">
        <v>624.80819635887929</v>
      </c>
      <c r="E40" s="10">
        <v>625.14106544995911</v>
      </c>
      <c r="F40" s="10">
        <v>648.3469994642079</v>
      </c>
      <c r="G40" s="10">
        <v>659.15656168055261</v>
      </c>
      <c r="H40" s="10">
        <v>635.19995629967184</v>
      </c>
      <c r="I40" s="10">
        <v>763.86658818324031</v>
      </c>
      <c r="J40" s="10">
        <v>784.24137698849847</v>
      </c>
      <c r="K40" s="10">
        <v>809.67637086266984</v>
      </c>
      <c r="L40" s="10">
        <v>672.96930565558171</v>
      </c>
      <c r="M40" s="10">
        <v>535.22404876114797</v>
      </c>
      <c r="N40" s="10">
        <v>581.27714464754945</v>
      </c>
      <c r="O40" s="10">
        <v>515.30617469602953</v>
      </c>
      <c r="P40" s="10">
        <v>527.85164639423272</v>
      </c>
      <c r="Q40" s="10">
        <v>616.95399721312128</v>
      </c>
      <c r="R40" s="10">
        <v>656.04274742062785</v>
      </c>
      <c r="S40" s="10">
        <v>709.12140808427819</v>
      </c>
      <c r="T40" s="10">
        <v>802.69027686933259</v>
      </c>
      <c r="U40" s="10">
        <v>885.62877919629875</v>
      </c>
      <c r="V40" s="10">
        <v>914.81354388591558</v>
      </c>
      <c r="W40" s="10">
        <v>261.98568039526708</v>
      </c>
      <c r="X40" s="10">
        <v>540.85439336330865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5.2929028362060343E-2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3.5658922674571695E-3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3.5658922674571695E-3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141.98051442706782</v>
      </c>
      <c r="D2" s="31">
        <f t="shared" si="0"/>
        <v>131.33459560768836</v>
      </c>
      <c r="E2" s="31">
        <f t="shared" si="0"/>
        <v>131.40085662067858</v>
      </c>
      <c r="F2" s="31">
        <f t="shared" si="0"/>
        <v>136.27514982215484</v>
      </c>
      <c r="G2" s="31">
        <f t="shared" si="0"/>
        <v>154.13268703644781</v>
      </c>
      <c r="H2" s="31">
        <f t="shared" si="0"/>
        <v>149.90579965056617</v>
      </c>
      <c r="I2" s="31">
        <f t="shared" si="0"/>
        <v>175.9444872353007</v>
      </c>
      <c r="J2" s="31">
        <f t="shared" si="0"/>
        <v>178.38452153841763</v>
      </c>
      <c r="K2" s="31">
        <f t="shared" si="0"/>
        <v>190.49423238249139</v>
      </c>
      <c r="L2" s="31">
        <f t="shared" si="0"/>
        <v>166.99875156388538</v>
      </c>
      <c r="M2" s="31">
        <f t="shared" si="0"/>
        <v>137.0869903350272</v>
      </c>
      <c r="N2" s="31">
        <f t="shared" si="0"/>
        <v>148.18202962573119</v>
      </c>
      <c r="O2" s="31">
        <f t="shared" si="0"/>
        <v>134.12231119071436</v>
      </c>
      <c r="P2" s="31">
        <f t="shared" si="0"/>
        <v>137.45509878857865</v>
      </c>
      <c r="Q2" s="31">
        <f t="shared" si="0"/>
        <v>153.44512448677898</v>
      </c>
      <c r="R2" s="31">
        <f t="shared" si="0"/>
        <v>160.85555310688346</v>
      </c>
      <c r="S2" s="31">
        <f t="shared" si="0"/>
        <v>163.39015851933243</v>
      </c>
      <c r="T2" s="31">
        <f t="shared" si="0"/>
        <v>176.94332391072297</v>
      </c>
      <c r="U2" s="31">
        <f t="shared" si="0"/>
        <v>194.32768445484464</v>
      </c>
      <c r="V2" s="31">
        <f t="shared" si="0"/>
        <v>206.66545642450635</v>
      </c>
      <c r="W2" s="31">
        <f t="shared" ref="W2:X2" si="1">SUM(W3,W17,W22,W25,W26,W51,W52,W71,W74,W75,W76)</f>
        <v>86.12664675903936</v>
      </c>
      <c r="X2" s="31">
        <f t="shared" si="1"/>
        <v>145.87253537440276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141.98051442706782</v>
      </c>
      <c r="D26" s="37">
        <f t="shared" si="14"/>
        <v>131.33459560768836</v>
      </c>
      <c r="E26" s="37">
        <f t="shared" si="14"/>
        <v>131.40085662067858</v>
      </c>
      <c r="F26" s="37">
        <f t="shared" si="14"/>
        <v>136.27514982215484</v>
      </c>
      <c r="G26" s="37">
        <f t="shared" si="14"/>
        <v>154.13268703644781</v>
      </c>
      <c r="H26" s="37">
        <f t="shared" si="14"/>
        <v>149.90579965056617</v>
      </c>
      <c r="I26" s="37">
        <f t="shared" si="14"/>
        <v>175.9444872353007</v>
      </c>
      <c r="J26" s="37">
        <f t="shared" si="14"/>
        <v>178.38452153841763</v>
      </c>
      <c r="K26" s="37">
        <f t="shared" si="14"/>
        <v>190.49423238249139</v>
      </c>
      <c r="L26" s="37">
        <f t="shared" si="14"/>
        <v>166.99875156388538</v>
      </c>
      <c r="M26" s="37">
        <f t="shared" si="14"/>
        <v>137.0869903350272</v>
      </c>
      <c r="N26" s="37">
        <f t="shared" si="14"/>
        <v>148.18202962573119</v>
      </c>
      <c r="O26" s="37">
        <f t="shared" si="14"/>
        <v>134.12231119071436</v>
      </c>
      <c r="P26" s="37">
        <f t="shared" si="14"/>
        <v>137.45509878857865</v>
      </c>
      <c r="Q26" s="37">
        <f t="shared" si="14"/>
        <v>153.44512448677898</v>
      </c>
      <c r="R26" s="37">
        <f t="shared" si="14"/>
        <v>160.85555310688346</v>
      </c>
      <c r="S26" s="37">
        <f t="shared" si="14"/>
        <v>163.39015851933243</v>
      </c>
      <c r="T26" s="37">
        <f t="shared" si="14"/>
        <v>176.94332391072297</v>
      </c>
      <c r="U26" s="37">
        <f t="shared" si="14"/>
        <v>194.32690218846466</v>
      </c>
      <c r="V26" s="37">
        <f t="shared" si="14"/>
        <v>206.66545642450635</v>
      </c>
      <c r="W26" s="37">
        <f t="shared" ref="W26:X26" si="15">SUM(W27,W33)</f>
        <v>86.12664675903936</v>
      </c>
      <c r="X26" s="37">
        <f t="shared" si="15"/>
        <v>145.87253537440276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141.98051442706782</v>
      </c>
      <c r="D33" s="29">
        <f t="shared" si="18"/>
        <v>131.33459560768836</v>
      </c>
      <c r="E33" s="29">
        <f t="shared" si="18"/>
        <v>131.40085662067858</v>
      </c>
      <c r="F33" s="29">
        <f t="shared" si="18"/>
        <v>136.27514982215484</v>
      </c>
      <c r="G33" s="29">
        <f t="shared" si="18"/>
        <v>154.13268703644781</v>
      </c>
      <c r="H33" s="29">
        <f t="shared" si="18"/>
        <v>149.90579965056617</v>
      </c>
      <c r="I33" s="29">
        <f t="shared" si="18"/>
        <v>175.9444872353007</v>
      </c>
      <c r="J33" s="29">
        <f t="shared" si="18"/>
        <v>178.38452153841763</v>
      </c>
      <c r="K33" s="29">
        <f t="shared" si="18"/>
        <v>190.49423238249139</v>
      </c>
      <c r="L33" s="29">
        <f t="shared" si="18"/>
        <v>166.99875156388538</v>
      </c>
      <c r="M33" s="29">
        <f t="shared" si="18"/>
        <v>137.0869903350272</v>
      </c>
      <c r="N33" s="29">
        <f t="shared" si="18"/>
        <v>148.18202962573119</v>
      </c>
      <c r="O33" s="29">
        <f t="shared" si="18"/>
        <v>134.12231119071436</v>
      </c>
      <c r="P33" s="29">
        <f t="shared" si="18"/>
        <v>137.45509878857865</v>
      </c>
      <c r="Q33" s="29">
        <f t="shared" si="18"/>
        <v>153.44512448677898</v>
      </c>
      <c r="R33" s="29">
        <f t="shared" si="18"/>
        <v>160.85555310688346</v>
      </c>
      <c r="S33" s="29">
        <f t="shared" si="18"/>
        <v>163.39015851933243</v>
      </c>
      <c r="T33" s="29">
        <f t="shared" si="18"/>
        <v>176.94332391072297</v>
      </c>
      <c r="U33" s="29">
        <f t="shared" si="18"/>
        <v>194.32690218846466</v>
      </c>
      <c r="V33" s="29">
        <f t="shared" si="18"/>
        <v>206.66545642450635</v>
      </c>
      <c r="W33" s="29">
        <f t="shared" ref="W33:X33" si="19">SUM(W34:W50)</f>
        <v>86.12664675903936</v>
      </c>
      <c r="X33" s="29">
        <f t="shared" si="19"/>
        <v>145.87253537440276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1.5730129612405996E-3</v>
      </c>
      <c r="U36" s="10">
        <v>7.8226637999811023E-4</v>
      </c>
      <c r="V36" s="10">
        <v>2.0432098316171661E-4</v>
      </c>
      <c r="W36" s="10">
        <v>1.3335172108197948E-3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2.5445797902421467E-2</v>
      </c>
      <c r="U38" s="10">
        <v>3.0002216456398108E-2</v>
      </c>
      <c r="V38" s="10">
        <v>2.0369230321352669E-2</v>
      </c>
      <c r="W38" s="10">
        <v>7.5135360347127797E-2</v>
      </c>
      <c r="X38" s="10">
        <v>7.8357340413617582E-2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141.98051442706782</v>
      </c>
      <c r="D40" s="10">
        <v>131.33459560768836</v>
      </c>
      <c r="E40" s="10">
        <v>131.40085662067858</v>
      </c>
      <c r="F40" s="10">
        <v>136.27514982215484</v>
      </c>
      <c r="G40" s="10">
        <v>154.13268703644781</v>
      </c>
      <c r="H40" s="10">
        <v>149.90579965056617</v>
      </c>
      <c r="I40" s="10">
        <v>175.9444872353007</v>
      </c>
      <c r="J40" s="10">
        <v>178.38452153841763</v>
      </c>
      <c r="K40" s="10">
        <v>190.49423238249139</v>
      </c>
      <c r="L40" s="10">
        <v>166.99875156388538</v>
      </c>
      <c r="M40" s="10">
        <v>137.0869903350272</v>
      </c>
      <c r="N40" s="10">
        <v>148.18202962573119</v>
      </c>
      <c r="O40" s="10">
        <v>134.12231119071436</v>
      </c>
      <c r="P40" s="10">
        <v>137.45509878857865</v>
      </c>
      <c r="Q40" s="10">
        <v>153.44512448677898</v>
      </c>
      <c r="R40" s="10">
        <v>160.85555310688346</v>
      </c>
      <c r="S40" s="10">
        <v>163.39015851933243</v>
      </c>
      <c r="T40" s="10">
        <v>176.9163050998593</v>
      </c>
      <c r="U40" s="10">
        <v>194.28450641838006</v>
      </c>
      <c r="V40" s="10">
        <v>206.64488287320182</v>
      </c>
      <c r="W40" s="10">
        <v>86.050177881481417</v>
      </c>
      <c r="X40" s="10">
        <v>145.79417803398914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1.1611287248207244E-2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7.8226637999811023E-4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7.8226637999811023E-4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16.13549727196159</v>
      </c>
      <c r="D2" s="31">
        <f t="shared" si="0"/>
        <v>18.512271431419983</v>
      </c>
      <c r="E2" s="31">
        <f t="shared" si="0"/>
        <v>18.090973248328613</v>
      </c>
      <c r="F2" s="31">
        <f t="shared" si="0"/>
        <v>15.12346315498708</v>
      </c>
      <c r="G2" s="31">
        <f t="shared" si="0"/>
        <v>11.186300446606644</v>
      </c>
      <c r="H2" s="31">
        <f t="shared" si="0"/>
        <v>10.943605384386085</v>
      </c>
      <c r="I2" s="31">
        <f t="shared" si="0"/>
        <v>15.206490755093238</v>
      </c>
      <c r="J2" s="31">
        <f t="shared" si="0"/>
        <v>13.676436196090743</v>
      </c>
      <c r="K2" s="31">
        <f t="shared" si="0"/>
        <v>15.013309625977342</v>
      </c>
      <c r="L2" s="31">
        <f t="shared" si="0"/>
        <v>11.476033586283764</v>
      </c>
      <c r="M2" s="31">
        <f t="shared" si="0"/>
        <v>9.1211748999423818</v>
      </c>
      <c r="N2" s="31">
        <f t="shared" si="0"/>
        <v>9.3867513820714645</v>
      </c>
      <c r="O2" s="31">
        <f t="shared" si="0"/>
        <v>8.2965782070519101</v>
      </c>
      <c r="P2" s="31">
        <f t="shared" si="0"/>
        <v>7.9616786042632031</v>
      </c>
      <c r="Q2" s="31">
        <f t="shared" si="0"/>
        <v>6.6909623306064914</v>
      </c>
      <c r="R2" s="31">
        <f t="shared" si="0"/>
        <v>6.2592182240328968</v>
      </c>
      <c r="S2" s="31">
        <f t="shared" si="0"/>
        <v>6.1478307283853075</v>
      </c>
      <c r="T2" s="31">
        <f t="shared" si="0"/>
        <v>6.2269456075544261</v>
      </c>
      <c r="U2" s="31">
        <f t="shared" si="0"/>
        <v>8.2553334042562518</v>
      </c>
      <c r="V2" s="31">
        <f t="shared" si="0"/>
        <v>7.9271003156268849</v>
      </c>
      <c r="W2" s="31">
        <f t="shared" ref="W2:X2" si="1">SUM(W3,W17,W22,W25,W26,W51,W52,W71,W74,W75,W76)</f>
        <v>5.9979704564004468</v>
      </c>
      <c r="X2" s="31">
        <f t="shared" si="1"/>
        <v>7.3470930973468986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16.13549727196159</v>
      </c>
      <c r="D26" s="37">
        <f t="shared" si="14"/>
        <v>18.512271431419983</v>
      </c>
      <c r="E26" s="37">
        <f t="shared" si="14"/>
        <v>18.090973248328613</v>
      </c>
      <c r="F26" s="37">
        <f t="shared" si="14"/>
        <v>15.12346315498708</v>
      </c>
      <c r="G26" s="37">
        <f t="shared" si="14"/>
        <v>11.186300446606644</v>
      </c>
      <c r="H26" s="37">
        <f t="shared" si="14"/>
        <v>10.943605384386085</v>
      </c>
      <c r="I26" s="37">
        <f t="shared" si="14"/>
        <v>15.206490755093238</v>
      </c>
      <c r="J26" s="37">
        <f t="shared" si="14"/>
        <v>13.676436196090743</v>
      </c>
      <c r="K26" s="37">
        <f t="shared" si="14"/>
        <v>15.013309625977342</v>
      </c>
      <c r="L26" s="37">
        <f t="shared" si="14"/>
        <v>11.476033586283764</v>
      </c>
      <c r="M26" s="37">
        <f t="shared" si="14"/>
        <v>9.1211748999423818</v>
      </c>
      <c r="N26" s="37">
        <f t="shared" si="14"/>
        <v>9.3867513820714645</v>
      </c>
      <c r="O26" s="37">
        <f t="shared" si="14"/>
        <v>8.2965782070519101</v>
      </c>
      <c r="P26" s="37">
        <f t="shared" si="14"/>
        <v>7.9616786042632031</v>
      </c>
      <c r="Q26" s="37">
        <f t="shared" si="14"/>
        <v>6.6909623306064914</v>
      </c>
      <c r="R26" s="37">
        <f t="shared" si="14"/>
        <v>6.2592182240328968</v>
      </c>
      <c r="S26" s="37">
        <f t="shared" si="14"/>
        <v>6.1478307283853075</v>
      </c>
      <c r="T26" s="37">
        <f t="shared" si="14"/>
        <v>6.2269456075544261</v>
      </c>
      <c r="U26" s="37">
        <f t="shared" si="14"/>
        <v>8.2553001723994743</v>
      </c>
      <c r="V26" s="37">
        <f t="shared" si="14"/>
        <v>7.9271003156268849</v>
      </c>
      <c r="W26" s="37">
        <f t="shared" ref="W26:X26" si="15">SUM(W27,W33)</f>
        <v>5.9979704564004468</v>
      </c>
      <c r="X26" s="37">
        <f t="shared" si="15"/>
        <v>7.3470930973468986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16.13549727196159</v>
      </c>
      <c r="D33" s="29">
        <f t="shared" si="18"/>
        <v>18.512271431419983</v>
      </c>
      <c r="E33" s="29">
        <f t="shared" si="18"/>
        <v>18.090973248328613</v>
      </c>
      <c r="F33" s="29">
        <f t="shared" si="18"/>
        <v>15.12346315498708</v>
      </c>
      <c r="G33" s="29">
        <f t="shared" si="18"/>
        <v>11.186300446606644</v>
      </c>
      <c r="H33" s="29">
        <f t="shared" si="18"/>
        <v>10.943605384386085</v>
      </c>
      <c r="I33" s="29">
        <f t="shared" si="18"/>
        <v>15.206490755093238</v>
      </c>
      <c r="J33" s="29">
        <f t="shared" si="18"/>
        <v>13.676436196090743</v>
      </c>
      <c r="K33" s="29">
        <f t="shared" si="18"/>
        <v>15.013309625977342</v>
      </c>
      <c r="L33" s="29">
        <f t="shared" si="18"/>
        <v>11.476033586283764</v>
      </c>
      <c r="M33" s="29">
        <f t="shared" si="18"/>
        <v>9.1211748999423818</v>
      </c>
      <c r="N33" s="29">
        <f t="shared" si="18"/>
        <v>9.3867513820714645</v>
      </c>
      <c r="O33" s="29">
        <f t="shared" si="18"/>
        <v>8.2965782070519101</v>
      </c>
      <c r="P33" s="29">
        <f t="shared" si="18"/>
        <v>7.9616786042632031</v>
      </c>
      <c r="Q33" s="29">
        <f t="shared" si="18"/>
        <v>6.6909623306064914</v>
      </c>
      <c r="R33" s="29">
        <f t="shared" si="18"/>
        <v>6.2592182240328968</v>
      </c>
      <c r="S33" s="29">
        <f t="shared" si="18"/>
        <v>6.1478307283853075</v>
      </c>
      <c r="T33" s="29">
        <f t="shared" si="18"/>
        <v>6.2269456075544261</v>
      </c>
      <c r="U33" s="29">
        <f t="shared" si="18"/>
        <v>8.2553001723994743</v>
      </c>
      <c r="V33" s="29">
        <f t="shared" si="18"/>
        <v>7.9271003156268849</v>
      </c>
      <c r="W33" s="29">
        <f t="shared" ref="W33:X33" si="19">SUM(W34:W50)</f>
        <v>5.9979704564004468</v>
      </c>
      <c r="X33" s="29">
        <f t="shared" si="19"/>
        <v>7.3470930973468986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5.5357082330867979E-5</v>
      </c>
      <c r="U36" s="10">
        <v>3.3231856778109289E-5</v>
      </c>
      <c r="V36" s="10">
        <v>7.8371729757464139E-6</v>
      </c>
      <c r="W36" s="10">
        <v>9.2867853731449132E-5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8.9548221417580574E-4</v>
      </c>
      <c r="U38" s="10">
        <v>1.2745394481957211E-3</v>
      </c>
      <c r="V38" s="10">
        <v>7.8130585973595001E-4</v>
      </c>
      <c r="W38" s="10">
        <v>5.232523133681337E-3</v>
      </c>
      <c r="X38" s="10">
        <v>3.9465871584513004E-3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16.13549727196159</v>
      </c>
      <c r="D40" s="10">
        <v>18.512271431419983</v>
      </c>
      <c r="E40" s="10">
        <v>18.090973248328613</v>
      </c>
      <c r="F40" s="10">
        <v>15.12346315498708</v>
      </c>
      <c r="G40" s="10">
        <v>11.186300446606644</v>
      </c>
      <c r="H40" s="10">
        <v>10.943605384386085</v>
      </c>
      <c r="I40" s="10">
        <v>15.206490755093238</v>
      </c>
      <c r="J40" s="10">
        <v>13.676436196090743</v>
      </c>
      <c r="K40" s="10">
        <v>15.013309625977342</v>
      </c>
      <c r="L40" s="10">
        <v>11.476033586283764</v>
      </c>
      <c r="M40" s="10">
        <v>9.1211748999423818</v>
      </c>
      <c r="N40" s="10">
        <v>9.3867513820714645</v>
      </c>
      <c r="O40" s="10">
        <v>8.2965782070519101</v>
      </c>
      <c r="P40" s="10">
        <v>7.9616786042632031</v>
      </c>
      <c r="Q40" s="10">
        <v>6.6909623306064914</v>
      </c>
      <c r="R40" s="10">
        <v>6.2592182240328968</v>
      </c>
      <c r="S40" s="10">
        <v>6.1478307283853075</v>
      </c>
      <c r="T40" s="10">
        <v>6.2259947682579195</v>
      </c>
      <c r="U40" s="10">
        <v>8.2534991360831071</v>
      </c>
      <c r="V40" s="10">
        <v>7.9263111725941728</v>
      </c>
      <c r="W40" s="10">
        <v>5.9926450654130337</v>
      </c>
      <c r="X40" s="10">
        <v>7.343146510188447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4.9326501139272032E-4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3.3231856778109289E-5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3.3231856778109289E-5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1.6960064753009401</v>
      </c>
      <c r="D2" s="31">
        <f t="shared" si="0"/>
        <v>1.6347044438005254</v>
      </c>
      <c r="E2" s="31">
        <f t="shared" si="0"/>
        <v>1.6568725228220167</v>
      </c>
      <c r="F2" s="31">
        <f t="shared" si="0"/>
        <v>1.8236050994931596</v>
      </c>
      <c r="G2" s="31">
        <f t="shared" si="0"/>
        <v>1.3198076721623442</v>
      </c>
      <c r="H2" s="31">
        <f t="shared" si="0"/>
        <v>1.3066145897093595</v>
      </c>
      <c r="I2" s="31">
        <f t="shared" si="0"/>
        <v>1.388280773915086</v>
      </c>
      <c r="J2" s="31">
        <f t="shared" si="0"/>
        <v>1.1697203070877173</v>
      </c>
      <c r="K2" s="31">
        <f t="shared" si="0"/>
        <v>1.2606271116646064</v>
      </c>
      <c r="L2" s="31">
        <f t="shared" si="0"/>
        <v>0.99692381161790278</v>
      </c>
      <c r="M2" s="31">
        <f t="shared" si="0"/>
        <v>0.52058050087277774</v>
      </c>
      <c r="N2" s="31">
        <f t="shared" si="0"/>
        <v>0.62097030337531467</v>
      </c>
      <c r="O2" s="31">
        <f t="shared" si="0"/>
        <v>0.60589033440714113</v>
      </c>
      <c r="P2" s="31">
        <f t="shared" si="0"/>
        <v>0.46811963510936716</v>
      </c>
      <c r="Q2" s="31">
        <f t="shared" si="0"/>
        <v>0.37715586631174097</v>
      </c>
      <c r="R2" s="31">
        <f t="shared" si="0"/>
        <v>0.52640214269477104</v>
      </c>
      <c r="S2" s="31">
        <f t="shared" si="0"/>
        <v>0.48454075914764311</v>
      </c>
      <c r="T2" s="31">
        <f t="shared" si="0"/>
        <v>0.5742177369650413</v>
      </c>
      <c r="U2" s="31">
        <f t="shared" si="0"/>
        <v>0.94898930559427086</v>
      </c>
      <c r="V2" s="31">
        <f t="shared" si="0"/>
        <v>1.1277561077181031</v>
      </c>
      <c r="W2" s="31">
        <f t="shared" ref="W2:X2" si="1">SUM(W3,W17,W22,W25,W26,W51,W52,W71,W74,W75,W76)</f>
        <v>1.0746864324284731</v>
      </c>
      <c r="X2" s="31">
        <f t="shared" si="1"/>
        <v>2.1065761782103105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1.6960064753009401</v>
      </c>
      <c r="D26" s="37">
        <f t="shared" si="14"/>
        <v>1.6347044438005254</v>
      </c>
      <c r="E26" s="37">
        <f t="shared" si="14"/>
        <v>1.6568725228220167</v>
      </c>
      <c r="F26" s="37">
        <f t="shared" si="14"/>
        <v>1.8236050994931596</v>
      </c>
      <c r="G26" s="37">
        <f t="shared" si="14"/>
        <v>1.3198076721623442</v>
      </c>
      <c r="H26" s="37">
        <f t="shared" si="14"/>
        <v>1.3066145897093595</v>
      </c>
      <c r="I26" s="37">
        <f t="shared" si="14"/>
        <v>1.388280773915086</v>
      </c>
      <c r="J26" s="37">
        <f t="shared" si="14"/>
        <v>1.1697203070877173</v>
      </c>
      <c r="K26" s="37">
        <f t="shared" si="14"/>
        <v>1.2606271116646064</v>
      </c>
      <c r="L26" s="37">
        <f t="shared" si="14"/>
        <v>0.99692381161790278</v>
      </c>
      <c r="M26" s="37">
        <f t="shared" si="14"/>
        <v>0.52058050087277774</v>
      </c>
      <c r="N26" s="37">
        <f t="shared" si="14"/>
        <v>0.62097030337531467</v>
      </c>
      <c r="O26" s="37">
        <f t="shared" si="14"/>
        <v>0.60589033440714113</v>
      </c>
      <c r="P26" s="37">
        <f t="shared" si="14"/>
        <v>0.46811963510936716</v>
      </c>
      <c r="Q26" s="37">
        <f t="shared" si="14"/>
        <v>0.37715586631174097</v>
      </c>
      <c r="R26" s="37">
        <f t="shared" si="14"/>
        <v>0.52640214269477104</v>
      </c>
      <c r="S26" s="37">
        <f t="shared" si="14"/>
        <v>0.48454075914764311</v>
      </c>
      <c r="T26" s="37">
        <f t="shared" si="14"/>
        <v>0.5742177369650413</v>
      </c>
      <c r="U26" s="37">
        <f t="shared" si="14"/>
        <v>0.94898548543642347</v>
      </c>
      <c r="V26" s="37">
        <f t="shared" si="14"/>
        <v>1.1277561077181031</v>
      </c>
      <c r="W26" s="37">
        <f t="shared" ref="W26:X26" si="15">SUM(W27,W33)</f>
        <v>1.0746864324284731</v>
      </c>
      <c r="X26" s="37">
        <f t="shared" si="15"/>
        <v>2.1065761782103105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1.6960064753009401</v>
      </c>
      <c r="D33" s="29">
        <f t="shared" si="18"/>
        <v>1.6347044438005254</v>
      </c>
      <c r="E33" s="29">
        <f t="shared" si="18"/>
        <v>1.6568725228220167</v>
      </c>
      <c r="F33" s="29">
        <f t="shared" si="18"/>
        <v>1.8236050994931596</v>
      </c>
      <c r="G33" s="29">
        <f t="shared" si="18"/>
        <v>1.3198076721623442</v>
      </c>
      <c r="H33" s="29">
        <f t="shared" si="18"/>
        <v>1.3066145897093595</v>
      </c>
      <c r="I33" s="29">
        <f t="shared" si="18"/>
        <v>1.388280773915086</v>
      </c>
      <c r="J33" s="29">
        <f t="shared" si="18"/>
        <v>1.1697203070877173</v>
      </c>
      <c r="K33" s="29">
        <f t="shared" si="18"/>
        <v>1.2606271116646064</v>
      </c>
      <c r="L33" s="29">
        <f t="shared" si="18"/>
        <v>0.99692381161790278</v>
      </c>
      <c r="M33" s="29">
        <f t="shared" si="18"/>
        <v>0.52058050087277774</v>
      </c>
      <c r="N33" s="29">
        <f t="shared" si="18"/>
        <v>0.62097030337531467</v>
      </c>
      <c r="O33" s="29">
        <f t="shared" si="18"/>
        <v>0.60589033440714113</v>
      </c>
      <c r="P33" s="29">
        <f t="shared" si="18"/>
        <v>0.46811963510936716</v>
      </c>
      <c r="Q33" s="29">
        <f t="shared" si="18"/>
        <v>0.37715586631174097</v>
      </c>
      <c r="R33" s="29">
        <f t="shared" si="18"/>
        <v>0.52640214269477104</v>
      </c>
      <c r="S33" s="29">
        <f t="shared" si="18"/>
        <v>0.48454075914764311</v>
      </c>
      <c r="T33" s="29">
        <f t="shared" si="18"/>
        <v>0.5742177369650413</v>
      </c>
      <c r="U33" s="29">
        <f t="shared" si="18"/>
        <v>0.94898548543642347</v>
      </c>
      <c r="V33" s="29">
        <f t="shared" si="18"/>
        <v>1.1277561077181031</v>
      </c>
      <c r="W33" s="29">
        <f t="shared" ref="W33:X33" si="19">SUM(W34:W50)</f>
        <v>1.0746864324284731</v>
      </c>
      <c r="X33" s="29">
        <f t="shared" si="19"/>
        <v>2.1065761782103105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5.1047528827704881E-6</v>
      </c>
      <c r="U36" s="10">
        <v>3.820157847435532E-6</v>
      </c>
      <c r="V36" s="10">
        <v>1.1149625132430692E-6</v>
      </c>
      <c r="W36" s="10">
        <v>1.663959886755352E-5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8.2576884868346148E-5</v>
      </c>
      <c r="U38" s="10">
        <v>1.4651428920752746E-4</v>
      </c>
      <c r="V38" s="10">
        <v>1.1115318593561673E-4</v>
      </c>
      <c r="W38" s="10">
        <v>9.3753739869371856E-4</v>
      </c>
      <c r="X38" s="10">
        <v>1.1315749484958088E-3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1.6960064753009401</v>
      </c>
      <c r="D40" s="10">
        <v>1.6347044438005254</v>
      </c>
      <c r="E40" s="10">
        <v>1.6568725228220167</v>
      </c>
      <c r="F40" s="10">
        <v>1.8236050994931596</v>
      </c>
      <c r="G40" s="10">
        <v>1.3198076721623442</v>
      </c>
      <c r="H40" s="10">
        <v>1.3066145897093595</v>
      </c>
      <c r="I40" s="10">
        <v>1.388280773915086</v>
      </c>
      <c r="J40" s="10">
        <v>1.1697203070877173</v>
      </c>
      <c r="K40" s="10">
        <v>1.2606271116646064</v>
      </c>
      <c r="L40" s="10">
        <v>0.99692381161790278</v>
      </c>
      <c r="M40" s="10">
        <v>0.52058050087277774</v>
      </c>
      <c r="N40" s="10">
        <v>0.62097030337531467</v>
      </c>
      <c r="O40" s="10">
        <v>0.60589033440714113</v>
      </c>
      <c r="P40" s="10">
        <v>0.46811963510936716</v>
      </c>
      <c r="Q40" s="10">
        <v>0.37715586631174097</v>
      </c>
      <c r="R40" s="10">
        <v>0.52640214269477104</v>
      </c>
      <c r="S40" s="10">
        <v>0.48454075914764311</v>
      </c>
      <c r="T40" s="10">
        <v>0.57413005532729022</v>
      </c>
      <c r="U40" s="10">
        <v>0.94877844786210364</v>
      </c>
      <c r="V40" s="10">
        <v>1.1276438395696542</v>
      </c>
      <c r="W40" s="10">
        <v>1.0737322554309119</v>
      </c>
      <c r="X40" s="10">
        <v>2.1054446032618146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5.6703127264876435E-5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3.820157847435532E-6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3.820157847435532E-6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27061.971023215818</v>
      </c>
      <c r="D2" s="31">
        <f t="shared" si="0"/>
        <v>27998.08985382631</v>
      </c>
      <c r="E2" s="31">
        <f t="shared" si="0"/>
        <v>28462.088048151327</v>
      </c>
      <c r="F2" s="31">
        <f t="shared" si="0"/>
        <v>29233.092433362002</v>
      </c>
      <c r="G2" s="31">
        <f t="shared" si="0"/>
        <v>29727.311006018921</v>
      </c>
      <c r="H2" s="31">
        <f t="shared" si="0"/>
        <v>30261.710748065347</v>
      </c>
      <c r="I2" s="31">
        <f t="shared" si="0"/>
        <v>30231.997248495267</v>
      </c>
      <c r="J2" s="31">
        <f t="shared" si="0"/>
        <v>30178.181169389507</v>
      </c>
      <c r="K2" s="31">
        <f t="shared" si="0"/>
        <v>30404.90971625107</v>
      </c>
      <c r="L2" s="31">
        <f t="shared" si="0"/>
        <v>29486.95528804815</v>
      </c>
      <c r="M2" s="31">
        <f t="shared" si="0"/>
        <v>27664.516852966466</v>
      </c>
      <c r="N2" s="31">
        <f t="shared" si="0"/>
        <v>26797.816251074804</v>
      </c>
      <c r="O2" s="31">
        <f t="shared" si="0"/>
        <v>26603.894754944115</v>
      </c>
      <c r="P2" s="31">
        <f t="shared" si="0"/>
        <v>23395.055288048155</v>
      </c>
      <c r="Q2" s="31">
        <f t="shared" si="0"/>
        <v>23216.752106620806</v>
      </c>
      <c r="R2" s="31">
        <f t="shared" si="0"/>
        <v>23264.67497850387</v>
      </c>
      <c r="S2" s="31">
        <f t="shared" si="0"/>
        <v>22775.802493551168</v>
      </c>
      <c r="T2" s="31">
        <f t="shared" si="0"/>
        <v>23407.972742906284</v>
      </c>
      <c r="U2" s="31">
        <f t="shared" si="0"/>
        <v>22748.615821152183</v>
      </c>
      <c r="V2" s="31">
        <f t="shared" si="0"/>
        <v>22423.525881341364</v>
      </c>
      <c r="W2" s="31">
        <f t="shared" si="0"/>
        <v>20093.11573516767</v>
      </c>
      <c r="X2" s="31">
        <f t="shared" ref="X2" si="1">SUM(X3,X17,X22,X25,X26,X51,X52,X71,X74,X75,X76)</f>
        <v>20814.067153912289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9037.0889939810822</v>
      </c>
      <c r="D3" s="34">
        <f t="shared" si="2"/>
        <v>9307.914015477214</v>
      </c>
      <c r="E3" s="34">
        <f t="shared" si="2"/>
        <v>8980.2617368873598</v>
      </c>
      <c r="F3" s="34">
        <f t="shared" si="2"/>
        <v>8905.8077386070509</v>
      </c>
      <c r="G3" s="34">
        <f t="shared" si="2"/>
        <v>9106.8075666380046</v>
      </c>
      <c r="H3" s="34">
        <f t="shared" si="2"/>
        <v>8952.4877042132393</v>
      </c>
      <c r="I3" s="34">
        <f t="shared" si="2"/>
        <v>8427.3939810834036</v>
      </c>
      <c r="J3" s="34">
        <f t="shared" si="2"/>
        <v>8835.9883920894263</v>
      </c>
      <c r="K3" s="34">
        <f t="shared" si="2"/>
        <v>8321.5455717970763</v>
      </c>
      <c r="L3" s="34">
        <f t="shared" si="2"/>
        <v>8425.2566638005155</v>
      </c>
      <c r="M3" s="34">
        <f t="shared" si="2"/>
        <v>7863.0330180567498</v>
      </c>
      <c r="N3" s="34">
        <f t="shared" si="2"/>
        <v>7886.8601031814278</v>
      </c>
      <c r="O3" s="34">
        <f t="shared" si="2"/>
        <v>8134.8423903697339</v>
      </c>
      <c r="P3" s="34">
        <f t="shared" si="2"/>
        <v>6981.0037833190036</v>
      </c>
      <c r="Q3" s="34">
        <f t="shared" si="2"/>
        <v>6687.0825451418732</v>
      </c>
      <c r="R3" s="34">
        <f t="shared" si="2"/>
        <v>5606.373516766982</v>
      </c>
      <c r="S3" s="34">
        <f t="shared" si="2"/>
        <v>4369.484178847807</v>
      </c>
      <c r="T3" s="34">
        <f t="shared" si="2"/>
        <v>4816.6353396388649</v>
      </c>
      <c r="U3" s="34">
        <f t="shared" si="2"/>
        <v>4564.0687876182292</v>
      </c>
      <c r="V3" s="34">
        <f t="shared" si="2"/>
        <v>3196.08796216681</v>
      </c>
      <c r="W3" s="34">
        <f t="shared" si="2"/>
        <v>1830.9201203783316</v>
      </c>
      <c r="X3" s="34">
        <f t="shared" ref="X3" si="3">SUM(X4,X8,X11)</f>
        <v>1710.9217540842646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728.32330180567499</v>
      </c>
      <c r="D4" s="29">
        <f t="shared" si="4"/>
        <v>797.84213241616487</v>
      </c>
      <c r="E4" s="29">
        <f t="shared" si="4"/>
        <v>626.31908856405846</v>
      </c>
      <c r="F4" s="29">
        <f t="shared" si="4"/>
        <v>541.20722269991404</v>
      </c>
      <c r="G4" s="29">
        <f t="shared" si="4"/>
        <v>475.14892519346506</v>
      </c>
      <c r="H4" s="29">
        <f t="shared" si="4"/>
        <v>344.48589853826303</v>
      </c>
      <c r="I4" s="29">
        <f t="shared" si="4"/>
        <v>286.05184866723988</v>
      </c>
      <c r="J4" s="29">
        <f t="shared" si="4"/>
        <v>436.55133276010315</v>
      </c>
      <c r="K4" s="29">
        <f t="shared" si="4"/>
        <v>326.39664660361137</v>
      </c>
      <c r="L4" s="29">
        <f t="shared" si="4"/>
        <v>208.98331900257955</v>
      </c>
      <c r="M4" s="29">
        <f t="shared" si="4"/>
        <v>394.49071367153908</v>
      </c>
      <c r="N4" s="29">
        <f t="shared" si="4"/>
        <v>216.80765262252791</v>
      </c>
      <c r="O4" s="29">
        <f t="shared" si="4"/>
        <v>227.74952708512464</v>
      </c>
      <c r="P4" s="29">
        <f t="shared" si="4"/>
        <v>197.18263112639715</v>
      </c>
      <c r="Q4" s="29">
        <f t="shared" si="4"/>
        <v>173.96913155631992</v>
      </c>
      <c r="R4" s="29">
        <f t="shared" si="4"/>
        <v>173.97059329320717</v>
      </c>
      <c r="S4" s="29">
        <f t="shared" si="4"/>
        <v>203.15004299226135</v>
      </c>
      <c r="T4" s="29">
        <f t="shared" si="4"/>
        <v>209.4042992261393</v>
      </c>
      <c r="U4" s="29">
        <f t="shared" si="4"/>
        <v>268.14961306964739</v>
      </c>
      <c r="V4" s="29">
        <f t="shared" si="4"/>
        <v>193.67282889079962</v>
      </c>
      <c r="W4" s="29">
        <f t="shared" si="4"/>
        <v>162.92914875322435</v>
      </c>
      <c r="X4" s="29">
        <f t="shared" ref="X4" si="5">SUM(X5:X7)</f>
        <v>177.08650042992264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0</v>
      </c>
      <c r="H5" s="10">
        <f>PPRD!H5+RCV_RCY!H5+IMP!H5-EXP!H5+STK_CHG!H5-INTMARB!H5-INTAVI!H5</f>
        <v>0</v>
      </c>
      <c r="I5" s="10">
        <f>PPRD!I5+RCV_RCY!I5+IMP!I5-EXP!I5+STK_CHG!I5-INTMARB!I5-INTAVI!I5</f>
        <v>0</v>
      </c>
      <c r="J5" s="10">
        <f>PPRD!J5+RCV_RCY!J5+IMP!J5-EXP!J5+STK_CHG!J5-INTMARB!J5-INTAVI!J5</f>
        <v>0</v>
      </c>
      <c r="K5" s="10">
        <f>PPRD!K5+RCV_RCY!K5+IMP!K5-EXP!K5+STK_CHG!K5-INTMARB!K5-INTAVI!K5</f>
        <v>0</v>
      </c>
      <c r="L5" s="10">
        <f>PPRD!L5+RCV_RCY!L5+IMP!L5-EXP!L5+STK_CHG!L5-INTMARB!L5-INTAVI!L5</f>
        <v>0</v>
      </c>
      <c r="M5" s="10">
        <f>PPRD!M5+RCV_RCY!M5+IMP!M5-EXP!M5+STK_CHG!M5-INTMARB!M5-INTAVI!M5</f>
        <v>0</v>
      </c>
      <c r="N5" s="10">
        <f>PPRD!N5+RCV_RCY!N5+IMP!N5-EXP!N5+STK_CHG!N5-INTMARB!N5-INTAVI!N5</f>
        <v>0</v>
      </c>
      <c r="O5" s="10">
        <f>PPRD!O5+RCV_RCY!O5+IMP!O5-EXP!O5+STK_CHG!O5-INTMARB!O5-INTAVI!O5</f>
        <v>0</v>
      </c>
      <c r="P5" s="10">
        <f>PPRD!P5+RCV_RCY!P5+IMP!P5-EXP!P5+STK_CHG!P5-INTMARB!P5-INTAVI!P5</f>
        <v>0</v>
      </c>
      <c r="Q5" s="10">
        <f>PPRD!Q5+RCV_RCY!Q5+IMP!Q5-EXP!Q5+STK_CHG!Q5-INTMARB!Q5-INTAVI!Q5</f>
        <v>0</v>
      </c>
      <c r="R5" s="10">
        <f>PPRD!R5+RCV_RCY!R5+IMP!R5-EXP!R5+STK_CHG!R5-INTMARB!R5-INTAVI!R5</f>
        <v>0</v>
      </c>
      <c r="S5" s="10">
        <f>PPRD!S5+RCV_RCY!S5+IMP!S5-EXP!S5+STK_CHG!S5-INTMARB!S5-INTAVI!S5</f>
        <v>0</v>
      </c>
      <c r="T5" s="10">
        <f>PPRD!T5+RCV_RCY!T5+IMP!T5-EXP!T5+STK_CHG!T5-INTMARB!T5-INTAVI!T5</f>
        <v>0</v>
      </c>
      <c r="U5" s="10">
        <f>PPRD!U5+RCV_RCY!U5+IMP!U5-EXP!U5+STK_CHG!U5-INTMARB!U5-INTAVI!U5</f>
        <v>0</v>
      </c>
      <c r="V5" s="10">
        <f>PPRD!V5+RCV_RCY!V5+IMP!V5-EXP!V5+STK_CHG!V5-INTMARB!V5-INTAVI!V5</f>
        <v>0</v>
      </c>
      <c r="W5" s="10">
        <f>PPRD!W5+RCV_RCY!W5+IMP!W5-EXP!W5+STK_CHG!W5-INTMARB!W5-INTAVI!W5</f>
        <v>0</v>
      </c>
      <c r="X5" s="10">
        <f>PPRD!X5+RCV_RCY!X5+IMP!X5-EXP!X5+STK_CHG!X5-INTMARB!X5-INTAVI!X5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0</v>
      </c>
      <c r="D6" s="10">
        <f>PPRD!D6+RCV_RCY!D6+IMP!D6-EXP!D6+STK_CHG!D6-INTMARB!D6-INTAVI!D6</f>
        <v>0</v>
      </c>
      <c r="E6" s="10">
        <f>PPRD!E6+RCV_RCY!E6+IMP!E6-EXP!E6+STK_CHG!E6-INTMARB!E6-INTAVI!E6</f>
        <v>0</v>
      </c>
      <c r="F6" s="10">
        <f>PPRD!F6+RCV_RCY!F6+IMP!F6-EXP!F6+STK_CHG!F6-INTMARB!F6-INTAVI!F6</f>
        <v>0</v>
      </c>
      <c r="G6" s="10">
        <f>PPRD!G6+RCV_RCY!G6+IMP!G6-EXP!G6+STK_CHG!G6-INTMARB!G6-INTAVI!G6</f>
        <v>0</v>
      </c>
      <c r="H6" s="10">
        <f>PPRD!H6+RCV_RCY!H6+IMP!H6-EXP!H6+STK_CHG!H6-INTMARB!H6-INTAVI!H6</f>
        <v>0</v>
      </c>
      <c r="I6" s="10">
        <f>PPRD!I6+RCV_RCY!I6+IMP!I6-EXP!I6+STK_CHG!I6-INTMARB!I6-INTAVI!I6</f>
        <v>0</v>
      </c>
      <c r="J6" s="10">
        <f>PPRD!J6+RCV_RCY!J6+IMP!J6-EXP!J6+STK_CHG!J6-INTMARB!J6-INTAVI!J6</f>
        <v>0</v>
      </c>
      <c r="K6" s="10">
        <f>PPRD!K6+RCV_RCY!K6+IMP!K6-EXP!K6+STK_CHG!K6-INTMARB!K6-INTAVI!K6</f>
        <v>0</v>
      </c>
      <c r="L6" s="10">
        <f>PPRD!L6+RCV_RCY!L6+IMP!L6-EXP!L6+STK_CHG!L6-INTMARB!L6-INTAVI!L6</f>
        <v>0</v>
      </c>
      <c r="M6" s="10">
        <f>PPRD!M6+RCV_RCY!M6+IMP!M6-EXP!M6+STK_CHG!M6-INTMARB!M6-INTAVI!M6</f>
        <v>0</v>
      </c>
      <c r="N6" s="10">
        <f>PPRD!N6+RCV_RCY!N6+IMP!N6-EXP!N6+STK_CHG!N6-INTMARB!N6-INTAVI!N6</f>
        <v>0</v>
      </c>
      <c r="O6" s="10">
        <f>PPRD!O6+RCV_RCY!O6+IMP!O6-EXP!O6+STK_CHG!O6-INTMARB!O6-INTAVI!O6</f>
        <v>0</v>
      </c>
      <c r="P6" s="10">
        <f>PPRD!P6+RCV_RCY!P6+IMP!P6-EXP!P6+STK_CHG!P6-INTMARB!P6-INTAVI!P6</f>
        <v>0</v>
      </c>
      <c r="Q6" s="10">
        <f>PPRD!Q6+RCV_RCY!Q6+IMP!Q6-EXP!Q6+STK_CHG!Q6-INTMARB!Q6-INTAVI!Q6</f>
        <v>0</v>
      </c>
      <c r="R6" s="10">
        <f>PPRD!R6+RCV_RCY!R6+IMP!R6-EXP!R6+STK_CHG!R6-INTMARB!R6-INTAVI!R6</f>
        <v>0</v>
      </c>
      <c r="S6" s="10">
        <f>PPRD!S6+RCV_RCY!S6+IMP!S6-EXP!S6+STK_CHG!S6-INTMARB!S6-INTAVI!S6</f>
        <v>0</v>
      </c>
      <c r="T6" s="10">
        <f>PPRD!T6+RCV_RCY!T6+IMP!T6-EXP!T6+STK_CHG!T6-INTMARB!T6-INTAVI!T6</f>
        <v>0</v>
      </c>
      <c r="U6" s="10">
        <f>PPRD!U6+RCV_RCY!U6+IMP!U6-EXP!U6+STK_CHG!U6-INTMARB!U6-INTAVI!U6</f>
        <v>0</v>
      </c>
      <c r="V6" s="10">
        <f>PPRD!V6+RCV_RCY!V6+IMP!V6-EXP!V6+STK_CHG!V6-INTMARB!V6-INTAVI!V6</f>
        <v>0</v>
      </c>
      <c r="W6" s="10">
        <f>PPRD!W6+RCV_RCY!W6+IMP!W6-EXP!W6+STK_CHG!W6-INTMARB!W6-INTAVI!W6</f>
        <v>0</v>
      </c>
      <c r="X6" s="10">
        <f>PPRD!X6+RCV_RCY!X6+IMP!X6-EXP!X6+STK_CHG!X6-INTMARB!X6-INTAVI!X6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728.32330180567499</v>
      </c>
      <c r="D7" s="10">
        <f>PPRD!D7+RCV_RCY!D7+IMP!D7-EXP!D7+STK_CHG!D7-INTMARB!D7-INTAVI!D7</f>
        <v>797.84213241616487</v>
      </c>
      <c r="E7" s="10">
        <f>PPRD!E7+RCV_RCY!E7+IMP!E7-EXP!E7+STK_CHG!E7-INTMARB!E7-INTAVI!E7</f>
        <v>626.31908856405846</v>
      </c>
      <c r="F7" s="10">
        <f>PPRD!F7+RCV_RCY!F7+IMP!F7-EXP!F7+STK_CHG!F7-INTMARB!F7-INTAVI!F7</f>
        <v>541.20722269991404</v>
      </c>
      <c r="G7" s="10">
        <f>PPRD!G7+RCV_RCY!G7+IMP!G7-EXP!G7+STK_CHG!G7-INTMARB!G7-INTAVI!G7</f>
        <v>475.14892519346506</v>
      </c>
      <c r="H7" s="10">
        <f>PPRD!H7+RCV_RCY!H7+IMP!H7-EXP!H7+STK_CHG!H7-INTMARB!H7-INTAVI!H7</f>
        <v>344.48589853826303</v>
      </c>
      <c r="I7" s="10">
        <f>PPRD!I7+RCV_RCY!I7+IMP!I7-EXP!I7+STK_CHG!I7-INTMARB!I7-INTAVI!I7</f>
        <v>286.05184866723988</v>
      </c>
      <c r="J7" s="10">
        <f>PPRD!J7+RCV_RCY!J7+IMP!J7-EXP!J7+STK_CHG!J7-INTMARB!J7-INTAVI!J7</f>
        <v>436.55133276010315</v>
      </c>
      <c r="K7" s="10">
        <f>PPRD!K7+RCV_RCY!K7+IMP!K7-EXP!K7+STK_CHG!K7-INTMARB!K7-INTAVI!K7</f>
        <v>326.39664660361137</v>
      </c>
      <c r="L7" s="10">
        <f>PPRD!L7+RCV_RCY!L7+IMP!L7-EXP!L7+STK_CHG!L7-INTMARB!L7-INTAVI!L7</f>
        <v>208.98331900257955</v>
      </c>
      <c r="M7" s="10">
        <f>PPRD!M7+RCV_RCY!M7+IMP!M7-EXP!M7+STK_CHG!M7-INTMARB!M7-INTAVI!M7</f>
        <v>394.49071367153908</v>
      </c>
      <c r="N7" s="10">
        <f>PPRD!N7+RCV_RCY!N7+IMP!N7-EXP!N7+STK_CHG!N7-INTMARB!N7-INTAVI!N7</f>
        <v>216.80765262252791</v>
      </c>
      <c r="O7" s="10">
        <f>PPRD!O7+RCV_RCY!O7+IMP!O7-EXP!O7+STK_CHG!O7-INTMARB!O7-INTAVI!O7</f>
        <v>227.74952708512464</v>
      </c>
      <c r="P7" s="10">
        <f>PPRD!P7+RCV_RCY!P7+IMP!P7-EXP!P7+STK_CHG!P7-INTMARB!P7-INTAVI!P7</f>
        <v>197.18263112639715</v>
      </c>
      <c r="Q7" s="10">
        <f>PPRD!Q7+RCV_RCY!Q7+IMP!Q7-EXP!Q7+STK_CHG!Q7-INTMARB!Q7-INTAVI!Q7</f>
        <v>173.96913155631992</v>
      </c>
      <c r="R7" s="10">
        <f>PPRD!R7+RCV_RCY!R7+IMP!R7-EXP!R7+STK_CHG!R7-INTMARB!R7-INTAVI!R7</f>
        <v>173.97059329320717</v>
      </c>
      <c r="S7" s="10">
        <f>PPRD!S7+RCV_RCY!S7+IMP!S7-EXP!S7+STK_CHG!S7-INTMARB!S7-INTAVI!S7</f>
        <v>203.15004299226135</v>
      </c>
      <c r="T7" s="10">
        <f>PPRD!T7+RCV_RCY!T7+IMP!T7-EXP!T7+STK_CHG!T7-INTMARB!T7-INTAVI!T7</f>
        <v>209.4042992261393</v>
      </c>
      <c r="U7" s="10">
        <f>PPRD!U7+RCV_RCY!U7+IMP!U7-EXP!U7+STK_CHG!U7-INTMARB!U7-INTAVI!U7</f>
        <v>268.14961306964739</v>
      </c>
      <c r="V7" s="10">
        <f>PPRD!V7+RCV_RCY!V7+IMP!V7-EXP!V7+STK_CHG!V7-INTMARB!V7-INTAVI!V7</f>
        <v>193.67282889079962</v>
      </c>
      <c r="W7" s="10">
        <f>PPRD!W7+RCV_RCY!W7+IMP!W7-EXP!W7+STK_CHG!W7-INTMARB!W7-INTAVI!W7</f>
        <v>162.92914875322435</v>
      </c>
      <c r="X7" s="10">
        <f>PPRD!X7+RCV_RCY!X7+IMP!X7-EXP!X7+STK_CHG!X7-INTMARB!X7-INTAVI!X7</f>
        <v>177.08650042992264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8308.0658641444534</v>
      </c>
      <c r="D8" s="29">
        <f t="shared" si="6"/>
        <v>8507.2723989681854</v>
      </c>
      <c r="E8" s="29">
        <f t="shared" si="6"/>
        <v>8368.9949269131557</v>
      </c>
      <c r="F8" s="29">
        <f t="shared" si="6"/>
        <v>8389.5359415305247</v>
      </c>
      <c r="G8" s="29">
        <f t="shared" si="6"/>
        <v>8651.8360275150462</v>
      </c>
      <c r="H8" s="29">
        <f t="shared" si="6"/>
        <v>8624.6942390369713</v>
      </c>
      <c r="I8" s="29">
        <f t="shared" si="6"/>
        <v>8146.4946689595872</v>
      </c>
      <c r="J8" s="29">
        <f t="shared" si="6"/>
        <v>8397.7507308684453</v>
      </c>
      <c r="K8" s="29">
        <f t="shared" si="6"/>
        <v>7994.4269131556312</v>
      </c>
      <c r="L8" s="29">
        <f t="shared" si="6"/>
        <v>8215.548323301804</v>
      </c>
      <c r="M8" s="29">
        <f t="shared" si="6"/>
        <v>7467.8182287188301</v>
      </c>
      <c r="N8" s="29">
        <f t="shared" si="6"/>
        <v>7670.0524505589001</v>
      </c>
      <c r="O8" s="29">
        <f t="shared" si="6"/>
        <v>7907.0928632846089</v>
      </c>
      <c r="P8" s="29">
        <f t="shared" si="6"/>
        <v>6783.821152192606</v>
      </c>
      <c r="Q8" s="29">
        <f t="shared" si="6"/>
        <v>6513.1134135855536</v>
      </c>
      <c r="R8" s="29">
        <f t="shared" si="6"/>
        <v>5432.4029234737745</v>
      </c>
      <c r="S8" s="29">
        <f t="shared" si="6"/>
        <v>4166.3341358555454</v>
      </c>
      <c r="T8" s="29">
        <f t="shared" si="6"/>
        <v>4607.2310404127256</v>
      </c>
      <c r="U8" s="29">
        <f t="shared" si="6"/>
        <v>4295.9191745485814</v>
      </c>
      <c r="V8" s="29">
        <f t="shared" si="6"/>
        <v>3002.4151332760102</v>
      </c>
      <c r="W8" s="29">
        <f t="shared" si="6"/>
        <v>1667.9909716251072</v>
      </c>
      <c r="X8" s="29">
        <f t="shared" ref="X8" si="7">SUM(X9:X10)</f>
        <v>1533.8352536543421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8308.0658641444534</v>
      </c>
      <c r="D10" s="10">
        <f>PPRD!D10+RCV_RCY!D10+IMP!D10-EXP!D10+STK_CHG!D10-INTMARB!D10-INTAVI!D10</f>
        <v>8507.2723989681854</v>
      </c>
      <c r="E10" s="10">
        <f>PPRD!E10+RCV_RCY!E10+IMP!E10-EXP!E10+STK_CHG!E10-INTMARB!E10-INTAVI!E10</f>
        <v>8368.9949269131557</v>
      </c>
      <c r="F10" s="10">
        <f>PPRD!F10+RCV_RCY!F10+IMP!F10-EXP!F10+STK_CHG!F10-INTMARB!F10-INTAVI!F10</f>
        <v>8389.5359415305247</v>
      </c>
      <c r="G10" s="10">
        <f>PPRD!G10+RCV_RCY!G10+IMP!G10-EXP!G10+STK_CHG!G10-INTMARB!G10-INTAVI!G10</f>
        <v>8651.8360275150462</v>
      </c>
      <c r="H10" s="10">
        <f>PPRD!H10+RCV_RCY!H10+IMP!H10-EXP!H10+STK_CHG!H10-INTMARB!H10-INTAVI!H10</f>
        <v>8624.6942390369713</v>
      </c>
      <c r="I10" s="10">
        <f>PPRD!I10+RCV_RCY!I10+IMP!I10-EXP!I10+STK_CHG!I10-INTMARB!I10-INTAVI!I10</f>
        <v>8146.4946689595872</v>
      </c>
      <c r="J10" s="10">
        <f>PPRD!J10+RCV_RCY!J10+IMP!J10-EXP!J10+STK_CHG!J10-INTMARB!J10-INTAVI!J10</f>
        <v>8397.7507308684453</v>
      </c>
      <c r="K10" s="10">
        <f>PPRD!K10+RCV_RCY!K10+IMP!K10-EXP!K10+STK_CHG!K10-INTMARB!K10-INTAVI!K10</f>
        <v>7994.4269131556312</v>
      </c>
      <c r="L10" s="10">
        <f>PPRD!L10+RCV_RCY!L10+IMP!L10-EXP!L10+STK_CHG!L10-INTMARB!L10-INTAVI!L10</f>
        <v>8215.548323301804</v>
      </c>
      <c r="M10" s="10">
        <f>PPRD!M10+RCV_RCY!M10+IMP!M10-EXP!M10+STK_CHG!M10-INTMARB!M10-INTAVI!M10</f>
        <v>7467.8182287188301</v>
      </c>
      <c r="N10" s="10">
        <f>PPRD!N10+RCV_RCY!N10+IMP!N10-EXP!N10+STK_CHG!N10-INTMARB!N10-INTAVI!N10</f>
        <v>7670.0524505589001</v>
      </c>
      <c r="O10" s="10">
        <f>PPRD!O10+RCV_RCY!O10+IMP!O10-EXP!O10+STK_CHG!O10-INTMARB!O10-INTAVI!O10</f>
        <v>7907.0928632846089</v>
      </c>
      <c r="P10" s="10">
        <f>PPRD!P10+RCV_RCY!P10+IMP!P10-EXP!P10+STK_CHG!P10-INTMARB!P10-INTAVI!P10</f>
        <v>6783.821152192606</v>
      </c>
      <c r="Q10" s="10">
        <f>PPRD!Q10+RCV_RCY!Q10+IMP!Q10-EXP!Q10+STK_CHG!Q10-INTMARB!Q10-INTAVI!Q10</f>
        <v>6513.1134135855536</v>
      </c>
      <c r="R10" s="10">
        <f>PPRD!R10+RCV_RCY!R10+IMP!R10-EXP!R10+STK_CHG!R10-INTMARB!R10-INTAVI!R10</f>
        <v>5432.4029234737745</v>
      </c>
      <c r="S10" s="10">
        <f>PPRD!S10+RCV_RCY!S10+IMP!S10-EXP!S10+STK_CHG!S10-INTMARB!S10-INTAVI!S10</f>
        <v>4166.3341358555454</v>
      </c>
      <c r="T10" s="10">
        <f>PPRD!T10+RCV_RCY!T10+IMP!T10-EXP!T10+STK_CHG!T10-INTMARB!T10-INTAVI!T10</f>
        <v>4607.2310404127256</v>
      </c>
      <c r="U10" s="10">
        <f>PPRD!U10+RCV_RCY!U10+IMP!U10-EXP!U10+STK_CHG!U10-INTMARB!U10-INTAVI!U10</f>
        <v>4295.9191745485814</v>
      </c>
      <c r="V10" s="10">
        <f>PPRD!V10+RCV_RCY!V10+IMP!V10-EXP!V10+STK_CHG!V10-INTMARB!V10-INTAVI!V10</f>
        <v>3002.4151332760102</v>
      </c>
      <c r="W10" s="10">
        <f>PPRD!W10+RCV_RCY!W10+IMP!W10-EXP!W10+STK_CHG!W10-INTMARB!W10-INTAVI!W10</f>
        <v>1667.9909716251072</v>
      </c>
      <c r="X10" s="10">
        <f>PPRD!X10+RCV_RCY!X10+IMP!X10-EXP!X10+STK_CHG!X10-INTMARB!X10-INTAVI!X10</f>
        <v>1533.8352536543421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0.69982803095442814</v>
      </c>
      <c r="D11" s="29">
        <f t="shared" si="8"/>
        <v>2.7994840928632838</v>
      </c>
      <c r="E11" s="29">
        <f t="shared" si="8"/>
        <v>-15.052278589853827</v>
      </c>
      <c r="F11" s="29">
        <f t="shared" si="8"/>
        <v>-24.935425623387786</v>
      </c>
      <c r="G11" s="29">
        <f t="shared" si="8"/>
        <v>-20.177386070507307</v>
      </c>
      <c r="H11" s="29">
        <f t="shared" si="8"/>
        <v>-16.692433361994841</v>
      </c>
      <c r="I11" s="29">
        <f t="shared" si="8"/>
        <v>-5.1525365434221833</v>
      </c>
      <c r="J11" s="29">
        <f t="shared" si="8"/>
        <v>1.6863284608770417</v>
      </c>
      <c r="K11" s="29">
        <f t="shared" si="8"/>
        <v>0.72201203783319001</v>
      </c>
      <c r="L11" s="29">
        <f t="shared" si="8"/>
        <v>0.72502149613069644</v>
      </c>
      <c r="M11" s="29">
        <f t="shared" si="8"/>
        <v>0.7240756663800515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0.69982803095442814</v>
      </c>
      <c r="D13" s="10">
        <f>PPRD!D13+RCV_RCY!D13+IMP!D13-EXP!D13+STK_CHG!D13-INTMARB!D13-INTAVI!D13</f>
        <v>2.7994840928632838</v>
      </c>
      <c r="E13" s="10">
        <f>PPRD!E13+RCV_RCY!E13+IMP!E13-EXP!E13+STK_CHG!E13-INTMARB!E13-INTAVI!E13</f>
        <v>2.0995700773860699</v>
      </c>
      <c r="F13" s="10">
        <f>PPRD!F13+RCV_RCY!F13+IMP!F13-EXP!F13+STK_CHG!F13-INTMARB!F13-INTAVI!F13</f>
        <v>2.7994840928632838</v>
      </c>
      <c r="G13" s="10">
        <f>PPRD!G13+RCV_RCY!G13+IMP!G13-EXP!G13+STK_CHG!G13-INTMARB!G13-INTAVI!G13</f>
        <v>2.7994840928632838</v>
      </c>
      <c r="H13" s="10">
        <f>PPRD!H13+RCV_RCY!H13+IMP!H13-EXP!H13+STK_CHG!H13-INTMARB!H13-INTAVI!H13</f>
        <v>2.7994840928632838</v>
      </c>
      <c r="I13" s="10">
        <f>PPRD!I13+RCV_RCY!I13+IMP!I13-EXP!I13+STK_CHG!I13-INTMARB!I13-INTAVI!I13</f>
        <v>2.1142734307824589</v>
      </c>
      <c r="J13" s="10">
        <f>PPRD!J13+RCV_RCY!J13+IMP!J13-EXP!J13+STK_CHG!J13-INTMARB!J13-INTAVI!J13</f>
        <v>1.347119518486672</v>
      </c>
      <c r="K13" s="10">
        <f>PPRD!K13+RCV_RCY!K13+IMP!K13-EXP!K13+STK_CHG!K13-INTMARB!K13-INTAVI!K13</f>
        <v>0.72201203783319001</v>
      </c>
      <c r="L13" s="10">
        <f>PPRD!L13+RCV_RCY!L13+IMP!L13-EXP!L13+STK_CHG!L13-INTMARB!L13-INTAVI!L13</f>
        <v>0.72502149613069644</v>
      </c>
      <c r="M13" s="10">
        <f>PPRD!M13+RCV_RCY!M13+IMP!M13-EXP!M13+STK_CHG!M13-INTMARB!M13-INTAVI!M13</f>
        <v>0.7240756663800515</v>
      </c>
      <c r="N13" s="10">
        <f>PPRD!N13+RCV_RCY!N13+IMP!N13-EXP!N13+STK_CHG!N13-INTMARB!N13-INTAVI!N13</f>
        <v>0</v>
      </c>
      <c r="O13" s="10">
        <f>PPRD!O13+RCV_RCY!O13+IMP!O13-EXP!O13+STK_CHG!O13-INTMARB!O13-INTAVI!O13</f>
        <v>0</v>
      </c>
      <c r="P13" s="10">
        <f>PPRD!P13+RCV_RCY!P13+IMP!P13-EXP!P13+STK_CHG!P13-INTMARB!P13-INTAVI!P13</f>
        <v>0</v>
      </c>
      <c r="Q13" s="10">
        <f>PPRD!Q13+RCV_RCY!Q13+IMP!Q13-EXP!Q13+STK_CHG!Q13-INTMARB!Q13-INTAVI!Q13</f>
        <v>0</v>
      </c>
      <c r="R13" s="10">
        <f>PPRD!R13+RCV_RCY!R13+IMP!R13-EXP!R13+STK_CHG!R13-INTMARB!R13-INTAVI!R13</f>
        <v>0</v>
      </c>
      <c r="S13" s="10">
        <f>PPRD!S13+RCV_RCY!S13+IMP!S13-EXP!S13+STK_CHG!S13-INTMARB!S13-INTAVI!S13</f>
        <v>0</v>
      </c>
      <c r="T13" s="10">
        <f>PPRD!T13+RCV_RCY!T13+IMP!T13-EXP!T13+STK_CHG!T13-INTMARB!T13-INTAVI!T13</f>
        <v>0</v>
      </c>
      <c r="U13" s="10">
        <f>PPRD!U13+RCV_RCY!U13+IMP!U13-EXP!U13+STK_CHG!U13-INTMARB!U13-INTAVI!U13</f>
        <v>0</v>
      </c>
      <c r="V13" s="10">
        <f>PPRD!V13+RCV_RCY!V13+IMP!V13-EXP!V13+STK_CHG!V13-INTMARB!V13-INTAVI!V13</f>
        <v>0</v>
      </c>
      <c r="W13" s="10">
        <f>PPRD!W13+RCV_RCY!W13+IMP!W13-EXP!W13+STK_CHG!W13-INTMARB!W13-INTAVI!W13</f>
        <v>0</v>
      </c>
      <c r="X13" s="10">
        <f>PPRD!X13+RCV_RCY!X13+IMP!X13-EXP!X13+STK_CHG!X13-INTMARB!X13-INTAVI!X13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-17.151848667239896</v>
      </c>
      <c r="F16" s="10">
        <f>PPRD!F16+RCV_RCY!F16+IMP!F16-EXP!F16+STK_CHG!F16-INTMARB!F16-INTAVI!F16</f>
        <v>-27.734909716251071</v>
      </c>
      <c r="G16" s="10">
        <f>PPRD!G16+RCV_RCY!G16+IMP!G16-EXP!G16+STK_CHG!G16-INTMARB!G16-INTAVI!G16</f>
        <v>-22.976870163370592</v>
      </c>
      <c r="H16" s="10">
        <f>PPRD!H16+RCV_RCY!H16+IMP!H16-EXP!H16+STK_CHG!H16-INTMARB!H16-INTAVI!H16</f>
        <v>-19.491917454858125</v>
      </c>
      <c r="I16" s="10">
        <f>PPRD!I16+RCV_RCY!I16+IMP!I16-EXP!I16+STK_CHG!I16-INTMARB!I16-INTAVI!I16</f>
        <v>-7.2668099742046426</v>
      </c>
      <c r="J16" s="10">
        <f>PPRD!J16+RCV_RCY!J16+IMP!J16-EXP!J16+STK_CHG!J16-INTMARB!J16-INTAVI!J16</f>
        <v>0.33920894239036969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0</v>
      </c>
      <c r="O16" s="10">
        <f>PPRD!O16+RCV_RCY!O16+IMP!O16-EXP!O16+STK_CHG!O16-INTMARB!O16-INTAVI!O16</f>
        <v>0</v>
      </c>
      <c r="P16" s="10">
        <f>PPRD!P16+RCV_RCY!P16+IMP!P16-EXP!P16+STK_CHG!P16-INTMARB!P16-INTAVI!P16</f>
        <v>0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0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14797.613069647465</v>
      </c>
      <c r="D26" s="37">
        <f t="shared" si="14"/>
        <v>15376.640326741192</v>
      </c>
      <c r="E26" s="37">
        <f t="shared" si="14"/>
        <v>15938.436027515043</v>
      </c>
      <c r="F26" s="37">
        <f t="shared" si="14"/>
        <v>16481.205331040419</v>
      </c>
      <c r="G26" s="37">
        <f t="shared" si="14"/>
        <v>16478.835253654346</v>
      </c>
      <c r="H26" s="37">
        <f t="shared" si="14"/>
        <v>16901.305846947551</v>
      </c>
      <c r="I26" s="37">
        <f t="shared" si="14"/>
        <v>16842.042992261391</v>
      </c>
      <c r="J26" s="37">
        <f t="shared" si="14"/>
        <v>15841.325881341354</v>
      </c>
      <c r="K26" s="37">
        <f t="shared" si="14"/>
        <v>16334.795356835764</v>
      </c>
      <c r="L26" s="37">
        <f t="shared" si="14"/>
        <v>15788.727687016333</v>
      </c>
      <c r="M26" s="37">
        <f t="shared" si="14"/>
        <v>13853.723817712811</v>
      </c>
      <c r="N26" s="37">
        <f t="shared" si="14"/>
        <v>12434.065176268268</v>
      </c>
      <c r="O26" s="37">
        <f t="shared" si="14"/>
        <v>12131.681255374036</v>
      </c>
      <c r="P26" s="37">
        <f t="shared" si="14"/>
        <v>10318.311177987964</v>
      </c>
      <c r="Q26" s="37">
        <f t="shared" si="14"/>
        <v>10760.388993981085</v>
      </c>
      <c r="R26" s="37">
        <f t="shared" si="14"/>
        <v>11225.661564918317</v>
      </c>
      <c r="S26" s="37">
        <f t="shared" si="14"/>
        <v>11396.004557179713</v>
      </c>
      <c r="T26" s="37">
        <f t="shared" si="14"/>
        <v>10935.974032674123</v>
      </c>
      <c r="U26" s="37">
        <f t="shared" si="14"/>
        <v>10357.500773860698</v>
      </c>
      <c r="V26" s="37">
        <f t="shared" si="14"/>
        <v>10669.482373172836</v>
      </c>
      <c r="W26" s="37">
        <f t="shared" si="14"/>
        <v>9211.8871883061038</v>
      </c>
      <c r="X26" s="37">
        <f t="shared" ref="X26" si="15">SUM(X27,X33)</f>
        <v>9491.853568357692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20371.590627687016</v>
      </c>
      <c r="D27" s="29">
        <f t="shared" si="16"/>
        <v>19945.112639724852</v>
      </c>
      <c r="E27" s="29">
        <f t="shared" si="16"/>
        <v>19916.729664660357</v>
      </c>
      <c r="F27" s="29">
        <f t="shared" si="16"/>
        <v>20389.096732588139</v>
      </c>
      <c r="G27" s="29">
        <f t="shared" si="16"/>
        <v>19733.153654342223</v>
      </c>
      <c r="H27" s="29">
        <f t="shared" si="16"/>
        <v>20000.701375752367</v>
      </c>
      <c r="I27" s="29">
        <f t="shared" si="16"/>
        <v>21236.645055889938</v>
      </c>
      <c r="J27" s="29">
        <f t="shared" si="16"/>
        <v>21387.513929492685</v>
      </c>
      <c r="K27" s="29">
        <f t="shared" si="16"/>
        <v>20188.165434221835</v>
      </c>
      <c r="L27" s="29">
        <f t="shared" si="16"/>
        <v>19668.912725709368</v>
      </c>
      <c r="M27" s="29">
        <f t="shared" si="16"/>
        <v>20655.338607050729</v>
      </c>
      <c r="N27" s="29">
        <f t="shared" si="16"/>
        <v>18093.366036113493</v>
      </c>
      <c r="O27" s="29">
        <f t="shared" si="16"/>
        <v>22243.442046431646</v>
      </c>
      <c r="P27" s="29">
        <f t="shared" si="16"/>
        <v>23430.19140154772</v>
      </c>
      <c r="Q27" s="29">
        <f t="shared" si="16"/>
        <v>25578.054084264833</v>
      </c>
      <c r="R27" s="29">
        <f t="shared" si="16"/>
        <v>26189.091745485814</v>
      </c>
      <c r="S27" s="29">
        <f t="shared" si="16"/>
        <v>27786.321582115223</v>
      </c>
      <c r="T27" s="29">
        <f t="shared" si="16"/>
        <v>29240.79157351677</v>
      </c>
      <c r="U27" s="29">
        <f t="shared" si="16"/>
        <v>29999.63886500429</v>
      </c>
      <c r="V27" s="29">
        <f t="shared" si="16"/>
        <v>27470.477128116941</v>
      </c>
      <c r="W27" s="29">
        <f t="shared" si="16"/>
        <v>26371.807308684434</v>
      </c>
      <c r="X27" s="29">
        <f t="shared" ref="X27" si="17">SUM(X28:X32)</f>
        <v>28005.941616509022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19273.081427343077</v>
      </c>
      <c r="D28" s="10">
        <f>PPRD!D28+RCV_RCY!D28+IMP!D28-EXP!D28+STK_CHG!D28-INTMARB!D28-INTAVI!D28</f>
        <v>18924.582631126399</v>
      </c>
      <c r="E28" s="10">
        <f>PPRD!E28+RCV_RCY!E28+IMP!E28-EXP!E28+STK_CHG!E28-INTMARB!E28-INTAVI!E28</f>
        <v>18308.006362854681</v>
      </c>
      <c r="F28" s="10">
        <f>PPRD!F28+RCV_RCY!F28+IMP!F28-EXP!F28+STK_CHG!F28-INTMARB!F28-INTAVI!F28</f>
        <v>18986.667497850391</v>
      </c>
      <c r="G28" s="10">
        <f>PPRD!G28+RCV_RCY!G28+IMP!G28-EXP!G28+STK_CHG!G28-INTMARB!G28-INTAVI!G28</f>
        <v>18501.463112639725</v>
      </c>
      <c r="H28" s="10">
        <f>PPRD!H28+RCV_RCY!H28+IMP!H28-EXP!H28+STK_CHG!H28-INTMARB!H28-INTAVI!H28</f>
        <v>18504.554084264833</v>
      </c>
      <c r="I28" s="10">
        <f>PPRD!I28+RCV_RCY!I28+IMP!I28-EXP!I28+STK_CHG!I28-INTMARB!I28-INTAVI!I28</f>
        <v>18762.516079105757</v>
      </c>
      <c r="J28" s="10">
        <f>PPRD!J28+RCV_RCY!J28+IMP!J28-EXP!J28+STK_CHG!J28-INTMARB!J28-INTAVI!J28</f>
        <v>18978.540584694751</v>
      </c>
      <c r="K28" s="10">
        <f>PPRD!K28+RCV_RCY!K28+IMP!K28-EXP!K28+STK_CHG!K28-INTMARB!K28-INTAVI!K28</f>
        <v>17802.899484092857</v>
      </c>
      <c r="L28" s="10">
        <f>PPRD!L28+RCV_RCY!L28+IMP!L28-EXP!L28+STK_CHG!L28-INTMARB!L28-INTAVI!L28</f>
        <v>16981.683404987096</v>
      </c>
      <c r="M28" s="10">
        <f>PPRD!M28+RCV_RCY!M28+IMP!M28-EXP!M28+STK_CHG!M28-INTMARB!M28-INTAVI!M28</f>
        <v>19209.583662940669</v>
      </c>
      <c r="N28" s="10">
        <f>PPRD!N28+RCV_RCY!N28+IMP!N28-EXP!N28+STK_CHG!N28-INTMARB!N28-INTAVI!N28</f>
        <v>16263.721066208078</v>
      </c>
      <c r="O28" s="10">
        <f>PPRD!O28+RCV_RCY!O28+IMP!O28-EXP!O28+STK_CHG!O28-INTMARB!O28-INTAVI!O28</f>
        <v>20378.270163370595</v>
      </c>
      <c r="P28" s="10">
        <f>PPRD!P28+RCV_RCY!P28+IMP!P28-EXP!P28+STK_CHG!P28-INTMARB!P28-INTAVI!P28</f>
        <v>19689.978847807393</v>
      </c>
      <c r="Q28" s="10">
        <f>PPRD!Q28+RCV_RCY!Q28+IMP!Q28-EXP!Q28+STK_CHG!Q28-INTMARB!Q28-INTAVI!Q28</f>
        <v>20524.326225279448</v>
      </c>
      <c r="R28" s="10">
        <f>PPRD!R28+RCV_RCY!R28+IMP!R28-EXP!R28+STK_CHG!R28-INTMARB!R28-INTAVI!R28</f>
        <v>21511.35889939811</v>
      </c>
      <c r="S28" s="10">
        <f>PPRD!S28+RCV_RCY!S28+IMP!S28-EXP!S28+STK_CHG!S28-INTMARB!S28-INTAVI!S28</f>
        <v>22992.13877901978</v>
      </c>
      <c r="T28" s="10">
        <f>PPRD!T28+RCV_RCY!T28+IMP!T28-EXP!T28+STK_CHG!T28-INTMARB!T28-INTAVI!T28</f>
        <v>23826.596990541704</v>
      </c>
      <c r="U28" s="10">
        <f>PPRD!U28+RCV_RCY!U28+IMP!U28-EXP!U28+STK_CHG!U28-INTMARB!U28-INTAVI!U28</f>
        <v>24131.453482373166</v>
      </c>
      <c r="V28" s="10">
        <f>PPRD!V28+RCV_RCY!V28+IMP!V28-EXP!V28+STK_CHG!V28-INTMARB!V28-INTAVI!V28</f>
        <v>22839.797850386931</v>
      </c>
      <c r="W28" s="10">
        <f>PPRD!W28+RCV_RCY!W28+IMP!W28-EXP!W28+STK_CHG!W28-INTMARB!W28-INTAVI!W28</f>
        <v>22066.971711091999</v>
      </c>
      <c r="X28" s="10">
        <f>PPRD!X28+RCV_RCY!X28+IMP!X28-EXP!X28+STK_CHG!X28-INTMARB!X28-INTAVI!X28</f>
        <v>23539.901891659498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22.828030954428201</v>
      </c>
      <c r="D29" s="10">
        <f>PPRD!D29+RCV_RCY!D29+IMP!D29-EXP!D29+STK_CHG!D29-INTMARB!D29-INTAVI!D29</f>
        <v>19.850472914875319</v>
      </c>
      <c r="E29" s="10">
        <f>PPRD!E29+RCV_RCY!E29+IMP!E29-EXP!E29+STK_CHG!E29-INTMARB!E29-INTAVI!E29</f>
        <v>23.820550300945829</v>
      </c>
      <c r="F29" s="10">
        <f>PPRD!F29+RCV_RCY!F29+IMP!F29-EXP!F29+STK_CHG!F29-INTMARB!F29-INTAVI!F29</f>
        <v>16.87291487532244</v>
      </c>
      <c r="G29" s="10">
        <f>PPRD!G29+RCV_RCY!G29+IMP!G29-EXP!G29+STK_CHG!G29-INTMARB!G29-INTAVI!G29</f>
        <v>14.88787618228719</v>
      </c>
      <c r="H29" s="10">
        <f>PPRD!H29+RCV_RCY!H29+IMP!H29-EXP!H29+STK_CHG!H29-INTMARB!H29-INTAVI!H29</f>
        <v>10.91779879621668</v>
      </c>
      <c r="I29" s="10">
        <f>PPRD!I29+RCV_RCY!I29+IMP!I29-EXP!I29+STK_CHG!I29-INTMARB!I29-INTAVI!I29</f>
        <v>10.91779879621668</v>
      </c>
      <c r="J29" s="10">
        <f>PPRD!J29+RCV_RCY!J29+IMP!J29-EXP!J29+STK_CHG!J29-INTMARB!J29-INTAVI!J29</f>
        <v>6.9476354256233872</v>
      </c>
      <c r="K29" s="10">
        <f>PPRD!K29+RCV_RCY!K29+IMP!K29-EXP!K29+STK_CHG!K29-INTMARB!K29-INTAVI!K29</f>
        <v>2.9775580395528798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1033.2460877042131</v>
      </c>
      <c r="D30" s="10">
        <f>PPRD!D30+RCV_RCY!D30+IMP!D30-EXP!D30+STK_CHG!D30-INTMARB!D30-INTAVI!D30</f>
        <v>960.218142734308</v>
      </c>
      <c r="E30" s="10">
        <f>PPRD!E30+RCV_RCY!E30+IMP!E30-EXP!E30+STK_CHG!E30-INTMARB!E30-INTAVI!E30</f>
        <v>1529.6383490971627</v>
      </c>
      <c r="F30" s="10">
        <f>PPRD!F30+RCV_RCY!F30+IMP!F30-EXP!F30+STK_CHG!F30-INTMARB!F30-INTAVI!F30</f>
        <v>1305.6203783318997</v>
      </c>
      <c r="G30" s="10">
        <f>PPRD!G30+RCV_RCY!G30+IMP!G30-EXP!G30+STK_CHG!G30-INTMARB!G30-INTAVI!G30</f>
        <v>1126.0111779879617</v>
      </c>
      <c r="H30" s="10">
        <f>PPRD!H30+RCV_RCY!H30+IMP!H30-EXP!H30+STK_CHG!H30-INTMARB!H30-INTAVI!H30</f>
        <v>1377.6613929492689</v>
      </c>
      <c r="I30" s="10">
        <f>PPRD!I30+RCV_RCY!I30+IMP!I30-EXP!I30+STK_CHG!I30-INTMARB!I30-INTAVI!I30</f>
        <v>2356.6299226139295</v>
      </c>
      <c r="J30" s="10">
        <f>PPRD!J30+RCV_RCY!J30+IMP!J30-EXP!J30+STK_CHG!J30-INTMARB!J30-INTAVI!J30</f>
        <v>2300.3787618228716</v>
      </c>
      <c r="K30" s="10">
        <f>PPRD!K30+RCV_RCY!K30+IMP!K30-EXP!K30+STK_CHG!K30-INTMARB!K30-INTAVI!K30</f>
        <v>2285.5757523645734</v>
      </c>
      <c r="L30" s="10">
        <f>PPRD!L30+RCV_RCY!L30+IMP!L30-EXP!L30+STK_CHG!L30-INTMARB!L30-INTAVI!L30</f>
        <v>2582.6217540842649</v>
      </c>
      <c r="M30" s="10">
        <f>PPRD!M30+RCV_RCY!M30+IMP!M30-EXP!M30+STK_CHG!M30-INTMARB!M30-INTAVI!M30</f>
        <v>1328.3182287188306</v>
      </c>
      <c r="N30" s="10">
        <f>PPRD!N30+RCV_RCY!N30+IMP!N30-EXP!N30+STK_CHG!N30-INTMARB!N30-INTAVI!N30</f>
        <v>1652.9963886500427</v>
      </c>
      <c r="O30" s="10">
        <f>PPRD!O30+RCV_RCY!O30+IMP!O30-EXP!O30+STK_CHG!O30-INTMARB!O30-INTAVI!O30</f>
        <v>1731.9453138435085</v>
      </c>
      <c r="P30" s="10">
        <f>PPRD!P30+RCV_RCY!P30+IMP!P30-EXP!P30+STK_CHG!P30-INTMARB!P30-INTAVI!P30</f>
        <v>3575.406362854686</v>
      </c>
      <c r="Q30" s="10">
        <f>PPRD!Q30+RCV_RCY!Q30+IMP!Q30-EXP!Q30+STK_CHG!Q30-INTMARB!Q30-INTAVI!Q30</f>
        <v>4850.4339638865004</v>
      </c>
      <c r="R30" s="10">
        <f>PPRD!R30+RCV_RCY!R30+IMP!R30-EXP!R30+STK_CHG!R30-INTMARB!R30-INTAVI!R30</f>
        <v>4465.5571797076518</v>
      </c>
      <c r="S30" s="10">
        <f>PPRD!S30+RCV_RCY!S30+IMP!S30-EXP!S30+STK_CHG!S30-INTMARB!S30-INTAVI!S30</f>
        <v>4595.8232158211522</v>
      </c>
      <c r="T30" s="10">
        <f>PPRD!T30+RCV_RCY!T30+IMP!T30-EXP!T30+STK_CHG!T30-INTMARB!T30-INTAVI!T30</f>
        <v>5213.4033533963884</v>
      </c>
      <c r="U30" s="10">
        <f>PPRD!U30+RCV_RCY!U30+IMP!U30-EXP!U30+STK_CHG!U30-INTMARB!U30-INTAVI!U30</f>
        <v>5680.2293207222692</v>
      </c>
      <c r="V30" s="10">
        <f>PPRD!V30+RCV_RCY!V30+IMP!V30-EXP!V30+STK_CHG!V30-INTMARB!V30-INTAVI!V30</f>
        <v>4455.5830610490111</v>
      </c>
      <c r="W30" s="10">
        <f>PPRD!W30+RCV_RCY!W30+IMP!W30-EXP!W30+STK_CHG!W30-INTMARB!W30-INTAVI!W30</f>
        <v>4122.713929492691</v>
      </c>
      <c r="X30" s="10">
        <f>PPRD!X30+RCV_RCY!X30+IMP!X30-EXP!X30+STK_CHG!X30-INTMARB!X30-INTAVI!X30</f>
        <v>4319.6869303525364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42.435081685296645</v>
      </c>
      <c r="D31" s="10">
        <f>PPRD!D31+RCV_RCY!D31+IMP!D31-EXP!D31+STK_CHG!D31-INTMARB!D31-INTAVI!D31</f>
        <v>40.461392949269126</v>
      </c>
      <c r="E31" s="10">
        <f>PPRD!E31+RCV_RCY!E31+IMP!E31-EXP!E31+STK_CHG!E31-INTMARB!E31-INTAVI!E31</f>
        <v>55.264402407566635</v>
      </c>
      <c r="F31" s="10">
        <f>PPRD!F31+RCV_RCY!F31+IMP!F31-EXP!F31+STK_CHG!F31-INTMARB!F31-INTAVI!F31</f>
        <v>79.935941530524502</v>
      </c>
      <c r="G31" s="10">
        <f>PPRD!G31+RCV_RCY!G31+IMP!G31-EXP!G31+STK_CHG!G31-INTMARB!G31-INTAVI!G31</f>
        <v>90.79148753224419</v>
      </c>
      <c r="H31" s="10">
        <f>PPRD!H31+RCV_RCY!H31+IMP!H31-EXP!H31+STK_CHG!H31-INTMARB!H31-INTAVI!H31</f>
        <v>107.56809974204646</v>
      </c>
      <c r="I31" s="10">
        <f>PPRD!I31+RCV_RCY!I31+IMP!I31-EXP!I31+STK_CHG!I31-INTMARB!I31-INTAVI!I31</f>
        <v>106.58125537403264</v>
      </c>
      <c r="J31" s="10">
        <f>PPRD!J31+RCV_RCY!J31+IMP!J31-EXP!J31+STK_CHG!J31-INTMARB!J31-INTAVI!J31</f>
        <v>101.64694754944109</v>
      </c>
      <c r="K31" s="10">
        <f>PPRD!K31+RCV_RCY!K31+IMP!K31-EXP!K31+STK_CHG!K31-INTMARB!K31-INTAVI!K31</f>
        <v>96.712639724849481</v>
      </c>
      <c r="L31" s="10">
        <f>PPRD!L31+RCV_RCY!L31+IMP!L31-EXP!L31+STK_CHG!L31-INTMARB!L31-INTAVI!L31</f>
        <v>104.6075666380052</v>
      </c>
      <c r="M31" s="10">
        <f>PPRD!M31+RCV_RCY!M31+IMP!M31-EXP!M31+STK_CHG!M31-INTMARB!M31-INTAVI!M31</f>
        <v>117.4367153912296</v>
      </c>
      <c r="N31" s="10">
        <f>PPRD!N31+RCV_RCY!N31+IMP!N31-EXP!N31+STK_CHG!N31-INTMARB!N31-INTAVI!N31</f>
        <v>176.64858125537401</v>
      </c>
      <c r="O31" s="10">
        <f>PPRD!O31+RCV_RCY!O31+IMP!O31-EXP!O31+STK_CHG!O31-INTMARB!O31-INTAVI!O31</f>
        <v>133.22656921754086</v>
      </c>
      <c r="P31" s="10">
        <f>PPRD!P31+RCV_RCY!P31+IMP!P31-EXP!P31+STK_CHG!P31-INTMARB!P31-INTAVI!P31</f>
        <v>164.80619088564058</v>
      </c>
      <c r="Q31" s="10">
        <f>PPRD!Q31+RCV_RCY!Q31+IMP!Q31-EXP!Q31+STK_CHG!Q31-INTMARB!Q31-INTAVI!Q31</f>
        <v>203.29389509888216</v>
      </c>
      <c r="R31" s="10">
        <f>PPRD!R31+RCV_RCY!R31+IMP!R31-EXP!R31+STK_CHG!R31-INTMARB!R31-INTAVI!R31</f>
        <v>212.17566638005161</v>
      </c>
      <c r="S31" s="10">
        <f>PPRD!S31+RCV_RCY!S31+IMP!S31-EXP!S31+STK_CHG!S31-INTMARB!S31-INTAVI!S31</f>
        <v>198.35958727429059</v>
      </c>
      <c r="T31" s="10">
        <f>PPRD!T31+RCV_RCY!T31+IMP!T31-EXP!T31+STK_CHG!T31-INTMARB!T31-INTAVI!T31</f>
        <v>200.79122957867585</v>
      </c>
      <c r="U31" s="10">
        <f>PPRD!U31+RCV_RCY!U31+IMP!U31-EXP!U31+STK_CHG!U31-INTMARB!U31-INTAVI!U31</f>
        <v>187.95606190885638</v>
      </c>
      <c r="V31" s="10">
        <f>PPRD!V31+RCV_RCY!V31+IMP!V31-EXP!V31+STK_CHG!V31-INTMARB!V31-INTAVI!V31</f>
        <v>175.09621668099743</v>
      </c>
      <c r="W31" s="10">
        <f>PPRD!W31+RCV_RCY!W31+IMP!W31-EXP!W31+STK_CHG!W31-INTMARB!W31-INTAVI!W31</f>
        <v>182.12166809974204</v>
      </c>
      <c r="X31" s="10">
        <f>PPRD!X31+RCV_RCY!X31+IMP!X31-EXP!X31+STK_CHG!X31-INTMARB!X31-INTAVI!X31</f>
        <v>146.35279449699058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-5573.9775580395517</v>
      </c>
      <c r="D33" s="29">
        <f t="shared" si="18"/>
        <v>-4568.4723129836611</v>
      </c>
      <c r="E33" s="29">
        <f t="shared" si="18"/>
        <v>-3978.2936371453138</v>
      </c>
      <c r="F33" s="29">
        <f t="shared" si="18"/>
        <v>-3907.8914015477208</v>
      </c>
      <c r="G33" s="29">
        <f t="shared" si="18"/>
        <v>-3254.3184006878755</v>
      </c>
      <c r="H33" s="29">
        <f t="shared" si="18"/>
        <v>-3099.3955288048155</v>
      </c>
      <c r="I33" s="29">
        <f t="shared" si="18"/>
        <v>-4394.6020636285457</v>
      </c>
      <c r="J33" s="29">
        <f t="shared" si="18"/>
        <v>-5546.1880481513308</v>
      </c>
      <c r="K33" s="29">
        <f t="shared" si="18"/>
        <v>-3853.370077386071</v>
      </c>
      <c r="L33" s="29">
        <f t="shared" si="18"/>
        <v>-3880.1850386930341</v>
      </c>
      <c r="M33" s="29">
        <f t="shared" si="18"/>
        <v>-6801.6147893379184</v>
      </c>
      <c r="N33" s="29">
        <f t="shared" si="18"/>
        <v>-5659.3008598452261</v>
      </c>
      <c r="O33" s="29">
        <f t="shared" si="18"/>
        <v>-10111.76079105761</v>
      </c>
      <c r="P33" s="29">
        <f t="shared" si="18"/>
        <v>-13111.880223559756</v>
      </c>
      <c r="Q33" s="29">
        <f t="shared" si="18"/>
        <v>-14817.665090283748</v>
      </c>
      <c r="R33" s="29">
        <f t="shared" si="18"/>
        <v>-14963.430180567497</v>
      </c>
      <c r="S33" s="29">
        <f t="shared" si="18"/>
        <v>-16390.31702493551</v>
      </c>
      <c r="T33" s="29">
        <f t="shared" si="18"/>
        <v>-18304.817540842647</v>
      </c>
      <c r="U33" s="29">
        <f t="shared" si="18"/>
        <v>-19642.138091143592</v>
      </c>
      <c r="V33" s="29">
        <f t="shared" si="18"/>
        <v>-16800.994754944106</v>
      </c>
      <c r="W33" s="29">
        <f t="shared" si="18"/>
        <v>-17159.92012037833</v>
      </c>
      <c r="X33" s="29">
        <f t="shared" ref="X33" si="19">SUM(X34:X50)</f>
        <v>-18514.08804815133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3.5468615649183151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-352.47927773000856</v>
      </c>
      <c r="D36" s="10">
        <f>PPRD!D36+RCV_RCY!D36+IMP!D36-EXP!D36+STK_CHG!D36-INTMARB!D36-INTAVI!D36</f>
        <v>-327.62493551160787</v>
      </c>
      <c r="E36" s="10">
        <f>PPRD!E36+RCV_RCY!E36+IMP!E36-EXP!E36+STK_CHG!E36-INTMARB!E36-INTAVI!E36</f>
        <v>-297.12184006878749</v>
      </c>
      <c r="F36" s="10">
        <f>PPRD!F36+RCV_RCY!F36+IMP!F36-EXP!F36+STK_CHG!F36-INTMARB!F36-INTAVI!F36</f>
        <v>-295.99217540842642</v>
      </c>
      <c r="G36" s="10">
        <f>PPRD!G36+RCV_RCY!G36+IMP!G36-EXP!G36+STK_CHG!G36-INTMARB!G36-INTAVI!G36</f>
        <v>-215.78056749785031</v>
      </c>
      <c r="H36" s="10">
        <f>PPRD!H36+RCV_RCY!H36+IMP!H36-EXP!H36+STK_CHG!H36-INTMARB!H36-INTAVI!H36</f>
        <v>-279.04600171969042</v>
      </c>
      <c r="I36" s="10">
        <f>PPRD!I36+RCV_RCY!I36+IMP!I36-EXP!I36+STK_CHG!I36-INTMARB!I36-INTAVI!I36</f>
        <v>-244.02407566638004</v>
      </c>
      <c r="J36" s="10">
        <f>PPRD!J36+RCV_RCY!J36+IMP!J36-EXP!J36+STK_CHG!J36-INTMARB!J36-INTAVI!J36</f>
        <v>-260.97016337059324</v>
      </c>
      <c r="K36" s="10">
        <f>PPRD!K36+RCV_RCY!K36+IMP!K36-EXP!K36+STK_CHG!K36-INTMARB!K36-INTAVI!K36</f>
        <v>-262.09991401547722</v>
      </c>
      <c r="L36" s="10">
        <f>PPRD!L36+RCV_RCY!L36+IMP!L36-EXP!L36+STK_CHG!L36-INTMARB!L36-INTAVI!L36</f>
        <v>-215.34342218400684</v>
      </c>
      <c r="M36" s="10">
        <f>PPRD!M36+RCV_RCY!M36+IMP!M36-EXP!M36+STK_CHG!M36-INTMARB!M36-INTAVI!M36</f>
        <v>-383.44325021496127</v>
      </c>
      <c r="N36" s="10">
        <f>PPRD!N36+RCV_RCY!N36+IMP!N36-EXP!N36+STK_CHG!N36-INTMARB!N36-INTAVI!N36</f>
        <v>-199.96182287188304</v>
      </c>
      <c r="O36" s="10">
        <f>PPRD!O36+RCV_RCY!O36+IMP!O36-EXP!O36+STK_CHG!O36-INTMARB!O36-INTAVI!O36</f>
        <v>-195.56706792777305</v>
      </c>
      <c r="P36" s="10">
        <f>PPRD!P36+RCV_RCY!P36+IMP!P36-EXP!P36+STK_CHG!P36-INTMARB!P36-INTAVI!P36</f>
        <v>-149.42201203783321</v>
      </c>
      <c r="Q36" s="10">
        <f>PPRD!Q36+RCV_RCY!Q36+IMP!Q36-EXP!Q36+STK_CHG!Q36-INTMARB!Q36-INTAVI!Q36</f>
        <v>-223.03430782459154</v>
      </c>
      <c r="R36" s="10">
        <f>PPRD!R36+RCV_RCY!R36+IMP!R36-EXP!R36+STK_CHG!R36-INTMARB!R36-INTAVI!R36</f>
        <v>-121.9546861564918</v>
      </c>
      <c r="S36" s="10">
        <f>PPRD!S36+RCV_RCY!S36+IMP!S36-EXP!S36+STK_CHG!S36-INTMARB!S36-INTAVI!S36</f>
        <v>-245.00808254514183</v>
      </c>
      <c r="T36" s="10">
        <f>PPRD!T36+RCV_RCY!T36+IMP!T36-EXP!T36+STK_CHG!T36-INTMARB!T36-INTAVI!T36</f>
        <v>-288.62175408426481</v>
      </c>
      <c r="U36" s="10">
        <f>PPRD!U36+RCV_RCY!U36+IMP!U36-EXP!U36+STK_CHG!U36-INTMARB!U36-INTAVI!U36</f>
        <v>-328.43164230438509</v>
      </c>
      <c r="V36" s="10">
        <f>PPRD!V36+RCV_RCY!V36+IMP!V36-EXP!V36+STK_CHG!V36-INTMARB!V36-INTAVI!V36</f>
        <v>-229.18478073946687</v>
      </c>
      <c r="W36" s="10">
        <f>PPRD!W36+RCV_RCY!W36+IMP!W36-EXP!W36+STK_CHG!W36-INTMARB!W36-INTAVI!W36</f>
        <v>-293.6054170249356</v>
      </c>
      <c r="X36" s="10">
        <f>PPRD!X36+RCV_RCY!X36+IMP!X36-EXP!X36+STK_CHG!X36-INTMARB!X36-INTAVI!X36</f>
        <v>-311.58211521926046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-659.18839208942347</v>
      </c>
      <c r="D37" s="10">
        <f>PPRD!D37+RCV_RCY!D37+IMP!D37-EXP!D37+STK_CHG!D37-INTMARB!D37-INTAVI!D37</f>
        <v>-591.47085124677551</v>
      </c>
      <c r="E37" s="10">
        <f>PPRD!E37+RCV_RCY!E37+IMP!E37-EXP!E37+STK_CHG!E37-INTMARB!E37-INTAVI!E37</f>
        <v>-441.2223559759243</v>
      </c>
      <c r="F37" s="10">
        <f>PPRD!F37+RCV_RCY!F37+IMP!F37-EXP!F37+STK_CHG!F37-INTMARB!F37-INTAVI!F37</f>
        <v>-148.13224419604467</v>
      </c>
      <c r="G37" s="10">
        <f>PPRD!G37+RCV_RCY!G37+IMP!G37-EXP!G37+STK_CHG!G37-INTMARB!G37-INTAVI!G37</f>
        <v>-154.48082545141889</v>
      </c>
      <c r="H37" s="10">
        <f>PPRD!H37+RCV_RCY!H37+IMP!H37-EXP!H37+STK_CHG!H37-INTMARB!H37-INTAVI!H37</f>
        <v>-250.76672398968174</v>
      </c>
      <c r="I37" s="10">
        <f>PPRD!I37+RCV_RCY!I37+IMP!I37-EXP!I37+STK_CHG!I37-INTMARB!I37-INTAVI!I37</f>
        <v>-643.31711092003479</v>
      </c>
      <c r="J37" s="10">
        <f>PPRD!J37+RCV_RCY!J37+IMP!J37-EXP!J37+STK_CHG!J37-INTMARB!J37-INTAVI!J37</f>
        <v>-745.95159071367084</v>
      </c>
      <c r="K37" s="10">
        <f>PPRD!K37+RCV_RCY!K37+IMP!K37-EXP!K37+STK_CHG!K37-INTMARB!K37-INTAVI!K37</f>
        <v>-512.11435941530544</v>
      </c>
      <c r="L37" s="10">
        <f>PPRD!L37+RCV_RCY!L37+IMP!L37-EXP!L37+STK_CHG!L37-INTMARB!L37-INTAVI!L37</f>
        <v>-25.222098022355794</v>
      </c>
      <c r="M37" s="10">
        <f>PPRD!M37+RCV_RCY!M37+IMP!M37-EXP!M37+STK_CHG!M37-INTMARB!M37-INTAVI!M37</f>
        <v>-1100.3153052450555</v>
      </c>
      <c r="N37" s="10">
        <f>PPRD!N37+RCV_RCY!N37+IMP!N37-EXP!N37+STK_CHG!N37-INTMARB!N37-INTAVI!N37</f>
        <v>-757.71478933791923</v>
      </c>
      <c r="O37" s="10">
        <f>PPRD!O37+RCV_RCY!O37+IMP!O37-EXP!O37+STK_CHG!O37-INTMARB!O37-INTAVI!O37</f>
        <v>-2092.385640584695</v>
      </c>
      <c r="P37" s="10">
        <f>PPRD!P37+RCV_RCY!P37+IMP!P37-EXP!P37+STK_CHG!P37-INTMARB!P37-INTAVI!P37</f>
        <v>-1844.3680137575234</v>
      </c>
      <c r="Q37" s="10">
        <f>PPRD!Q37+RCV_RCY!Q37+IMP!Q37-EXP!Q37+STK_CHG!Q37-INTMARB!Q37-INTAVI!Q37</f>
        <v>-2310.9773000859841</v>
      </c>
      <c r="R37" s="10">
        <f>PPRD!R37+RCV_RCY!R37+IMP!R37-EXP!R37+STK_CHG!R37-INTMARB!R37-INTAVI!R37</f>
        <v>-2303.6208082545136</v>
      </c>
      <c r="S37" s="10">
        <f>PPRD!S37+RCV_RCY!S37+IMP!S37-EXP!S37+STK_CHG!S37-INTMARB!S37-INTAVI!S37</f>
        <v>-3189.5481513327595</v>
      </c>
      <c r="T37" s="10">
        <f>PPRD!T37+RCV_RCY!T37+IMP!T37-EXP!T37+STK_CHG!T37-INTMARB!T37-INTAVI!T37</f>
        <v>-3840.3745485812556</v>
      </c>
      <c r="U37" s="10">
        <f>PPRD!U37+RCV_RCY!U37+IMP!U37-EXP!U37+STK_CHG!U37-INTMARB!U37-INTAVI!U37</f>
        <v>-4214.6857265692179</v>
      </c>
      <c r="V37" s="10">
        <f>PPRD!V37+RCV_RCY!V37+IMP!V37-EXP!V37+STK_CHG!V37-INTMARB!V37-INTAVI!V37</f>
        <v>-3628.5171109200342</v>
      </c>
      <c r="W37" s="10">
        <f>PPRD!W37+RCV_RCY!W37+IMP!W37-EXP!W37+STK_CHG!W37-INTMARB!W37-INTAVI!W37</f>
        <v>-4408.5155631986236</v>
      </c>
      <c r="X37" s="10">
        <f>PPRD!X37+RCV_RCY!X37+IMP!X37-EXP!X37+STK_CHG!X37-INTMARB!X37-INTAVI!X37</f>
        <v>-4467.5921754084256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0</v>
      </c>
      <c r="D38" s="10">
        <f>PPRD!D38+RCV_RCY!D38+IMP!D38-EXP!D38+STK_CHG!D38-INTMARB!D38-INTAVI!D38</f>
        <v>0</v>
      </c>
      <c r="E38" s="10">
        <f>PPRD!E38+RCV_RCY!E38+IMP!E38-EXP!E38+STK_CHG!E38-INTMARB!E38-INTAVI!E38</f>
        <v>0</v>
      </c>
      <c r="F38" s="10">
        <f>PPRD!F38+RCV_RCY!F38+IMP!F38-EXP!F38+STK_CHG!F38-INTMARB!F38-INTAVI!F38</f>
        <v>0</v>
      </c>
      <c r="G38" s="10">
        <f>PPRD!G38+RCV_RCY!G38+IMP!G38-EXP!G38+STK_CHG!G38-INTMARB!G38-INTAVI!G38</f>
        <v>0</v>
      </c>
      <c r="H38" s="10">
        <f>PPRD!H38+RCV_RCY!H38+IMP!H38-EXP!H38+STK_CHG!H38-INTMARB!H38-INTAVI!H38</f>
        <v>0</v>
      </c>
      <c r="I38" s="10">
        <f>PPRD!I38+RCV_RCY!I38+IMP!I38-EXP!I38+STK_CHG!I38-INTMARB!I38-INTAVI!I38</f>
        <v>0</v>
      </c>
      <c r="J38" s="10">
        <f>PPRD!J38+RCV_RCY!J38+IMP!J38-EXP!J38+STK_CHG!J38-INTMARB!J38-INTAVI!J38</f>
        <v>0</v>
      </c>
      <c r="K38" s="10">
        <f>PPRD!K38+RCV_RCY!K38+IMP!K38-EXP!K38+STK_CHG!K38-INTMARB!K38-INTAVI!K38</f>
        <v>0</v>
      </c>
      <c r="L38" s="10">
        <f>PPRD!L38+RCV_RCY!L38+IMP!L38-EXP!L38+STK_CHG!L38-INTMARB!L38-INTAVI!L38</f>
        <v>4.1082545141874451</v>
      </c>
      <c r="M38" s="10">
        <f>PPRD!M38+RCV_RCY!M38+IMP!M38-EXP!M38+STK_CHG!M38-INTMARB!M38-INTAVI!M38</f>
        <v>3.0811693895098875</v>
      </c>
      <c r="N38" s="10">
        <f>PPRD!N38+RCV_RCY!N38+IMP!N38-EXP!N38+STK_CHG!N38-INTMARB!N38-INTAVI!N38</f>
        <v>3.0811693895098875</v>
      </c>
      <c r="O38" s="10">
        <f>PPRD!O38+RCV_RCY!O38+IMP!O38-EXP!O38+STK_CHG!O38-INTMARB!O38-INTAVI!O38</f>
        <v>2.0922613929492688</v>
      </c>
      <c r="P38" s="10">
        <f>PPRD!P38+RCV_RCY!P38+IMP!P38-EXP!P38+STK_CHG!P38-INTMARB!P38-INTAVI!P38</f>
        <v>2.101805674978503</v>
      </c>
      <c r="Q38" s="10">
        <f>PPRD!Q38+RCV_RCY!Q38+IMP!Q38-EXP!Q38+STK_CHG!Q38-INTMARB!Q38-INTAVI!Q38</f>
        <v>3.152708512467755</v>
      </c>
      <c r="R38" s="10">
        <f>PPRD!R38+RCV_RCY!R38+IMP!R38-EXP!R38+STK_CHG!R38-INTMARB!R38-INTAVI!R38</f>
        <v>1.0509028374892511</v>
      </c>
      <c r="S38" s="10">
        <f>PPRD!S38+RCV_RCY!S38+IMP!S38-EXP!S38+STK_CHG!S38-INTMARB!S38-INTAVI!S38</f>
        <v>2.101805674978503</v>
      </c>
      <c r="T38" s="10">
        <f>PPRD!T38+RCV_RCY!T38+IMP!T38-EXP!T38+STK_CHG!T38-INTMARB!T38-INTAVI!T38</f>
        <v>2.6461736887360274</v>
      </c>
      <c r="U38" s="10">
        <f>PPRD!U38+RCV_RCY!U38+IMP!U38-EXP!U38+STK_CHG!U38-INTMARB!U38-INTAVI!U38</f>
        <v>2.0639724849527088</v>
      </c>
      <c r="V38" s="10">
        <f>PPRD!V38+RCV_RCY!V38+IMP!V38-EXP!V38+STK_CHG!V38-INTMARB!V38-INTAVI!V38</f>
        <v>2.2877901977644033</v>
      </c>
      <c r="W38" s="10">
        <f>PPRD!W38+RCV_RCY!W38+IMP!W38-EXP!W38+STK_CHG!W38-INTMARB!W38-INTAVI!W38</f>
        <v>2.0523645743766119</v>
      </c>
      <c r="X38" s="10">
        <f>PPRD!X38+RCV_RCY!X38+IMP!X38-EXP!X38+STK_CHG!X38-INTMARB!X38-INTAVI!X38</f>
        <v>2.0819432502149615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2.116165090283749</v>
      </c>
      <c r="D39" s="10">
        <f>PPRD!D39+RCV_RCY!D39+IMP!D39-EXP!D39+STK_CHG!D39-INTMARB!D39-INTAVI!D39</f>
        <v>4.232330180567498</v>
      </c>
      <c r="E39" s="10">
        <f>PPRD!E39+RCV_RCY!E39+IMP!E39-EXP!E39+STK_CHG!E39-INTMARB!E39-INTAVI!E39</f>
        <v>4.2324161650902834</v>
      </c>
      <c r="F39" s="10">
        <f>PPRD!F39+RCV_RCY!F39+IMP!F39-EXP!F39+STK_CHG!F39-INTMARB!F39-INTAVI!F39</f>
        <v>7.4066208082545133</v>
      </c>
      <c r="G39" s="10">
        <f>PPRD!G39+RCV_RCY!G39+IMP!G39-EXP!G39+STK_CHG!G39-INTMARB!G39-INTAVI!G39</f>
        <v>5.2904557179707652</v>
      </c>
      <c r="H39" s="10">
        <f>PPRD!H39+RCV_RCY!H39+IMP!H39-EXP!H39+STK_CHG!H39-INTMARB!H39-INTAVI!H39</f>
        <v>1.058039552880482</v>
      </c>
      <c r="I39" s="10">
        <f>PPRD!I39+RCV_RCY!I39+IMP!I39-EXP!I39+STK_CHG!I39-INTMARB!I39-INTAVI!I39</f>
        <v>-3.1742906276870153</v>
      </c>
      <c r="J39" s="10">
        <f>PPRD!J39+RCV_RCY!J39+IMP!J39-EXP!J39+STK_CHG!J39-INTMARB!J39-INTAVI!J39</f>
        <v>15.871281169389508</v>
      </c>
      <c r="K39" s="10">
        <f>PPRD!K39+RCV_RCY!K39+IMP!K39-EXP!K39+STK_CHG!K39-INTMARB!K39-INTAVI!K39</f>
        <v>6.3485812553740324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-1682.1367153912297</v>
      </c>
      <c r="D40" s="10">
        <f>PPRD!D40+RCV_RCY!D40+IMP!D40-EXP!D40+STK_CHG!D40-INTMARB!D40-INTAVI!D40</f>
        <v>-1361.9303525365431</v>
      </c>
      <c r="E40" s="10">
        <f>PPRD!E40+RCV_RCY!E40+IMP!E40-EXP!E40+STK_CHG!E40-INTMARB!E40-INTAVI!E40</f>
        <v>-1321.9045571797076</v>
      </c>
      <c r="F40" s="10">
        <f>PPRD!F40+RCV_RCY!F40+IMP!F40-EXP!F40+STK_CHG!F40-INTMARB!F40-INTAVI!F40</f>
        <v>-1423.0223559759247</v>
      </c>
      <c r="G40" s="10">
        <f>PPRD!G40+RCV_RCY!G40+IMP!G40-EXP!G40+STK_CHG!G40-INTMARB!G40-INTAVI!G40</f>
        <v>-1268.1857265692174</v>
      </c>
      <c r="H40" s="10">
        <f>PPRD!H40+RCV_RCY!H40+IMP!H40-EXP!H40+STK_CHG!H40-INTMARB!H40-INTAVI!H40</f>
        <v>-1352.4505588993979</v>
      </c>
      <c r="I40" s="10">
        <f>PPRD!I40+RCV_RCY!I40+IMP!I40-EXP!I40+STK_CHG!I40-INTMARB!I40-INTAVI!I40</f>
        <v>-1169.1745485812553</v>
      </c>
      <c r="J40" s="10">
        <f>PPRD!J40+RCV_RCY!J40+IMP!J40-EXP!J40+STK_CHG!J40-INTMARB!J40-INTAVI!J40</f>
        <v>-1399.8495270851247</v>
      </c>
      <c r="K40" s="10">
        <f>PPRD!K40+RCV_RCY!K40+IMP!K40-EXP!K40+STK_CHG!K40-INTMARB!K40-INTAVI!K40</f>
        <v>-1534.6732588134137</v>
      </c>
      <c r="L40" s="10">
        <f>PPRD!L40+RCV_RCY!L40+IMP!L40-EXP!L40+STK_CHG!L40-INTMARB!L40-INTAVI!L40</f>
        <v>-1258.1207222699911</v>
      </c>
      <c r="M40" s="10">
        <f>PPRD!M40+RCV_RCY!M40+IMP!M40-EXP!M40+STK_CHG!M40-INTMARB!M40-INTAVI!M40</f>
        <v>-1219.0933791917453</v>
      </c>
      <c r="N40" s="10">
        <f>PPRD!N40+RCV_RCY!N40+IMP!N40-EXP!N40+STK_CHG!N40-INTMARB!N40-INTAVI!N40</f>
        <v>-1452.2307824591576</v>
      </c>
      <c r="O40" s="10">
        <f>PPRD!O40+RCV_RCY!O40+IMP!O40-EXP!O40+STK_CHG!O40-INTMARB!O40-INTAVI!O40</f>
        <v>-1380.338177128117</v>
      </c>
      <c r="P40" s="10">
        <f>PPRD!P40+RCV_RCY!P40+IMP!P40-EXP!P40+STK_CHG!P40-INTMARB!P40-INTAVI!P40</f>
        <v>-1907.208512467756</v>
      </c>
      <c r="Q40" s="10">
        <f>PPRD!Q40+RCV_RCY!Q40+IMP!Q40-EXP!Q40+STK_CHG!Q40-INTMARB!Q40-INTAVI!Q40</f>
        <v>-1774.7204643164227</v>
      </c>
      <c r="R40" s="10">
        <f>PPRD!R40+RCV_RCY!R40+IMP!R40-EXP!R40+STK_CHG!R40-INTMARB!R40-INTAVI!R40</f>
        <v>-1702.8278589853821</v>
      </c>
      <c r="S40" s="10">
        <f>PPRD!S40+RCV_RCY!S40+IMP!S40-EXP!S40+STK_CHG!S40-INTMARB!S40-INTAVI!S40</f>
        <v>-2039.6961306964747</v>
      </c>
      <c r="T40" s="10">
        <f>PPRD!T40+RCV_RCY!T40+IMP!T40-EXP!T40+STK_CHG!T40-INTMARB!T40-INTAVI!T40</f>
        <v>-2150.1581255374026</v>
      </c>
      <c r="U40" s="10">
        <f>PPRD!U40+RCV_RCY!U40+IMP!U40-EXP!U40+STK_CHG!U40-INTMARB!U40-INTAVI!U40</f>
        <v>-2866.5823731728287</v>
      </c>
      <c r="V40" s="10">
        <f>PPRD!V40+RCV_RCY!V40+IMP!V40-EXP!V40+STK_CHG!V40-INTMARB!V40-INTAVI!V40</f>
        <v>-2514.3516766981938</v>
      </c>
      <c r="W40" s="10">
        <f>PPRD!W40+RCV_RCY!W40+IMP!W40-EXP!W40+STK_CHG!W40-INTMARB!W40-INTAVI!W40</f>
        <v>-1300.5096302665518</v>
      </c>
      <c r="X40" s="10">
        <f>PPRD!X40+RCV_RCY!X40+IMP!X40-EXP!X40+STK_CHG!X40-INTMARB!X40-INTAVI!X40</f>
        <v>-1582.9674978503867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1.0461736887360269</v>
      </c>
      <c r="D41" s="10">
        <f>PPRD!D41+RCV_RCY!D41+IMP!D41-EXP!D41+STK_CHG!D41-INTMARB!D41-INTAVI!D41</f>
        <v>-9.4153052450558903</v>
      </c>
      <c r="E41" s="10">
        <f>PPRD!E41+RCV_RCY!E41+IMP!E41-EXP!E41+STK_CHG!E41-INTMARB!E41-INTAVI!E41</f>
        <v>-7.3230438521066201</v>
      </c>
      <c r="F41" s="10">
        <f>PPRD!F41+RCV_RCY!F41+IMP!F41-EXP!F41+STK_CHG!F41-INTMARB!F41-INTAVI!F41</f>
        <v>-3.1384350816852957</v>
      </c>
      <c r="G41" s="10">
        <f>PPRD!G41+RCV_RCY!G41+IMP!G41-EXP!G41+STK_CHG!G41-INTMARB!G41-INTAVI!G41</f>
        <v>-2.0922613929492684</v>
      </c>
      <c r="H41" s="10">
        <f>PPRD!H41+RCV_RCY!H41+IMP!H41-EXP!H41+STK_CHG!H41-INTMARB!H41-INTAVI!H41</f>
        <v>-20.922871883061045</v>
      </c>
      <c r="I41" s="10">
        <f>PPRD!I41+RCV_RCY!I41+IMP!I41-EXP!I41+STK_CHG!I41-INTMARB!I41-INTAVI!I41</f>
        <v>-11.507566638005152</v>
      </c>
      <c r="J41" s="10">
        <f>PPRD!J41+RCV_RCY!J41+IMP!J41-EXP!J41+STK_CHG!J41-INTMARB!J41-INTAVI!J41</f>
        <v>-18.830610490111777</v>
      </c>
      <c r="K41" s="10">
        <f>PPRD!K41+RCV_RCY!K41+IMP!K41-EXP!K41+STK_CHG!K41-INTMARB!K41-INTAVI!K41</f>
        <v>-11.507566638005157</v>
      </c>
      <c r="L41" s="10">
        <f>PPRD!L41+RCV_RCY!L41+IMP!L41-EXP!L41+STK_CHG!L41-INTMARB!L41-INTAVI!L41</f>
        <v>11.297420464316428</v>
      </c>
      <c r="M41" s="10">
        <f>PPRD!M41+RCV_RCY!M41+IMP!M41-EXP!M41+STK_CHG!M41-INTMARB!M41-INTAVI!M41</f>
        <v>-1.0269991401547722</v>
      </c>
      <c r="N41" s="10">
        <f>PPRD!N41+RCV_RCY!N41+IMP!N41-EXP!N41+STK_CHG!N41-INTMARB!N41-INTAVI!N41</f>
        <v>-2.0540842648323299</v>
      </c>
      <c r="O41" s="10">
        <f>PPRD!O41+RCV_RCY!O41+IMP!O41-EXP!O41+STK_CHG!O41-INTMARB!O41-INTAVI!O41</f>
        <v>2.0540842648323299</v>
      </c>
      <c r="P41" s="10">
        <f>PPRD!P41+RCV_RCY!P41+IMP!P41-EXP!P41+STK_CHG!P41-INTMARB!P41-INTAVI!P41</f>
        <v>-3.0810834049871021</v>
      </c>
      <c r="Q41" s="10">
        <f>PPRD!Q41+RCV_RCY!Q41+IMP!Q41-EXP!Q41+STK_CHG!Q41-INTMARB!Q41-INTAVI!Q41</f>
        <v>-5.1352536543422174</v>
      </c>
      <c r="R41" s="10">
        <f>PPRD!R41+RCV_RCY!R41+IMP!R41-EXP!R41+STK_CHG!R41-INTMARB!R41-INTAVI!R41</f>
        <v>-3.0811693895098875</v>
      </c>
      <c r="S41" s="10">
        <f>PPRD!S41+RCV_RCY!S41+IMP!S41-EXP!S41+STK_CHG!S41-INTMARB!S41-INTAVI!S41</f>
        <v>0</v>
      </c>
      <c r="T41" s="10">
        <f>PPRD!T41+RCV_RCY!T41+IMP!T41-EXP!T41+STK_CHG!T41-INTMARB!T41-INTAVI!T41</f>
        <v>1.4008598452278589</v>
      </c>
      <c r="U41" s="10">
        <f>PPRD!U41+RCV_RCY!U41+IMP!U41-EXP!U41+STK_CHG!U41-INTMARB!U41-INTAVI!U41</f>
        <v>0.53301805674978509</v>
      </c>
      <c r="V41" s="10">
        <f>PPRD!V41+RCV_RCY!V41+IMP!V41-EXP!V41+STK_CHG!V41-INTMARB!V41-INTAVI!V41</f>
        <v>0.74772141014617377</v>
      </c>
      <c r="W41" s="10">
        <f>PPRD!W41+RCV_RCY!W41+IMP!W41-EXP!W41+STK_CHG!W41-INTMARB!W41-INTAVI!W41</f>
        <v>0.79999999999999993</v>
      </c>
      <c r="X41" s="10">
        <f>PPRD!X41+RCV_RCY!X41+IMP!X41-EXP!X41+STK_CHG!X41-INTMARB!X41-INTAVI!X41</f>
        <v>0.56792777300085961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-910.87463456577825</v>
      </c>
      <c r="D42" s="10">
        <f>PPRD!D42+RCV_RCY!D42+IMP!D42-EXP!D42+STK_CHG!D42-INTMARB!D42-INTAVI!D42</f>
        <v>-627.08985382631124</v>
      </c>
      <c r="E42" s="10">
        <f>PPRD!E42+RCV_RCY!E42+IMP!E42-EXP!E42+STK_CHG!E42-INTMARB!E42-INTAVI!E42</f>
        <v>-562.25520206362853</v>
      </c>
      <c r="F42" s="10">
        <f>PPRD!F42+RCV_RCY!F42+IMP!F42-EXP!F42+STK_CHG!F42-INTMARB!F42-INTAVI!F42</f>
        <v>-680.23310404127255</v>
      </c>
      <c r="G42" s="10">
        <f>PPRD!G42+RCV_RCY!G42+IMP!G42-EXP!G42+STK_CHG!G42-INTMARB!G42-INTAVI!G42</f>
        <v>-580.32390369733446</v>
      </c>
      <c r="H42" s="10">
        <f>PPRD!H42+RCV_RCY!H42+IMP!H42-EXP!H42+STK_CHG!H42-INTMARB!H42-INTAVI!H42</f>
        <v>-264.65322441960444</v>
      </c>
      <c r="I42" s="10">
        <f>PPRD!I42+RCV_RCY!I42+IMP!I42-EXP!I42+STK_CHG!I42-INTMARB!I42-INTAVI!I42</f>
        <v>-221.07566638005159</v>
      </c>
      <c r="J42" s="10">
        <f>PPRD!J42+RCV_RCY!J42+IMP!J42-EXP!J42+STK_CHG!J42-INTMARB!J42-INTAVI!J42</f>
        <v>-325.23645743766116</v>
      </c>
      <c r="K42" s="10">
        <f>PPRD!K42+RCV_RCY!K42+IMP!K42-EXP!K42+STK_CHG!K42-INTMARB!K42-INTAVI!K42</f>
        <v>-133.92080825451421</v>
      </c>
      <c r="L42" s="10">
        <f>PPRD!L42+RCV_RCY!L42+IMP!L42-EXP!L42+STK_CHG!L42-INTMARB!L42-INTAVI!L42</f>
        <v>-293.20722269991398</v>
      </c>
      <c r="M42" s="10">
        <f>PPRD!M42+RCV_RCY!M42+IMP!M42-EXP!M42+STK_CHG!M42-INTMARB!M42-INTAVI!M42</f>
        <v>-423.52149613069651</v>
      </c>
      <c r="N42" s="10">
        <f>PPRD!N42+RCV_RCY!N42+IMP!N42-EXP!N42+STK_CHG!N42-INTMARB!N42-INTAVI!N42</f>
        <v>-337.34591573516758</v>
      </c>
      <c r="O42" s="10">
        <f>PPRD!O42+RCV_RCY!O42+IMP!O42-EXP!O42+STK_CHG!O42-INTMARB!O42-INTAVI!O42</f>
        <v>-460.30378331900255</v>
      </c>
      <c r="P42" s="10">
        <f>PPRD!P42+RCV_RCY!P42+IMP!P42-EXP!P42+STK_CHG!P42-INTMARB!P42-INTAVI!P42</f>
        <v>-737.74720550300935</v>
      </c>
      <c r="Q42" s="10">
        <f>PPRD!Q42+RCV_RCY!Q42+IMP!Q42-EXP!Q42+STK_CHG!Q42-INTMARB!Q42-INTAVI!Q42</f>
        <v>-776.631298366294</v>
      </c>
      <c r="R42" s="10">
        <f>PPRD!R42+RCV_RCY!R42+IMP!R42-EXP!R42+STK_CHG!R42-INTMARB!R42-INTAVI!R42</f>
        <v>-978.40834049871012</v>
      </c>
      <c r="S42" s="10">
        <f>PPRD!S42+RCV_RCY!S42+IMP!S42-EXP!S42+STK_CHG!S42-INTMARB!S42-INTAVI!S42</f>
        <v>-903.79286328460876</v>
      </c>
      <c r="T42" s="10">
        <f>PPRD!T42+RCV_RCY!T42+IMP!T42-EXP!T42+STK_CHG!T42-INTMARB!T42-INTAVI!T42</f>
        <v>-491.20825451418739</v>
      </c>
      <c r="U42" s="10">
        <f>PPRD!U42+RCV_RCY!U42+IMP!U42-EXP!U42+STK_CHG!U42-INTMARB!U42-INTAVI!U42</f>
        <v>-385.57067927772994</v>
      </c>
      <c r="V42" s="10">
        <f>PPRD!V42+RCV_RCY!V42+IMP!V42-EXP!V42+STK_CHG!V42-INTMARB!V42-INTAVI!V42</f>
        <v>-490.86569217540836</v>
      </c>
      <c r="W42" s="10">
        <f>PPRD!W42+RCV_RCY!W42+IMP!W42-EXP!W42+STK_CHG!W42-INTMARB!W42-INTAVI!W42</f>
        <v>-671.40042992261385</v>
      </c>
      <c r="X42" s="10">
        <f>PPRD!X42+RCV_RCY!X42+IMP!X42-EXP!X42+STK_CHG!X42-INTMARB!X42-INTAVI!X42</f>
        <v>-756.57136715391221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816.4947549441107</v>
      </c>
      <c r="D43" s="10">
        <f>PPRD!D43+RCV_RCY!D43+IMP!D43-EXP!D43+STK_CHG!D43-INTMARB!D43-INTAVI!D43</f>
        <v>1092.767755803955</v>
      </c>
      <c r="E43" s="10">
        <f>PPRD!E43+RCV_RCY!E43+IMP!E43-EXP!E43+STK_CHG!E43-INTMARB!E43-INTAVI!E43</f>
        <v>1337.2025795356835</v>
      </c>
      <c r="F43" s="10">
        <f>PPRD!F43+RCV_RCY!F43+IMP!F43-EXP!F43+STK_CHG!F43-INTMARB!F43-INTAVI!F43</f>
        <v>1574.448237317283</v>
      </c>
      <c r="G43" s="10">
        <f>PPRD!G43+RCV_RCY!G43+IMP!G43-EXP!G43+STK_CHG!G43-INTMARB!G43-INTAVI!G43</f>
        <v>1881.5324161650901</v>
      </c>
      <c r="H43" s="10">
        <f>PPRD!H43+RCV_RCY!H43+IMP!H43-EXP!H43+STK_CHG!H43-INTMARB!H43-INTAVI!H43</f>
        <v>1665.8546001719687</v>
      </c>
      <c r="I43" s="10">
        <f>PPRD!I43+RCV_RCY!I43+IMP!I43-EXP!I43+STK_CHG!I43-INTMARB!I43-INTAVI!I43</f>
        <v>699.41238177128196</v>
      </c>
      <c r="J43" s="10">
        <f>PPRD!J43+RCV_RCY!J43+IMP!J43-EXP!J43+STK_CHG!J43-INTMARB!J43-INTAVI!J43</f>
        <v>138.65004299226143</v>
      </c>
      <c r="K43" s="10">
        <f>PPRD!K43+RCV_RCY!K43+IMP!K43-EXP!K43+STK_CHG!K43-INTMARB!K43-INTAVI!K43</f>
        <v>-8.2163370593294189</v>
      </c>
      <c r="L43" s="10">
        <f>PPRD!L43+RCV_RCY!L43+IMP!L43-EXP!L43+STK_CHG!L43-INTMARB!L43-INTAVI!L43</f>
        <v>156.69251934651822</v>
      </c>
      <c r="M43" s="10">
        <f>PPRD!M43+RCV_RCY!M43+IMP!M43-EXP!M43+STK_CHG!M43-INTMARB!M43-INTAVI!M43</f>
        <v>-936.08486672398908</v>
      </c>
      <c r="N43" s="10">
        <f>PPRD!N43+RCV_RCY!N43+IMP!N43-EXP!N43+STK_CHG!N43-INTMARB!N43-INTAVI!N43</f>
        <v>-163.81487532244154</v>
      </c>
      <c r="O43" s="10">
        <f>PPRD!O43+RCV_RCY!O43+IMP!O43-EXP!O43+STK_CHG!O43-INTMARB!O43-INTAVI!O43</f>
        <v>-3447.2341358555464</v>
      </c>
      <c r="P43" s="10">
        <f>PPRD!P43+RCV_RCY!P43+IMP!P43-EXP!P43+STK_CHG!P43-INTMARB!P43-INTAVI!P43</f>
        <v>-4941.9174548581241</v>
      </c>
      <c r="Q43" s="10">
        <f>PPRD!Q43+RCV_RCY!Q43+IMP!Q43-EXP!Q43+STK_CHG!Q43-INTMARB!Q43-INTAVI!Q43</f>
        <v>-5692.8202923473773</v>
      </c>
      <c r="R43" s="10">
        <f>PPRD!R43+RCV_RCY!R43+IMP!R43-EXP!R43+STK_CHG!R43-INTMARB!R43-INTAVI!R43</f>
        <v>-6145.6004299226133</v>
      </c>
      <c r="S43" s="10">
        <f>PPRD!S43+RCV_RCY!S43+IMP!S43-EXP!S43+STK_CHG!S43-INTMARB!S43-INTAVI!S43</f>
        <v>-6511.8944969905406</v>
      </c>
      <c r="T43" s="10">
        <f>PPRD!T43+RCV_RCY!T43+IMP!T43-EXP!T43+STK_CHG!T43-INTMARB!T43-INTAVI!T43</f>
        <v>-6558.3171969045552</v>
      </c>
      <c r="U43" s="10">
        <f>PPRD!U43+RCV_RCY!U43+IMP!U43-EXP!U43+STK_CHG!U43-INTMARB!U43-INTAVI!U43</f>
        <v>-7034.4985382631121</v>
      </c>
      <c r="V43" s="10">
        <f>PPRD!V43+RCV_RCY!V43+IMP!V43-EXP!V43+STK_CHG!V43-INTMARB!V43-INTAVI!V43</f>
        <v>-5958.4018916595005</v>
      </c>
      <c r="W43" s="10">
        <f>PPRD!W43+RCV_RCY!W43+IMP!W43-EXP!W43+STK_CHG!W43-INTMARB!W43-INTAVI!W43</f>
        <v>-7652.3938091143591</v>
      </c>
      <c r="X43" s="10">
        <f>PPRD!X43+RCV_RCY!X43+IMP!X43-EXP!X43+STK_CHG!X43-INTMARB!X43-INTAVI!X43</f>
        <v>-7598.7012037833192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-2871.6537403267412</v>
      </c>
      <c r="D44" s="10">
        <f>PPRD!D44+RCV_RCY!D44+IMP!D44-EXP!D44+STK_CHG!D44-INTMARB!D44-INTAVI!D44</f>
        <v>-2889.0226139294919</v>
      </c>
      <c r="E44" s="10">
        <f>PPRD!E44+RCV_RCY!E44+IMP!E44-EXP!E44+STK_CHG!E44-INTMARB!E44-INTAVI!E44</f>
        <v>-2970.0773860705067</v>
      </c>
      <c r="F44" s="10">
        <f>PPRD!F44+RCV_RCY!F44+IMP!F44-EXP!F44+STK_CHG!F44-INTMARB!F44-INTAVI!F44</f>
        <v>-3059.8165950128978</v>
      </c>
      <c r="G44" s="10">
        <f>PPRD!G44+RCV_RCY!G44+IMP!G44-EXP!G44+STK_CHG!G44-INTMARB!G44-INTAVI!G44</f>
        <v>-3113.8530524505586</v>
      </c>
      <c r="H44" s="10">
        <f>PPRD!H44+RCV_RCY!H44+IMP!H44-EXP!H44+STK_CHG!H44-INTMARB!H44-INTAVI!H44</f>
        <v>-2826.3016337059325</v>
      </c>
      <c r="I44" s="10">
        <f>PPRD!I44+RCV_RCY!I44+IMP!I44-EXP!I44+STK_CHG!I44-INTMARB!I44-INTAVI!I44</f>
        <v>-3079.1153912295786</v>
      </c>
      <c r="J44" s="10">
        <f>PPRD!J44+RCV_RCY!J44+IMP!J44-EXP!J44+STK_CHG!J44-INTMARB!J44-INTAVI!J44</f>
        <v>-3302.9809114359405</v>
      </c>
      <c r="K44" s="10">
        <f>PPRD!K44+RCV_RCY!K44+IMP!K44-EXP!K44+STK_CHG!K44-INTMARB!K44-INTAVI!K44</f>
        <v>-1537.1453138435083</v>
      </c>
      <c r="L44" s="10">
        <f>PPRD!L44+RCV_RCY!L44+IMP!L44-EXP!L44+STK_CHG!L44-INTMARB!L44-INTAVI!L44</f>
        <v>-2185.9176268271713</v>
      </c>
      <c r="M44" s="10">
        <f>PPRD!M44+RCV_RCY!M44+IMP!M44-EXP!M44+STK_CHG!M44-INTMARB!M44-INTAVI!M44</f>
        <v>-2875.7046431642302</v>
      </c>
      <c r="N44" s="10">
        <f>PPRD!N44+RCV_RCY!N44+IMP!N44-EXP!N44+STK_CHG!N44-INTMARB!N44-INTAVI!N44</f>
        <v>-2761.0586414445397</v>
      </c>
      <c r="O44" s="10">
        <f>PPRD!O44+RCV_RCY!O44+IMP!O44-EXP!O44+STK_CHG!O44-INTMARB!O44-INTAVI!O44</f>
        <v>-2556.6064488392094</v>
      </c>
      <c r="P44" s="10">
        <f>PPRD!P44+RCV_RCY!P44+IMP!P44-EXP!P44+STK_CHG!P44-INTMARB!P44-INTAVI!P44</f>
        <v>-3320.9132416165085</v>
      </c>
      <c r="Q44" s="10">
        <f>PPRD!Q44+RCV_RCY!Q44+IMP!Q44-EXP!Q44+STK_CHG!Q44-INTMARB!Q44-INTAVI!Q44</f>
        <v>-3616.126913155631</v>
      </c>
      <c r="R44" s="10">
        <f>PPRD!R44+RCV_RCY!R44+IMP!R44-EXP!R44+STK_CHG!R44-INTMARB!R44-INTAVI!R44</f>
        <v>-2997.0383490971617</v>
      </c>
      <c r="S44" s="10">
        <f>PPRD!S44+RCV_RCY!S44+IMP!S44-EXP!S44+STK_CHG!S44-INTMARB!S44-INTAVI!S44</f>
        <v>-3330.4670679277742</v>
      </c>
      <c r="T44" s="10">
        <f>PPRD!T44+RCV_RCY!T44+IMP!T44-EXP!T44+STK_CHG!T44-INTMARB!T44-INTAVI!T44</f>
        <v>-4323.6017196904559</v>
      </c>
      <c r="U44" s="10">
        <f>PPRD!U44+RCV_RCY!U44+IMP!U44-EXP!U44+STK_CHG!U44-INTMARB!U44-INTAVI!U44</f>
        <v>-3738.3949269131554</v>
      </c>
      <c r="V44" s="10">
        <f>PPRD!V44+RCV_RCY!V44+IMP!V44-EXP!V44+STK_CHG!V44-INTMARB!V44-INTAVI!V44</f>
        <v>-2626.1603611349956</v>
      </c>
      <c r="W44" s="10">
        <f>PPRD!W44+RCV_RCY!W44+IMP!W44-EXP!W44+STK_CHG!W44-INTMARB!W44-INTAVI!W44</f>
        <v>-1152.1113499570079</v>
      </c>
      <c r="X44" s="10">
        <f>PPRD!X44+RCV_RCY!X44+IMP!X44-EXP!X44+STK_CHG!X44-INTMARB!X44-INTAVI!X44</f>
        <v>-2529.9274290627695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0</v>
      </c>
      <c r="D45" s="10">
        <f>PPRD!D45+RCV_RCY!D45+IMP!D45-EXP!D45+STK_CHG!D45-INTMARB!D45-INTAVI!D45</f>
        <v>0</v>
      </c>
      <c r="E45" s="10">
        <f>PPRD!E45+RCV_RCY!E45+IMP!E45-EXP!E45+STK_CHG!E45-INTMARB!E45-INTAVI!E45</f>
        <v>0</v>
      </c>
      <c r="F45" s="10">
        <f>PPRD!F45+RCV_RCY!F45+IMP!F45-EXP!F45+STK_CHG!F45-INTMARB!F45-INTAVI!F45</f>
        <v>0</v>
      </c>
      <c r="G45" s="10">
        <f>PPRD!G45+RCV_RCY!G45+IMP!G45-EXP!G45+STK_CHG!G45-INTMARB!G45-INTAVI!G45</f>
        <v>0</v>
      </c>
      <c r="H45" s="10">
        <f>PPRD!H45+RCV_RCY!H45+IMP!H45-EXP!H45+STK_CHG!H45-INTMARB!H45-INTAVI!H45</f>
        <v>0</v>
      </c>
      <c r="I45" s="10">
        <f>PPRD!I45+RCV_RCY!I45+IMP!I45-EXP!I45+STK_CHG!I45-INTMARB!I45-INTAVI!I45</f>
        <v>0</v>
      </c>
      <c r="J45" s="10">
        <f>PPRD!J45+RCV_RCY!J45+IMP!J45-EXP!J45+STK_CHG!J45-INTMARB!J45-INTAVI!J45</f>
        <v>0</v>
      </c>
      <c r="K45" s="10">
        <f>PPRD!K45+RCV_RCY!K45+IMP!K45-EXP!K45+STK_CHG!K45-INTMARB!K45-INTAVI!K45</f>
        <v>0</v>
      </c>
      <c r="L45" s="10">
        <f>PPRD!L45+RCV_RCY!L45+IMP!L45-EXP!L45+STK_CHG!L45-INTMARB!L45-INTAVI!L45</f>
        <v>0</v>
      </c>
      <c r="M45" s="10">
        <f>PPRD!M45+RCV_RCY!M45+IMP!M45-EXP!M45+STK_CHG!M45-INTMARB!M45-INTAVI!M45</f>
        <v>0</v>
      </c>
      <c r="N45" s="10">
        <f>PPRD!N45+RCV_RCY!N45+IMP!N45-EXP!N45+STK_CHG!N45-INTMARB!N45-INTAVI!N45</f>
        <v>0</v>
      </c>
      <c r="O45" s="10">
        <f>PPRD!O45+RCV_RCY!O45+IMP!O45-EXP!O45+STK_CHG!O45-INTMARB!O45-INTAVI!O45</f>
        <v>0</v>
      </c>
      <c r="P45" s="10">
        <f>PPRD!P45+RCV_RCY!P45+IMP!P45-EXP!P45+STK_CHG!P45-INTMARB!P45-INTAVI!P45</f>
        <v>0</v>
      </c>
      <c r="Q45" s="10">
        <f>PPRD!Q45+RCV_RCY!Q45+IMP!Q45-EXP!Q45+STK_CHG!Q45-INTMARB!Q45-INTAVI!Q45</f>
        <v>0</v>
      </c>
      <c r="R45" s="10">
        <f>PPRD!R45+RCV_RCY!R45+IMP!R45-EXP!R45+STK_CHG!R45-INTMARB!R45-INTAVI!R45</f>
        <v>1.0413585554600171</v>
      </c>
      <c r="S45" s="10">
        <f>PPRD!S45+RCV_RCY!S45+IMP!S45-EXP!S45+STK_CHG!S45-INTMARB!S45-INTAVI!S45</f>
        <v>2.0827171109200342</v>
      </c>
      <c r="T45" s="10">
        <f>PPRD!T45+RCV_RCY!T45+IMP!T45-EXP!T45+STK_CHG!T45-INTMARB!T45-INTAVI!T45</f>
        <v>0.76956147893379212</v>
      </c>
      <c r="U45" s="10">
        <f>PPRD!U45+RCV_RCY!U45+IMP!U45-EXP!U45+STK_CHG!U45-INTMARB!U45-INTAVI!U45</f>
        <v>0.86431642304385181</v>
      </c>
      <c r="V45" s="10">
        <f>PPRD!V45+RCV_RCY!V45+IMP!V45-EXP!V45+STK_CHG!V45-INTMARB!V45-INTAVI!V45</f>
        <v>0.82588134135855529</v>
      </c>
      <c r="W45" s="10">
        <f>PPRD!W45+RCV_RCY!W45+IMP!W45-EXP!W45+STK_CHG!W45-INTMARB!W45-INTAVI!W45</f>
        <v>1.597506448839209</v>
      </c>
      <c r="X45" s="10">
        <f>PPRD!X45+RCV_RCY!X45+IMP!X45-EXP!X45+STK_CHG!X45-INTMARB!X45-INTAVI!X45</f>
        <v>1.6912295786758385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-94.095700773860699</v>
      </c>
      <c r="D46" s="10">
        <f>PPRD!D46+RCV_RCY!D46+IMP!D46-EXP!D46+STK_CHG!D46-INTMARB!D46-INTAVI!D46</f>
        <v>-107.53800515907135</v>
      </c>
      <c r="E46" s="10">
        <f>PPRD!E46+RCV_RCY!E46+IMP!E46-EXP!E46+STK_CHG!E46-INTMARB!E46-INTAVI!E46</f>
        <v>-120.02012037833187</v>
      </c>
      <c r="F46" s="10">
        <f>PPRD!F46+RCV_RCY!F46+IMP!F46-EXP!F46+STK_CHG!F46-INTMARB!F46-INTAVI!F46</f>
        <v>-130.58185726569212</v>
      </c>
      <c r="G46" s="10">
        <f>PPRD!G46+RCV_RCY!G46+IMP!G46-EXP!G46+STK_CHG!G46-INTMARB!G46-INTAVI!G46</f>
        <v>-142.10378331900256</v>
      </c>
      <c r="H46" s="10">
        <f>PPRD!H46+RCV_RCY!H46+IMP!H46-EXP!H46+STK_CHG!H46-INTMARB!H46-INTAVI!H46</f>
        <v>-126.74118658641443</v>
      </c>
      <c r="I46" s="10">
        <f>PPRD!I46+RCV_RCY!I46+IMP!I46-EXP!I46+STK_CHG!I46-INTMARB!I46-INTAVI!I46</f>
        <v>-89.294926913155621</v>
      </c>
      <c r="J46" s="10">
        <f>PPRD!J46+RCV_RCY!J46+IMP!J46-EXP!J46+STK_CHG!J46-INTMARB!J46-INTAVI!J46</f>
        <v>-193.95236457437659</v>
      </c>
      <c r="K46" s="10">
        <f>PPRD!K46+RCV_RCY!K46+IMP!K46-EXP!K46+STK_CHG!K46-INTMARB!K46-INTAVI!K46</f>
        <v>-144.02407566637999</v>
      </c>
      <c r="L46" s="10">
        <f>PPRD!L46+RCV_RCY!L46+IMP!L46-EXP!L46+STK_CHG!L46-INTMARB!L46-INTAVI!L46</f>
        <v>-161.50756663800516</v>
      </c>
      <c r="M46" s="10">
        <f>PPRD!M46+RCV_RCY!M46+IMP!M46-EXP!M46+STK_CHG!M46-INTMARB!M46-INTAVI!M46</f>
        <v>-182.57386070507306</v>
      </c>
      <c r="N46" s="10">
        <f>PPRD!N46+RCV_RCY!N46+IMP!N46-EXP!N46+STK_CHG!N46-INTMARB!N46-INTAVI!N46</f>
        <v>-197.62115219260528</v>
      </c>
      <c r="O46" s="10">
        <f>PPRD!O46+RCV_RCY!O46+IMP!O46-EXP!O46+STK_CHG!O46-INTMARB!O46-INTAVI!O46</f>
        <v>-158.49810834049867</v>
      </c>
      <c r="P46" s="10">
        <f>PPRD!P46+RCV_RCY!P46+IMP!P46-EXP!P46+STK_CHG!P46-INTMARB!P46-INTAVI!P46</f>
        <v>-200.63052450558891</v>
      </c>
      <c r="Q46" s="10">
        <f>PPRD!Q46+RCV_RCY!Q46+IMP!Q46-EXP!Q46+STK_CHG!Q46-INTMARB!Q46-INTAVI!Q46</f>
        <v>-187.58950988822014</v>
      </c>
      <c r="R46" s="10">
        <f>PPRD!R46+RCV_RCY!R46+IMP!R46-EXP!R46+STK_CHG!R46-INTMARB!R46-INTAVI!R46</f>
        <v>-194.61160791057608</v>
      </c>
      <c r="S46" s="10">
        <f>PPRD!S46+RCV_RCY!S46+IMP!S46-EXP!S46+STK_CHG!S46-INTMARB!S46-INTAVI!S46</f>
        <v>-178.56113499570074</v>
      </c>
      <c r="T46" s="10">
        <f>PPRD!T46+RCV_RCY!T46+IMP!T46-EXP!T46+STK_CHG!T46-INTMARB!T46-INTAVI!T46</f>
        <v>-196.59896818572656</v>
      </c>
      <c r="U46" s="10">
        <f>PPRD!U46+RCV_RCY!U46+IMP!U46-EXP!U46+STK_CHG!U46-INTMARB!U46-INTAVI!U46</f>
        <v>-201.79922613929494</v>
      </c>
      <c r="V46" s="10">
        <f>PPRD!V46+RCV_RCY!V46+IMP!V46-EXP!V46+STK_CHG!V46-INTMARB!V46-INTAVI!V46</f>
        <v>-177.96629406706793</v>
      </c>
      <c r="W46" s="10">
        <f>PPRD!W46+RCV_RCY!W46+IMP!W46-EXP!W46+STK_CHG!W46-INTMARB!W46-INTAVI!W46</f>
        <v>-177.13972484952697</v>
      </c>
      <c r="X46" s="10">
        <f>PPRD!X46+RCV_RCY!X46+IMP!X46-EXP!X46+STK_CHG!X46-INTMARB!X46-INTAVI!X46</f>
        <v>-176.82880481513328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-111.3785898538263</v>
      </c>
      <c r="D47" s="10">
        <f>PPRD!D47+RCV_RCY!D47+IMP!D47-EXP!D47+STK_CHG!D47-INTMARB!D47-INTAVI!D47</f>
        <v>-73.93233018056749</v>
      </c>
      <c r="E47" s="10">
        <f>PPRD!E47+RCV_RCY!E47+IMP!E47-EXP!E47+STK_CHG!E47-INTMARB!E47-INTAVI!E47</f>
        <v>-23.043852106620808</v>
      </c>
      <c r="F47" s="10">
        <f>PPRD!F47+RCV_RCY!F47+IMP!F47-EXP!F47+STK_CHG!F47-INTMARB!F47-INTAVI!F47</f>
        <v>-116.17936371453136</v>
      </c>
      <c r="G47" s="10">
        <f>PPRD!G47+RCV_RCY!G47+IMP!G47-EXP!G47+STK_CHG!G47-INTMARB!G47-INTAVI!G47</f>
        <v>-123.86070507308681</v>
      </c>
      <c r="H47" s="10">
        <f>PPRD!H47+RCV_RCY!H47+IMP!H47-EXP!H47+STK_CHG!H47-INTMARB!H47-INTAVI!H47</f>
        <v>-128.6614789337919</v>
      </c>
      <c r="I47" s="10">
        <f>PPRD!I47+RCV_RCY!I47+IMP!I47-EXP!I47+STK_CHG!I47-INTMARB!I47-INTAVI!I47</f>
        <v>-95.055889939810825</v>
      </c>
      <c r="J47" s="10">
        <f>PPRD!J47+RCV_RCY!J47+IMP!J47-EXP!J47+STK_CHG!J47-INTMARB!J47-INTAVI!J47</f>
        <v>-147.86474634565784</v>
      </c>
      <c r="K47" s="10">
        <f>PPRD!K47+RCV_RCY!K47+IMP!K47-EXP!K47+STK_CHG!K47-INTMARB!K47-INTAVI!K47</f>
        <v>-256.36285468615648</v>
      </c>
      <c r="L47" s="10">
        <f>PPRD!L47+RCV_RCY!L47+IMP!L47-EXP!L47+STK_CHG!L47-INTMARB!L47-INTAVI!L47</f>
        <v>-368.87360275150468</v>
      </c>
      <c r="M47" s="10">
        <f>PPRD!M47+RCV_RCY!M47+IMP!M47-EXP!M47+STK_CHG!M47-INTMARB!M47-INTAVI!M47</f>
        <v>-203.99828030954424</v>
      </c>
      <c r="N47" s="10">
        <f>PPRD!N47+RCV_RCY!N47+IMP!N47-EXP!N47+STK_CHG!N47-INTMARB!N47-INTAVI!N47</f>
        <v>-186.29982803095436</v>
      </c>
      <c r="O47" s="10">
        <f>PPRD!O47+RCV_RCY!O47+IMP!O47-EXP!O47+STK_CHG!O47-INTMARB!O47-INTAVI!O47</f>
        <v>-134.13585554600172</v>
      </c>
      <c r="P47" s="10">
        <f>PPRD!P47+RCV_RCY!P47+IMP!P47-EXP!P47+STK_CHG!P47-INTMARB!P47-INTAVI!P47</f>
        <v>-286.90163370593285</v>
      </c>
      <c r="Q47" s="10">
        <f>PPRD!Q47+RCV_RCY!Q47+IMP!Q47-EXP!Q47+STK_CHG!Q47-INTMARB!Q47-INTAVI!Q47</f>
        <v>-346.51762682717111</v>
      </c>
      <c r="R47" s="10">
        <f>PPRD!R47+RCV_RCY!R47+IMP!R47-EXP!R47+STK_CHG!R47-INTMARB!R47-INTAVI!R47</f>
        <v>-741.47317282889082</v>
      </c>
      <c r="S47" s="10">
        <f>PPRD!S47+RCV_RCY!S47+IMP!S47-EXP!S47+STK_CHG!S47-INTMARB!S47-INTAVI!S47</f>
        <v>-435.01006018916587</v>
      </c>
      <c r="T47" s="10">
        <f>PPRD!T47+RCV_RCY!T47+IMP!T47-EXP!T47+STK_CHG!T47-INTMARB!T47-INTAVI!T47</f>
        <v>-591.13757523645745</v>
      </c>
      <c r="U47" s="10">
        <f>PPRD!U47+RCV_RCY!U47+IMP!U47-EXP!U47+STK_CHG!U47-INTMARB!U47-INTAVI!U47</f>
        <v>-889.93456577815994</v>
      </c>
      <c r="V47" s="10">
        <f>PPRD!V47+RCV_RCY!V47+IMP!V47-EXP!V47+STK_CHG!V47-INTMARB!V47-INTAVI!V47</f>
        <v>-1252.3072226999136</v>
      </c>
      <c r="W47" s="10">
        <f>PPRD!W47+RCV_RCY!W47+IMP!W47-EXP!W47+STK_CHG!W47-INTMARB!W47-INTAVI!W47</f>
        <v>-1435.3448839208941</v>
      </c>
      <c r="X47" s="10">
        <f>PPRD!X47+RCV_RCY!X47+IMP!X47-EXP!X47+STK_CHG!X47-INTMARB!X47-INTAVI!X47</f>
        <v>-1111.3174548581258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287.21220980223558</v>
      </c>
      <c r="D48" s="10">
        <f>PPRD!D48+RCV_RCY!D48+IMP!D48-EXP!D48+STK_CHG!D48-INTMARB!D48-INTAVI!D48</f>
        <v>324.47214101461736</v>
      </c>
      <c r="E48" s="10">
        <f>PPRD!E48+RCV_RCY!E48+IMP!E48-EXP!E48+STK_CHG!E48-INTMARB!E48-INTAVI!E48</f>
        <v>422.2795356835768</v>
      </c>
      <c r="F48" s="10">
        <f>PPRD!F48+RCV_RCY!F48+IMP!F48-EXP!F48+STK_CHG!F48-INTMARB!F48-INTAVI!F48</f>
        <v>366.38968185726554</v>
      </c>
      <c r="G48" s="10">
        <f>PPRD!G48+RCV_RCY!G48+IMP!G48-EXP!G48+STK_CHG!G48-INTMARB!G48-INTAVI!G48</f>
        <v>459.53955288048149</v>
      </c>
      <c r="H48" s="10">
        <f>PPRD!H48+RCV_RCY!H48+IMP!H48-EXP!H48+STK_CHG!H48-INTMARB!H48-INTAVI!H48</f>
        <v>485.15580395528798</v>
      </c>
      <c r="I48" s="10">
        <f>PPRD!I48+RCV_RCY!I48+IMP!I48-EXP!I48+STK_CHG!I48-INTMARB!I48-INTAVI!I48</f>
        <v>466.52579535683583</v>
      </c>
      <c r="J48" s="10">
        <f>PPRD!J48+RCV_RCY!J48+IMP!J48-EXP!J48+STK_CHG!J48-INTMARB!J48-INTAVI!J48</f>
        <v>693.96680997420469</v>
      </c>
      <c r="K48" s="10">
        <f>PPRD!K48+RCV_RCY!K48+IMP!K48-EXP!K48+STK_CHG!K48-INTMARB!K48-INTAVI!K48</f>
        <v>620.99931212381773</v>
      </c>
      <c r="L48" s="10">
        <f>PPRD!L48+RCV_RCY!L48+IMP!L48-EXP!L48+STK_CHG!L48-INTMARB!L48-INTAVI!L48</f>
        <v>461.64135855545999</v>
      </c>
      <c r="M48" s="10">
        <f>PPRD!M48+RCV_RCY!M48+IMP!M48-EXP!M48+STK_CHG!M48-INTMARB!M48-INTAVI!M48</f>
        <v>525.84307824591576</v>
      </c>
      <c r="N48" s="10">
        <f>PPRD!N48+RCV_RCY!N48+IMP!N48-EXP!N48+STK_CHG!N48-INTMARB!N48-INTAVI!N48</f>
        <v>434.89062768701632</v>
      </c>
      <c r="O48" s="10">
        <f>PPRD!O48+RCV_RCY!O48+IMP!O48-EXP!O48+STK_CHG!O48-INTMARB!O48-INTAVI!O48</f>
        <v>483.0418744625967</v>
      </c>
      <c r="P48" s="10">
        <f>PPRD!P48+RCV_RCY!P48+IMP!P48-EXP!P48+STK_CHG!P48-INTMARB!P48-INTAVI!P48</f>
        <v>511.32123817712795</v>
      </c>
      <c r="Q48" s="10">
        <f>PPRD!Q48+RCV_RCY!Q48+IMP!Q48-EXP!Q48+STK_CHG!Q48-INTMARB!Q48-INTAVI!Q48</f>
        <v>485.33482373172814</v>
      </c>
      <c r="R48" s="10">
        <f>PPRD!R48+RCV_RCY!R48+IMP!R48-EXP!R48+STK_CHG!R48-INTMARB!R48-INTAVI!R48</f>
        <v>524.31453138435086</v>
      </c>
      <c r="S48" s="10">
        <f>PPRD!S48+RCV_RCY!S48+IMP!S48-EXP!S48+STK_CHG!S48-INTMARB!S48-INTAVI!S48</f>
        <v>561.76552020636291</v>
      </c>
      <c r="T48" s="10">
        <f>PPRD!T48+RCV_RCY!T48+IMP!T48-EXP!T48+STK_CHG!T48-INTMARB!T48-INTAVI!T48</f>
        <v>469.99982803095429</v>
      </c>
      <c r="U48" s="10">
        <f>PPRD!U48+RCV_RCY!U48+IMP!U48-EXP!U48+STK_CHG!U48-INTMARB!U48-INTAVI!U48</f>
        <v>324.35657781599309</v>
      </c>
      <c r="V48" s="10">
        <f>PPRD!V48+RCV_RCY!V48+IMP!V48-EXP!V48+STK_CHG!V48-INTMARB!V48-INTAVI!V48</f>
        <v>384.26216680997413</v>
      </c>
      <c r="W48" s="10">
        <f>PPRD!W48+RCV_RCY!W48+IMP!W48-EXP!W48+STK_CHG!W48-INTMARB!W48-INTAVI!W48</f>
        <v>253.55339638865001</v>
      </c>
      <c r="X48" s="10">
        <f>PPRD!X48+RCV_RCY!X48+IMP!X48-EXP!X48+STK_CHG!X48-INTMARB!X48-INTAVI!X48</f>
        <v>260.92820292347386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0</v>
      </c>
      <c r="D49" s="10">
        <f>PPRD!D49+RCV_RCY!D49+IMP!D49-EXP!D49+STK_CHG!D49-INTMARB!D49-INTAVI!D49</f>
        <v>0</v>
      </c>
      <c r="E49" s="10">
        <f>PPRD!E49+RCV_RCY!E49+IMP!E49-EXP!E49+STK_CHG!E49-INTMARB!E49-INTAVI!E49</f>
        <v>0</v>
      </c>
      <c r="F49" s="10">
        <f>PPRD!F49+RCV_RCY!F49+IMP!F49-EXP!F49+STK_CHG!F49-INTMARB!F49-INTAVI!F49</f>
        <v>0</v>
      </c>
      <c r="G49" s="10">
        <f>PPRD!G49+RCV_RCY!G49+IMP!G49-EXP!G49+STK_CHG!G49-INTMARB!G49-INTAVI!G49</f>
        <v>0</v>
      </c>
      <c r="H49" s="10">
        <f>PPRD!H49+RCV_RCY!H49+IMP!H49-EXP!H49+STK_CHG!H49-INTMARB!H49-INTAVI!H49</f>
        <v>0</v>
      </c>
      <c r="I49" s="10">
        <f>PPRD!I49+RCV_RCY!I49+IMP!I49-EXP!I49+STK_CHG!I49-INTMARB!I49-INTAVI!I49</f>
        <v>0</v>
      </c>
      <c r="J49" s="10">
        <f>PPRD!J49+RCV_RCY!J49+IMP!J49-EXP!J49+STK_CHG!J49-INTMARB!J49-INTAVI!J49</f>
        <v>0</v>
      </c>
      <c r="K49" s="10">
        <f>PPRD!K49+RCV_RCY!K49+IMP!K49-EXP!K49+STK_CHG!K49-INTMARB!K49-INTAVI!K49</f>
        <v>0</v>
      </c>
      <c r="L49" s="10">
        <f>PPRD!L49+RCV_RCY!L49+IMP!L49-EXP!L49+STK_CHG!L49-INTMARB!L49-INTAVI!L49</f>
        <v>0</v>
      </c>
      <c r="M49" s="10">
        <f>PPRD!M49+RCV_RCY!M49+IMP!M49-EXP!M49+STK_CHG!M49-INTMARB!M49-INTAVI!M49</f>
        <v>0</v>
      </c>
      <c r="N49" s="10">
        <f>PPRD!N49+RCV_RCY!N49+IMP!N49-EXP!N49+STK_CHG!N49-INTMARB!N49-INTAVI!N49</f>
        <v>0</v>
      </c>
      <c r="O49" s="10">
        <f>PPRD!O49+RCV_RCY!O49+IMP!O49-EXP!O49+STK_CHG!O49-INTMARB!O49-INTAVI!O49</f>
        <v>0</v>
      </c>
      <c r="P49" s="10">
        <f>PPRD!P49+RCV_RCY!P49+IMP!P49-EXP!P49+STK_CHG!P49-INTMARB!P49-INTAVI!P49</f>
        <v>0</v>
      </c>
      <c r="Q49" s="10">
        <f>PPRD!Q49+RCV_RCY!Q49+IMP!Q49-EXP!Q49+STK_CHG!Q49-INTMARB!Q49-INTAVI!Q49</f>
        <v>0</v>
      </c>
      <c r="R49" s="10">
        <f>PPRD!R49+RCV_RCY!R49+IMP!R49-EXP!R49+STK_CHG!R49-INTMARB!R49-INTAVI!R49</f>
        <v>0</v>
      </c>
      <c r="S49" s="10">
        <f>PPRD!S49+RCV_RCY!S49+IMP!S49-EXP!S49+STK_CHG!S49-INTMARB!S49-INTAVI!S49</f>
        <v>0</v>
      </c>
      <c r="T49" s="10">
        <f>PPRD!T49+RCV_RCY!T49+IMP!T49-EXP!T49+STK_CHG!T49-INTMARB!T49-INTAVI!T49</f>
        <v>0</v>
      </c>
      <c r="U49" s="10">
        <f>PPRD!U49+RCV_RCY!U49+IMP!U49-EXP!U49+STK_CHG!U49-INTMARB!U49-INTAVI!U49</f>
        <v>0</v>
      </c>
      <c r="V49" s="10">
        <f>PPRD!V49+RCV_RCY!V49+IMP!V49-EXP!V49+STK_CHG!V49-INTMARB!V49-INTAVI!V49</f>
        <v>0</v>
      </c>
      <c r="W49" s="10">
        <f>PPRD!W49+RCV_RCY!W49+IMP!W49-EXP!W49+STK_CHG!W49-INTMARB!W49-INTAVI!W49</f>
        <v>0</v>
      </c>
      <c r="X49" s="10">
        <f>PPRD!X49+RCV_RCY!X49+IMP!X49-EXP!X49+STK_CHG!X49-INTMARB!X49-INTAVI!X49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0.96018916595012893</v>
      </c>
      <c r="D50" s="10">
        <f>PPRD!D50+RCV_RCY!D50+IMP!D50-EXP!D50+STK_CHG!D50-INTMARB!D50-INTAVI!D50</f>
        <v>-1.920292347377472</v>
      </c>
      <c r="E50" s="10">
        <f>PPRD!E50+RCV_RCY!E50+IMP!E50-EXP!E50+STK_CHG!E50-INTMARB!E50-INTAVI!E50</f>
        <v>0.96018916595012893</v>
      </c>
      <c r="F50" s="10">
        <f>PPRD!F50+RCV_RCY!F50+IMP!F50-EXP!F50+STK_CHG!F50-INTMARB!F50-INTAVI!F50</f>
        <v>0.96018916595012893</v>
      </c>
      <c r="G50" s="10">
        <f>PPRD!G50+RCV_RCY!G50+IMP!G50-EXP!G50+STK_CHG!G50-INTMARB!G50-INTAVI!G50</f>
        <v>0</v>
      </c>
      <c r="H50" s="10">
        <f>PPRD!H50+RCV_RCY!H50+IMP!H50-EXP!H50+STK_CHG!H50-INTMARB!H50-INTAVI!H50</f>
        <v>-1.920292347377472</v>
      </c>
      <c r="I50" s="10">
        <f>PPRD!I50+RCV_RCY!I50+IMP!I50-EXP!I50+STK_CHG!I50-INTMARB!I50-INTAVI!I50</f>
        <v>-4.8007738607050729</v>
      </c>
      <c r="J50" s="10">
        <f>PPRD!J50+RCV_RCY!J50+IMP!J50-EXP!J50+STK_CHG!J50-INTMARB!J50-INTAVI!J50</f>
        <v>0.96018916595012893</v>
      </c>
      <c r="K50" s="10">
        <f>PPRD!K50+RCV_RCY!K50+IMP!K50-EXP!K50+STK_CHG!K50-INTMARB!K50-INTAVI!K50</f>
        <v>-80.653482373172821</v>
      </c>
      <c r="L50" s="10">
        <f>PPRD!L50+RCV_RCY!L50+IMP!L50-EXP!L50+STK_CHG!L50-INTMARB!L50-INTAVI!L50</f>
        <v>-5.7323301805674962</v>
      </c>
      <c r="M50" s="10">
        <f>PPRD!M50+RCV_RCY!M50+IMP!M50-EXP!M50+STK_CHG!M50-INTMARB!M50-INTAVI!M50</f>
        <v>-4.7769561478933786</v>
      </c>
      <c r="N50" s="10">
        <f>PPRD!N50+RCV_RCY!N50+IMP!N50-EXP!N50+STK_CHG!N50-INTMARB!N50-INTAVI!N50</f>
        <v>-39.170765262252793</v>
      </c>
      <c r="O50" s="10">
        <f>PPRD!O50+RCV_RCY!O50+IMP!O50-EXP!O50+STK_CHG!O50-INTMARB!O50-INTAVI!O50</f>
        <v>-173.87979363714527</v>
      </c>
      <c r="P50" s="10">
        <f>PPRD!P50+RCV_RCY!P50+IMP!P50-EXP!P50+STK_CHG!P50-INTMARB!P50-INTAVI!P50</f>
        <v>-233.11358555460015</v>
      </c>
      <c r="Q50" s="10">
        <f>PPRD!Q50+RCV_RCY!Q50+IMP!Q50-EXP!Q50+STK_CHG!Q50-INTMARB!Q50-INTAVI!Q50</f>
        <v>-372.59965606190889</v>
      </c>
      <c r="R50" s="10">
        <f>PPRD!R50+RCV_RCY!R50+IMP!R50-EXP!R50+STK_CHG!R50-INTMARB!R50-INTAVI!R50</f>
        <v>-304.76741186586412</v>
      </c>
      <c r="S50" s="10">
        <f>PPRD!S50+RCV_RCY!S50+IMP!S50-EXP!S50+STK_CHG!S50-INTMARB!S50-INTAVI!S50</f>
        <v>-122.28907996560615</v>
      </c>
      <c r="T50" s="10">
        <f>PPRD!T50+RCV_RCY!T50+IMP!T50-EXP!T50+STK_CHG!T50-INTMARB!T50-INTAVI!T50</f>
        <v>-339.61582115219267</v>
      </c>
      <c r="U50" s="10">
        <f>PPRD!U50+RCV_RCY!U50+IMP!U50-EXP!U50+STK_CHG!U50-INTMARB!U50-INTAVI!U50</f>
        <v>-310.05829750644881</v>
      </c>
      <c r="V50" s="10">
        <f>PPRD!V50+RCV_RCY!V50+IMP!V50-EXP!V50+STK_CHG!V50-INTMARB!V50-INTAVI!V50</f>
        <v>-311.36328460877036</v>
      </c>
      <c r="W50" s="10">
        <f>PPRD!W50+RCV_RCY!W50+IMP!W50-EXP!W50+STK_CHG!W50-INTMARB!W50-INTAVI!W50</f>
        <v>-326.90257953568346</v>
      </c>
      <c r="X50" s="10">
        <f>PPRD!X50+RCV_RCY!X50+IMP!X50-EXP!X50+STK_CHG!X50-INTMARB!X50-INTAVI!X50</f>
        <v>-243.86930352536547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1704.5595872742906</v>
      </c>
      <c r="D51" s="37">
        <f>PPRD!D51+RCV_RCY!D51+IMP!D51-EXP!D51+STK_CHG!D51-INTMARB!D51-INTAVI!D51</f>
        <v>1683.0588134135851</v>
      </c>
      <c r="E51" s="37">
        <f>PPRD!E51+RCV_RCY!E51+IMP!E51-EXP!E51+STK_CHG!E51-INTMARB!E51-INTAVI!E51</f>
        <v>1801.0763542562336</v>
      </c>
      <c r="F51" s="37">
        <f>PPRD!F51+RCV_RCY!F51+IMP!F51-EXP!F51+STK_CHG!F51-INTMARB!F51-INTAVI!F51</f>
        <v>2026.2408426483235</v>
      </c>
      <c r="G51" s="37">
        <f>PPRD!G51+RCV_RCY!G51+IMP!G51-EXP!G51+STK_CHG!G51-INTMARB!G51-INTAVI!G51</f>
        <v>2228.7805674978508</v>
      </c>
      <c r="H51" s="37">
        <f>PPRD!H51+RCV_RCY!H51+IMP!H51-EXP!H51+STK_CHG!H51-INTMARB!H51-INTAVI!H51</f>
        <v>2353.5669819432505</v>
      </c>
      <c r="I51" s="37">
        <f>PPRD!I51+RCV_RCY!I51+IMP!I51-EXP!I51+STK_CHG!I51-INTMARB!I51-INTAVI!I51</f>
        <v>2747.2880481513321</v>
      </c>
      <c r="J51" s="37">
        <f>PPRD!J51+RCV_RCY!J51+IMP!J51-EXP!J51+STK_CHG!J51-INTMARB!J51-INTAVI!J51</f>
        <v>3364.1827171109198</v>
      </c>
      <c r="K51" s="37">
        <f>PPRD!K51+RCV_RCY!K51+IMP!K51-EXP!K51+STK_CHG!K51-INTMARB!K51-INTAVI!K51</f>
        <v>3506.1983662940675</v>
      </c>
      <c r="L51" s="37">
        <f>PPRD!L51+RCV_RCY!L51+IMP!L51-EXP!L51+STK_CHG!L51-INTMARB!L51-INTAVI!L51</f>
        <v>2971.0104041272571</v>
      </c>
      <c r="M51" s="37">
        <f>PPRD!M51+RCV_RCY!M51+IMP!M51-EXP!M51+STK_CHG!M51-INTMARB!M51-INTAVI!M51</f>
        <v>3234.4645743766118</v>
      </c>
      <c r="N51" s="37">
        <f>PPRD!N51+RCV_RCY!N51+IMP!N51-EXP!N51+STK_CHG!N51-INTMARB!N51-INTAVI!N51</f>
        <v>3972.2599312123812</v>
      </c>
      <c r="O51" s="37">
        <f>PPRD!O51+RCV_RCY!O51+IMP!O51-EXP!O51+STK_CHG!O51-INTMARB!O51-INTAVI!O51</f>
        <v>3662.0709372312981</v>
      </c>
      <c r="P51" s="37">
        <f>PPRD!P51+RCV_RCY!P51+IMP!P51-EXP!P51+STK_CHG!P51-INTMARB!P51-INTAVI!P51</f>
        <v>3236.3131556319854</v>
      </c>
      <c r="Q51" s="37">
        <f>PPRD!Q51+RCV_RCY!Q51+IMP!Q51-EXP!Q51+STK_CHG!Q51-INTMARB!Q51-INTAVI!Q51</f>
        <v>2484.3010318142733</v>
      </c>
      <c r="R51" s="37">
        <f>PPRD!R51+RCV_RCY!R51+IMP!R51-EXP!R51+STK_CHG!R51-INTMARB!R51-INTAVI!R51</f>
        <v>2676.9509028374882</v>
      </c>
      <c r="S51" s="37">
        <f>PPRD!S51+RCV_RCY!S51+IMP!S51-EXP!S51+STK_CHG!S51-INTMARB!S51-INTAVI!S51</f>
        <v>3489.7732588134145</v>
      </c>
      <c r="T51" s="37">
        <f>PPRD!T51+RCV_RCY!T51+IMP!T51-EXP!T51+STK_CHG!T51-INTMARB!T51-INTAVI!T51</f>
        <v>4203.6680997420472</v>
      </c>
      <c r="U51" s="37">
        <f>PPRD!U51+RCV_RCY!U51+IMP!U51-EXP!U51+STK_CHG!U51-INTMARB!U51-INTAVI!U51</f>
        <v>4117.2348237317283</v>
      </c>
      <c r="V51" s="37">
        <f>PPRD!V51+RCV_RCY!V51+IMP!V51-EXP!V51+STK_CHG!V51-INTMARB!V51-INTAVI!V51</f>
        <v>4489.2523645743759</v>
      </c>
      <c r="W51" s="37">
        <f>PPRD!W51+RCV_RCY!W51+IMP!W51-EXP!W51+STK_CHG!W51-INTMARB!W51-INTAVI!W51</f>
        <v>4928.4975924333621</v>
      </c>
      <c r="X51" s="37">
        <f>PPRD!X51+RCV_RCY!X51+IMP!X51-EXP!X51+STK_CHG!X51-INTMARB!X51-INTAVI!X51</f>
        <v>5448.6504729148746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1460.0744625967325</v>
      </c>
      <c r="D52" s="37">
        <f t="shared" si="20"/>
        <v>1377.0373172828888</v>
      </c>
      <c r="E52" s="37">
        <f t="shared" si="20"/>
        <v>1456.1622527944967</v>
      </c>
      <c r="F52" s="37">
        <f t="shared" si="20"/>
        <v>1606.4583834909715</v>
      </c>
      <c r="G52" s="37">
        <f t="shared" si="20"/>
        <v>1635.8980223559756</v>
      </c>
      <c r="H52" s="37">
        <f t="shared" si="20"/>
        <v>1704.488736027515</v>
      </c>
      <c r="I52" s="37">
        <f t="shared" si="20"/>
        <v>1848.4001719690455</v>
      </c>
      <c r="J52" s="37">
        <f t="shared" si="20"/>
        <v>1756.6564918314707</v>
      </c>
      <c r="K52" s="37">
        <f t="shared" si="20"/>
        <v>1755.7266552020635</v>
      </c>
      <c r="L52" s="37">
        <f t="shared" si="20"/>
        <v>1922.4296646603611</v>
      </c>
      <c r="M52" s="37">
        <f t="shared" si="20"/>
        <v>2190.6385210662079</v>
      </c>
      <c r="N52" s="37">
        <f t="shared" si="20"/>
        <v>2198.6646603611348</v>
      </c>
      <c r="O52" s="37">
        <f t="shared" si="20"/>
        <v>2506.8899398108338</v>
      </c>
      <c r="P52" s="37">
        <f t="shared" si="20"/>
        <v>2676.0842648323301</v>
      </c>
      <c r="Q52" s="37">
        <f t="shared" si="20"/>
        <v>2505.9502149613077</v>
      </c>
      <c r="R52" s="37">
        <f t="shared" si="20"/>
        <v>2840.4123817712807</v>
      </c>
      <c r="S52" s="37">
        <f t="shared" si="20"/>
        <v>2704.1030954428202</v>
      </c>
      <c r="T52" s="37">
        <f t="shared" si="20"/>
        <v>2915.409802235597</v>
      </c>
      <c r="U52" s="37">
        <f t="shared" si="20"/>
        <v>3141.0398108340501</v>
      </c>
      <c r="V52" s="37">
        <f t="shared" si="20"/>
        <v>3171.6949269131555</v>
      </c>
      <c r="W52" s="37">
        <f t="shared" si="20"/>
        <v>3349.9707652622528</v>
      </c>
      <c r="X52" s="37">
        <f t="shared" ref="X52" si="21">SUM(X53:X70)</f>
        <v>3838.0163370593291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317.54084264832329</v>
      </c>
      <c r="D53" s="10">
        <f>PPRD!D53+RCV_RCY!D53+IMP!D53-EXP!D53+STK_CHG!D53-INTMARB!D53-INTAVI!D53</f>
        <v>180.30954428202921</v>
      </c>
      <c r="E53" s="10">
        <f>PPRD!E53+RCV_RCY!E53+IMP!E53-EXP!E53+STK_CHG!E53-INTMARB!E53-INTAVI!E53</f>
        <v>240.75666380051589</v>
      </c>
      <c r="F53" s="10">
        <f>PPRD!F53+RCV_RCY!F53+IMP!F53-EXP!F53+STK_CHG!F53-INTMARB!F53-INTAVI!F53</f>
        <v>409.80223559759241</v>
      </c>
      <c r="G53" s="10">
        <f>PPRD!G53+RCV_RCY!G53+IMP!G53-EXP!G53+STK_CHG!G53-INTMARB!G53-INTAVI!G53</f>
        <v>401.72055030094577</v>
      </c>
      <c r="H53" s="10">
        <f>PPRD!H53+RCV_RCY!H53+IMP!H53-EXP!H53+STK_CHG!H53-INTMARB!H53-INTAVI!H53</f>
        <v>431.40765262252791</v>
      </c>
      <c r="I53" s="10">
        <f>PPRD!I53+RCV_RCY!I53+IMP!I53-EXP!I53+STK_CHG!I53-INTMARB!I53-INTAVI!I53</f>
        <v>504.28624247635418</v>
      </c>
      <c r="J53" s="10">
        <f>PPRD!J53+RCV_RCY!J53+IMP!J53-EXP!J53+STK_CHG!J53-INTMARB!J53-INTAVI!J53</f>
        <v>222.82218400687881</v>
      </c>
      <c r="K53" s="10">
        <f>PPRD!K53+RCV_RCY!K53+IMP!K53-EXP!K53+STK_CHG!K53-INTMARB!K53-INTAVI!K53</f>
        <v>284.80550300945828</v>
      </c>
      <c r="L53" s="10">
        <f>PPRD!L53+RCV_RCY!L53+IMP!L53-EXP!L53+STK_CHG!L53-INTMARB!L53-INTAVI!L53</f>
        <v>460.23714531384348</v>
      </c>
      <c r="M53" s="10">
        <f>PPRD!M53+RCV_RCY!M53+IMP!M53-EXP!M53+STK_CHG!M53-INTMARB!M53-INTAVI!M53</f>
        <v>642.71306964746339</v>
      </c>
      <c r="N53" s="10">
        <f>PPRD!N53+RCV_RCY!N53+IMP!N53-EXP!N53+STK_CHG!N53-INTMARB!N53-INTAVI!N53</f>
        <v>344.89810834049871</v>
      </c>
      <c r="O53" s="10">
        <f>PPRD!O53+RCV_RCY!O53+IMP!O53-EXP!O53+STK_CHG!O53-INTMARB!O53-INTAVI!O53</f>
        <v>377.68916595012888</v>
      </c>
      <c r="P53" s="10">
        <f>PPRD!P53+RCV_RCY!P53+IMP!P53-EXP!P53+STK_CHG!P53-INTMARB!P53-INTAVI!P53</f>
        <v>545.73697334479789</v>
      </c>
      <c r="Q53" s="10">
        <f>PPRD!Q53+RCV_RCY!Q53+IMP!Q53-EXP!Q53+STK_CHG!Q53-INTMARB!Q53-INTAVI!Q53</f>
        <v>385.06638005159073</v>
      </c>
      <c r="R53" s="10">
        <f>PPRD!R53+RCV_RCY!R53+IMP!R53-EXP!R53+STK_CHG!R53-INTMARB!R53-INTAVI!R53</f>
        <v>524.35030094582976</v>
      </c>
      <c r="S53" s="10">
        <f>PPRD!S53+RCV_RCY!S53+IMP!S53-EXP!S53+STK_CHG!S53-INTMARB!S53-INTAVI!S53</f>
        <v>476.58108340498711</v>
      </c>
      <c r="T53" s="10">
        <f>PPRD!T53+RCV_RCY!T53+IMP!T53-EXP!T53+STK_CHG!T53-INTMARB!T53-INTAVI!T53</f>
        <v>340.7177128116939</v>
      </c>
      <c r="U53" s="10">
        <f>PPRD!U53+RCV_RCY!U53+IMP!U53-EXP!U53+STK_CHG!U53-INTMARB!U53-INTAVI!U53</f>
        <v>493.84763542562342</v>
      </c>
      <c r="V53" s="10">
        <f>PPRD!V53+RCV_RCY!V53+IMP!V53-EXP!V53+STK_CHG!V53-INTMARB!V53-INTAVI!V53</f>
        <v>343.90352536543418</v>
      </c>
      <c r="W53" s="10">
        <f>PPRD!W53+RCV_RCY!W53+IMP!W53-EXP!W53+STK_CHG!W53-INTMARB!W53-INTAVI!W53</f>
        <v>287.50533104041273</v>
      </c>
      <c r="X53" s="10">
        <f>PPRD!X53+RCV_RCY!X53+IMP!X53-EXP!X53+STK_CHG!X53-INTMARB!X53-INTAVI!X53</f>
        <v>507.60438521066209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38.779019776440236</v>
      </c>
      <c r="D55" s="10">
        <f>PPRD!D55+RCV_RCY!D55+IMP!D55-EXP!D55+STK_CHG!D55-INTMARB!D55-INTAVI!D55</f>
        <v>65.004299226139295</v>
      </c>
      <c r="E55" s="10">
        <f>PPRD!E55+RCV_RCY!E55+IMP!E55-EXP!E55+STK_CHG!E55-INTMARB!E55-INTAVI!E55</f>
        <v>55.975924333619943</v>
      </c>
      <c r="F55" s="10">
        <f>PPRD!F55+RCV_RCY!F55+IMP!F55-EXP!F55+STK_CHG!F55-INTMARB!F55-INTAVI!F55</f>
        <v>87.790197764402407</v>
      </c>
      <c r="G55" s="10">
        <f>PPRD!G55+RCV_RCY!G55+IMP!G55-EXP!G55+STK_CHG!G55-INTMARB!G55-INTAVI!G55</f>
        <v>96.368443680137574</v>
      </c>
      <c r="H55" s="10">
        <f>PPRD!H55+RCV_RCY!H55+IMP!H55-EXP!H55+STK_CHG!H55-INTMARB!H55-INTAVI!H55</f>
        <v>108.89527085124681</v>
      </c>
      <c r="I55" s="10">
        <f>PPRD!I55+RCV_RCY!I55+IMP!I55-EXP!I55+STK_CHG!I55-INTMARB!I55-INTAVI!I55</f>
        <v>146.11805674978501</v>
      </c>
      <c r="J55" s="10">
        <f>PPRD!J55+RCV_RCY!J55+IMP!J55-EXP!J55+STK_CHG!J55-INTMARB!J55-INTAVI!J55</f>
        <v>156.3198624247635</v>
      </c>
      <c r="K55" s="10">
        <f>PPRD!K55+RCV_RCY!K55+IMP!K55-EXP!K55+STK_CHG!K55-INTMARB!K55-INTAVI!K55</f>
        <v>192.77730008598451</v>
      </c>
      <c r="L55" s="10">
        <f>PPRD!L55+RCV_RCY!L55+IMP!L55-EXP!L55+STK_CHG!L55-INTMARB!L55-INTAVI!L55</f>
        <v>218.65864144454</v>
      </c>
      <c r="M55" s="10">
        <f>PPRD!M55+RCV_RCY!M55+IMP!M55-EXP!M55+STK_CHG!M55-INTMARB!M55-INTAVI!M55</f>
        <v>233.35657781599309</v>
      </c>
      <c r="N55" s="10">
        <f>PPRD!N55+RCV_RCY!N55+IMP!N55-EXP!N55+STK_CHG!N55-INTMARB!N55-INTAVI!N55</f>
        <v>285.05821152192601</v>
      </c>
      <c r="O55" s="10">
        <f>PPRD!O55+RCV_RCY!O55+IMP!O55-EXP!O55+STK_CHG!O55-INTMARB!O55-INTAVI!O55</f>
        <v>331.05391229578669</v>
      </c>
      <c r="P55" s="10">
        <f>PPRD!P55+RCV_RCY!P55+IMP!P55-EXP!P55+STK_CHG!P55-INTMARB!P55-INTAVI!P55</f>
        <v>355.90163370593302</v>
      </c>
      <c r="Q55" s="10">
        <f>PPRD!Q55+RCV_RCY!Q55+IMP!Q55-EXP!Q55+STK_CHG!Q55-INTMARB!Q55-INTAVI!Q55</f>
        <v>317.16036113499558</v>
      </c>
      <c r="R55" s="10">
        <f>PPRD!R55+RCV_RCY!R55+IMP!R55-EXP!R55+STK_CHG!R55-INTMARB!R55-INTAVI!R55</f>
        <v>397.33611349956999</v>
      </c>
      <c r="S55" s="10">
        <f>PPRD!S55+RCV_RCY!S55+IMP!S55-EXP!S55+STK_CHG!S55-INTMARB!S55-INTAVI!S55</f>
        <v>442.46741186586411</v>
      </c>
      <c r="T55" s="10">
        <f>PPRD!T55+RCV_RCY!T55+IMP!T55-EXP!T55+STK_CHG!T55-INTMARB!T55-INTAVI!T55</f>
        <v>476.09518486672403</v>
      </c>
      <c r="U55" s="10">
        <f>PPRD!U55+RCV_RCY!U55+IMP!U55-EXP!U55+STK_CHG!U55-INTMARB!U55-INTAVI!U55</f>
        <v>541.7247635425623</v>
      </c>
      <c r="V55" s="10">
        <f>PPRD!V55+RCV_RCY!V55+IMP!V55-EXP!V55+STK_CHG!V55-INTMARB!V55-INTAVI!V55</f>
        <v>624.79337919174543</v>
      </c>
      <c r="W55" s="10">
        <f>PPRD!W55+RCV_RCY!W55+IMP!W55-EXP!W55+STK_CHG!W55-INTMARB!W55-INTAVI!W55</f>
        <v>800.52484952708505</v>
      </c>
      <c r="X55" s="10">
        <f>PPRD!X55+RCV_RCY!X55+IMP!X55-EXP!X55+STK_CHG!X55-INTMARB!X55-INTAVI!X55</f>
        <v>901.37411865864135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0</v>
      </c>
      <c r="F56" s="10">
        <f>PPRD!F56+RCV_RCY!F56+IMP!F56-EXP!F56+STK_CHG!F56-INTMARB!F56-INTAVI!F56</f>
        <v>0</v>
      </c>
      <c r="G56" s="10">
        <f>PPRD!G56+RCV_RCY!G56+IMP!G56-EXP!G56+STK_CHG!G56-INTMARB!G56-INTAVI!G56</f>
        <v>6.6638005159071367E-2</v>
      </c>
      <c r="H56" s="10">
        <f>PPRD!H56+RCV_RCY!H56+IMP!H56-EXP!H56+STK_CHG!H56-INTMARB!H56-INTAVI!H56</f>
        <v>8.1943250214961294E-2</v>
      </c>
      <c r="I56" s="10">
        <f>PPRD!I56+RCV_RCY!I56+IMP!I56-EXP!I56+STK_CHG!I56-INTMARB!I56-INTAVI!I56</f>
        <v>0.1191745485812554</v>
      </c>
      <c r="J56" s="10">
        <f>PPRD!J56+RCV_RCY!J56+IMP!J56-EXP!J56+STK_CHG!J56-INTMARB!J56-INTAVI!J56</f>
        <v>0.1220980223559759</v>
      </c>
      <c r="K56" s="10">
        <f>PPRD!K56+RCV_RCY!K56+IMP!K56-EXP!K56+STK_CHG!K56-INTMARB!K56-INTAVI!K56</f>
        <v>0.4502149613069647</v>
      </c>
      <c r="L56" s="10">
        <f>PPRD!L56+RCV_RCY!L56+IMP!L56-EXP!L56+STK_CHG!L56-INTMARB!L56-INTAVI!L56</f>
        <v>4.2992261392949267</v>
      </c>
      <c r="M56" s="10">
        <f>PPRD!M56+RCV_RCY!M56+IMP!M56-EXP!M56+STK_CHG!M56-INTMARB!M56-INTAVI!M56</f>
        <v>13.56388650042992</v>
      </c>
      <c r="N56" s="10">
        <f>PPRD!N56+RCV_RCY!N56+IMP!N56-EXP!N56+STK_CHG!N56-INTMARB!N56-INTAVI!N56</f>
        <v>52.477300085984517</v>
      </c>
      <c r="O56" s="10">
        <f>PPRD!O56+RCV_RCY!O56+IMP!O56-EXP!O56+STK_CHG!O56-INTMARB!O56-INTAVI!O56</f>
        <v>145.6565778159931</v>
      </c>
      <c r="P56" s="10">
        <f>PPRD!P56+RCV_RCY!P56+IMP!P56-EXP!P56+STK_CHG!P56-INTMARB!P56-INTAVI!P56</f>
        <v>313.68022355975921</v>
      </c>
      <c r="Q56" s="10">
        <f>PPRD!Q56+RCV_RCY!Q56+IMP!Q56-EXP!Q56+STK_CHG!Q56-INTMARB!Q56-INTAVI!Q56</f>
        <v>326.04342218400689</v>
      </c>
      <c r="R56" s="10">
        <f>PPRD!R56+RCV_RCY!R56+IMP!R56-EXP!R56+STK_CHG!R56-INTMARB!R56-INTAVI!R56</f>
        <v>335.30834049871021</v>
      </c>
      <c r="S56" s="10">
        <f>PPRD!S56+RCV_RCY!S56+IMP!S56-EXP!S56+STK_CHG!S56-INTMARB!S56-INTAVI!S56</f>
        <v>337.89475494410999</v>
      </c>
      <c r="T56" s="10">
        <f>PPRD!T56+RCV_RCY!T56+IMP!T56-EXP!T56+STK_CHG!T56-INTMARB!T56-INTAVI!T56</f>
        <v>343.20524505588992</v>
      </c>
      <c r="U56" s="10">
        <f>PPRD!U56+RCV_RCY!U56+IMP!U56-EXP!U56+STK_CHG!U56-INTMARB!U56-INTAVI!U56</f>
        <v>325.93740326741192</v>
      </c>
      <c r="V56" s="10">
        <f>PPRD!V56+RCV_RCY!V56+IMP!V56-EXP!V56+STK_CHG!V56-INTMARB!V56-INTAVI!V56</f>
        <v>380.7833190025795</v>
      </c>
      <c r="W56" s="10">
        <f>PPRD!W56+RCV_RCY!W56+IMP!W56-EXP!W56+STK_CHG!W56-INTMARB!W56-INTAVI!W56</f>
        <v>382.36061908856408</v>
      </c>
      <c r="X56" s="10">
        <f>PPRD!X56+RCV_RCY!X56+IMP!X56-EXP!X56+STK_CHG!X56-INTMARB!X56-INTAVI!X56</f>
        <v>451.50283748925187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156.3484952708512</v>
      </c>
      <c r="D57" s="10">
        <f>PPRD!D57+RCV_RCY!D57+IMP!D57-EXP!D57+STK_CHG!D57-INTMARB!D57-INTAVI!D57</f>
        <v>159.07136715391229</v>
      </c>
      <c r="E57" s="10">
        <f>PPRD!E57+RCV_RCY!E57+IMP!E57-EXP!E57+STK_CHG!E57-INTMARB!E57-INTAVI!E57</f>
        <v>162.1286328460877</v>
      </c>
      <c r="F57" s="10">
        <f>PPRD!F57+RCV_RCY!F57+IMP!F57-EXP!F57+STK_CHG!F57-INTMARB!F57-INTAVI!F57</f>
        <v>166.9055030094583</v>
      </c>
      <c r="G57" s="10">
        <f>PPRD!G57+RCV_RCY!G57+IMP!G57-EXP!G57+STK_CHG!G57-INTMARB!G57-INTAVI!G57</f>
        <v>172.5661220980223</v>
      </c>
      <c r="H57" s="10">
        <f>PPRD!H57+RCV_RCY!H57+IMP!H57-EXP!H57+STK_CHG!H57-INTMARB!H57-INTAVI!H57</f>
        <v>161.98529664660359</v>
      </c>
      <c r="I57" s="10">
        <f>PPRD!I57+RCV_RCY!I57+IMP!I57-EXP!I57+STK_CHG!I57-INTMARB!I57-INTAVI!I57</f>
        <v>175.21736887360271</v>
      </c>
      <c r="J57" s="10">
        <f>PPRD!J57+RCV_RCY!J57+IMP!J57-EXP!J57+STK_CHG!J57-INTMARB!J57-INTAVI!J57</f>
        <v>189.95417024935509</v>
      </c>
      <c r="K57" s="10">
        <f>PPRD!K57+RCV_RCY!K57+IMP!K57-EXP!K57+STK_CHG!K57-INTMARB!K57-INTAVI!K57</f>
        <v>219.523301805675</v>
      </c>
      <c r="L57" s="10">
        <f>PPRD!L57+RCV_RCY!L57+IMP!L57-EXP!L57+STK_CHG!L57-INTMARB!L57-INTAVI!L57</f>
        <v>240.82828890799661</v>
      </c>
      <c r="M57" s="10">
        <f>PPRD!M57+RCV_RCY!M57+IMP!M57-EXP!M57+STK_CHG!M57-INTMARB!M57-INTAVI!M57</f>
        <v>241.42545141874459</v>
      </c>
      <c r="N57" s="10">
        <f>PPRD!N57+RCV_RCY!N57+IMP!N57-EXP!N57+STK_CHG!N57-INTMARB!N57-INTAVI!N57</f>
        <v>241.61650902837491</v>
      </c>
      <c r="O57" s="10">
        <f>PPRD!O57+RCV_RCY!O57+IMP!O57-EXP!O57+STK_CHG!O57-INTMARB!O57-INTAVI!O57</f>
        <v>243.4795356835769</v>
      </c>
      <c r="P57" s="10">
        <f>PPRD!P57+RCV_RCY!P57+IMP!P57-EXP!P57+STK_CHG!P57-INTMARB!P57-INTAVI!P57</f>
        <v>246.91891659501289</v>
      </c>
      <c r="Q57" s="10">
        <f>PPRD!Q57+RCV_RCY!Q57+IMP!Q57-EXP!Q57+STK_CHG!Q57-INTMARB!Q57-INTAVI!Q57</f>
        <v>253.22441960447119</v>
      </c>
      <c r="R57" s="10">
        <f>PPRD!R57+RCV_RCY!R57+IMP!R57-EXP!R57+STK_CHG!R57-INTMARB!R57-INTAVI!R57</f>
        <v>259.29114359415303</v>
      </c>
      <c r="S57" s="10">
        <f>PPRD!S57+RCV_RCY!S57+IMP!S57-EXP!S57+STK_CHG!S57-INTMARB!S57-INTAVI!S57</f>
        <v>264.42631126397242</v>
      </c>
      <c r="T57" s="10">
        <f>PPRD!T57+RCV_RCY!T57+IMP!T57-EXP!T57+STK_CHG!T57-INTMARB!T57-INTAVI!T57</f>
        <v>271.44832330180571</v>
      </c>
      <c r="U57" s="10">
        <f>PPRD!U57+RCV_RCY!U57+IMP!U57-EXP!U57+STK_CHG!U57-INTMARB!U57-INTAVI!U57</f>
        <v>277.2284608770421</v>
      </c>
      <c r="V57" s="10">
        <f>PPRD!V57+RCV_RCY!V57+IMP!V57-EXP!V57+STK_CHG!V57-INTMARB!V57-INTAVI!V57</f>
        <v>285.85073086844358</v>
      </c>
      <c r="W57" s="10">
        <f>PPRD!W57+RCV_RCY!W57+IMP!W57-EXP!W57+STK_CHG!W57-INTMARB!W57-INTAVI!W57</f>
        <v>293.10928632846083</v>
      </c>
      <c r="X57" s="10">
        <f>PPRD!X57+RCV_RCY!X57+IMP!X57-EXP!X57+STK_CHG!X57-INTMARB!X57-INTAVI!X57</f>
        <v>303.91470335339642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1.6002579535683581</v>
      </c>
      <c r="D58" s="10">
        <f>PPRD!D58+RCV_RCY!D58+IMP!D58-EXP!D58+STK_CHG!D58-INTMARB!D58-INTAVI!D58</f>
        <v>2.2690455717970761</v>
      </c>
      <c r="E58" s="10">
        <f>PPRD!E58+RCV_RCY!E58+IMP!E58-EXP!E58+STK_CHG!E58-INTMARB!E58-INTAVI!E58</f>
        <v>1.337575236457438</v>
      </c>
      <c r="F58" s="10">
        <f>PPRD!F58+RCV_RCY!F58+IMP!F58-EXP!F58+STK_CHG!F58-INTMARB!F58-INTAVI!F58</f>
        <v>1.146431642304385</v>
      </c>
      <c r="G58" s="10">
        <f>PPRD!G58+RCV_RCY!G58+IMP!G58-EXP!G58+STK_CHG!G58-INTMARB!G58-INTAVI!G58</f>
        <v>12.61109200343938</v>
      </c>
      <c r="H58" s="10">
        <f>PPRD!H58+RCV_RCY!H58+IMP!H58-EXP!H58+STK_CHG!H58-INTMARB!H58-INTAVI!H58</f>
        <v>12.22175408426483</v>
      </c>
      <c r="I58" s="10">
        <f>PPRD!I58+RCV_RCY!I58+IMP!I58-EXP!I58+STK_CHG!I58-INTMARB!I58-INTAVI!I58</f>
        <v>12.46061908856406</v>
      </c>
      <c r="J58" s="10">
        <f>PPRD!J58+RCV_RCY!J58+IMP!J58-EXP!J58+STK_CHG!J58-INTMARB!J58-INTAVI!J58</f>
        <v>12.56328460877042</v>
      </c>
      <c r="K58" s="10">
        <f>PPRD!K58+RCV_RCY!K58+IMP!K58-EXP!K58+STK_CHG!K58-INTMARB!K58-INTAVI!K58</f>
        <v>12.56328460877042</v>
      </c>
      <c r="L58" s="10">
        <f>PPRD!L58+RCV_RCY!L58+IMP!L58-EXP!L58+STK_CHG!L58-INTMARB!L58-INTAVI!L58</f>
        <v>16.00266552020636</v>
      </c>
      <c r="M58" s="10">
        <f>PPRD!M58+RCV_RCY!M58+IMP!M58-EXP!M58+STK_CHG!M58-INTMARB!M58-INTAVI!M58</f>
        <v>16.00980223559759</v>
      </c>
      <c r="N58" s="10">
        <f>PPRD!N58+RCV_RCY!N58+IMP!N58-EXP!N58+STK_CHG!N58-INTMARB!N58-INTAVI!N58</f>
        <v>15.88082545141874</v>
      </c>
      <c r="O58" s="10">
        <f>PPRD!O58+RCV_RCY!O58+IMP!O58-EXP!O58+STK_CHG!O58-INTMARB!O58-INTAVI!O58</f>
        <v>13.07205503009458</v>
      </c>
      <c r="P58" s="10">
        <f>PPRD!P58+RCV_RCY!P58+IMP!P58-EXP!P58+STK_CHG!P58-INTMARB!P58-INTAVI!P58</f>
        <v>11.47893379191745</v>
      </c>
      <c r="Q58" s="10">
        <f>PPRD!Q58+RCV_RCY!Q58+IMP!Q58-EXP!Q58+STK_CHG!Q58-INTMARB!Q58-INTAVI!Q58</f>
        <v>11.71057609630266</v>
      </c>
      <c r="R58" s="10">
        <f>PPRD!R58+RCV_RCY!R58+IMP!R58-EXP!R58+STK_CHG!R58-INTMARB!R58-INTAVI!R58</f>
        <v>9.7998280309544263</v>
      </c>
      <c r="S58" s="10">
        <f>PPRD!S58+RCV_RCY!S58+IMP!S58-EXP!S58+STK_CHG!S58-INTMARB!S58-INTAVI!S58</f>
        <v>10.096044711951849</v>
      </c>
      <c r="T58" s="10">
        <f>PPRD!T58+RCV_RCY!T58+IMP!T58-EXP!T58+STK_CHG!T58-INTMARB!T58-INTAVI!T58</f>
        <v>8.8300945829750646</v>
      </c>
      <c r="U58" s="10">
        <f>PPRD!U58+RCV_RCY!U58+IMP!U58-EXP!U58+STK_CHG!U58-INTMARB!U58-INTAVI!U58</f>
        <v>8.8612209802235586</v>
      </c>
      <c r="V58" s="10">
        <f>PPRD!V58+RCV_RCY!V58+IMP!V58-EXP!V58+STK_CHG!V58-INTMARB!V58-INTAVI!V58</f>
        <v>10.31814273430782</v>
      </c>
      <c r="W58" s="10">
        <f>PPRD!W58+RCV_RCY!W58+IMP!W58-EXP!W58+STK_CHG!W58-INTMARB!W58-INTAVI!W58</f>
        <v>5.6128976784178848</v>
      </c>
      <c r="X58" s="10">
        <f>PPRD!X58+RCV_RCY!X58+IMP!X58-EXP!X58+STK_CHG!X58-INTMARB!X58-INTAVI!X58</f>
        <v>4.3231298366294064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944.56388650042993</v>
      </c>
      <c r="D59" s="10">
        <f>PPRD!D59+RCV_RCY!D59+IMP!D59-EXP!D59+STK_CHG!D59-INTMARB!D59-INTAVI!D59</f>
        <v>937.63731728288894</v>
      </c>
      <c r="E59" s="10">
        <f>PPRD!E59+RCV_RCY!E59+IMP!E59-EXP!E59+STK_CHG!E59-INTMARB!E59-INTAVI!E59</f>
        <v>947.50163370593282</v>
      </c>
      <c r="F59" s="10">
        <f>PPRD!F59+RCV_RCY!F59+IMP!F59-EXP!F59+STK_CHG!F59-INTMARB!F59-INTAVI!F59</f>
        <v>909.40576096302652</v>
      </c>
      <c r="G59" s="10">
        <f>PPRD!G59+RCV_RCY!G59+IMP!G59-EXP!G59+STK_CHG!G59-INTMARB!G59-INTAVI!G59</f>
        <v>916.71444539982792</v>
      </c>
      <c r="H59" s="10">
        <f>PPRD!H59+RCV_RCY!H59+IMP!H59-EXP!H59+STK_CHG!H59-INTMARB!H59-INTAVI!H59</f>
        <v>956.91220980223545</v>
      </c>
      <c r="I59" s="10">
        <f>PPRD!I59+RCV_RCY!I59+IMP!I59-EXP!I59+STK_CHG!I59-INTMARB!I59-INTAVI!I59</f>
        <v>931.26018916595012</v>
      </c>
      <c r="J59" s="10">
        <f>PPRD!J59+RCV_RCY!J59+IMP!J59-EXP!J59+STK_CHG!J59-INTMARB!J59-INTAVI!J59</f>
        <v>1008.646259673259</v>
      </c>
      <c r="K59" s="10">
        <f>PPRD!K59+RCV_RCY!K59+IMP!K59-EXP!K59+STK_CHG!K59-INTMARB!K59-INTAVI!K59</f>
        <v>893.35528804815124</v>
      </c>
      <c r="L59" s="10">
        <f>PPRD!L59+RCV_RCY!L59+IMP!L59-EXP!L59+STK_CHG!L59-INTMARB!L59-INTAVI!L59</f>
        <v>798.82012037833192</v>
      </c>
      <c r="M59" s="10">
        <f>PPRD!M59+RCV_RCY!M59+IMP!M59-EXP!M59+STK_CHG!M59-INTMARB!M59-INTAVI!M59</f>
        <v>824.87815993121239</v>
      </c>
      <c r="N59" s="10">
        <f>PPRD!N59+RCV_RCY!N59+IMP!N59-EXP!N59+STK_CHG!N59-INTMARB!N59-INTAVI!N59</f>
        <v>1036.1134995700772</v>
      </c>
      <c r="O59" s="10">
        <f>PPRD!O59+RCV_RCY!O59+IMP!O59-EXP!O59+STK_CHG!O59-INTMARB!O59-INTAVI!O59</f>
        <v>1135.8555460017199</v>
      </c>
      <c r="P59" s="10">
        <f>PPRD!P59+RCV_RCY!P59+IMP!P59-EXP!P59+STK_CHG!P59-INTMARB!P59-INTAVI!P59</f>
        <v>928.34625967325883</v>
      </c>
      <c r="Q59" s="10">
        <f>PPRD!Q59+RCV_RCY!Q59+IMP!Q59-EXP!Q59+STK_CHG!Q59-INTMARB!Q59-INTAVI!Q59</f>
        <v>930.23310404127255</v>
      </c>
      <c r="R59" s="10">
        <f>PPRD!R59+RCV_RCY!R59+IMP!R59-EXP!R59+STK_CHG!R59-INTMARB!R59-INTAVI!R59</f>
        <v>1013.7885640584695</v>
      </c>
      <c r="S59" s="10">
        <f>PPRD!S59+RCV_RCY!S59+IMP!S59-EXP!S59+STK_CHG!S59-INTMARB!S59-INTAVI!S59</f>
        <v>855.28331900257945</v>
      </c>
      <c r="T59" s="10">
        <f>PPRD!T59+RCV_RCY!T59+IMP!T59-EXP!T59+STK_CHG!T59-INTMARB!T59-INTAVI!T59</f>
        <v>862.23370593293191</v>
      </c>
      <c r="U59" s="10">
        <f>PPRD!U59+RCV_RCY!U59+IMP!U59-EXP!U59+STK_CHG!U59-INTMARB!U59-INTAVI!U59</f>
        <v>834.15735167669811</v>
      </c>
      <c r="V59" s="10">
        <f>PPRD!V59+RCV_RCY!V59+IMP!V59-EXP!V59+STK_CHG!V59-INTMARB!V59-INTAVI!V59</f>
        <v>810.49243336199481</v>
      </c>
      <c r="W59" s="10">
        <f>PPRD!W59+RCV_RCY!W59+IMP!W59-EXP!W59+STK_CHG!W59-INTMARB!W59-INTAVI!W59</f>
        <v>787.35872742906281</v>
      </c>
      <c r="X59" s="10">
        <f>PPRD!X59+RCV_RCY!X59+IMP!X59-EXP!X59+STK_CHG!X59-INTMARB!X59-INTAVI!X59</f>
        <v>815.64600171969039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45.906190885640576</v>
      </c>
      <c r="K60" s="10">
        <f>PPRD!K60+RCV_RCY!K60+IMP!K60-EXP!K60+STK_CHG!K60-INTMARB!K60-INTAVI!K60</f>
        <v>49.608254514187443</v>
      </c>
      <c r="L60" s="10">
        <f>PPRD!L60+RCV_RCY!L60+IMP!L60-EXP!L60+STK_CHG!L60-INTMARB!L60-INTAVI!L60</f>
        <v>49.608254514187443</v>
      </c>
      <c r="M60" s="10">
        <f>PPRD!M60+RCV_RCY!M60+IMP!M60-EXP!M60+STK_CHG!M60-INTMARB!M60-INTAVI!M60</f>
        <v>41.463628546861557</v>
      </c>
      <c r="N60" s="10">
        <f>PPRD!N60+RCV_RCY!N60+IMP!N60-EXP!N60+STK_CHG!N60-INTMARB!N60-INTAVI!N60</f>
        <v>43.684952708512462</v>
      </c>
      <c r="O60" s="10">
        <f>PPRD!O60+RCV_RCY!O60+IMP!O60-EXP!O60+STK_CHG!O60-INTMARB!O60-INTAVI!O60</f>
        <v>44.425365434221838</v>
      </c>
      <c r="P60" s="10">
        <f>PPRD!P60+RCV_RCY!P60+IMP!P60-EXP!P60+STK_CHG!P60-INTMARB!P60-INTAVI!P60</f>
        <v>45.165778159931207</v>
      </c>
      <c r="Q60" s="10">
        <f>PPRD!Q60+RCV_RCY!Q60+IMP!Q60-EXP!Q60+STK_CHG!Q60-INTMARB!Q60-INTAVI!Q60</f>
        <v>41.463628546861571</v>
      </c>
      <c r="R60" s="10">
        <f>PPRD!R60+RCV_RCY!R60+IMP!R60-EXP!R60+STK_CHG!R60-INTMARB!R60-INTAVI!R60</f>
        <v>45.165778159931207</v>
      </c>
      <c r="S60" s="10">
        <f>PPRD!S60+RCV_RCY!S60+IMP!S60-EXP!S60+STK_CHG!S60-INTMARB!S60-INTAVI!S60</f>
        <v>45.906190885640576</v>
      </c>
      <c r="T60" s="10">
        <f>PPRD!T60+RCV_RCY!T60+IMP!T60-EXP!T60+STK_CHG!T60-INTMARB!T60-INTAVI!T60</f>
        <v>45.906190885640576</v>
      </c>
      <c r="U60" s="10">
        <f>PPRD!U60+RCV_RCY!U60+IMP!U60-EXP!U60+STK_CHG!U60-INTMARB!U60-INTAVI!U60</f>
        <v>55.479105760963023</v>
      </c>
      <c r="V60" s="10">
        <f>PPRD!V60+RCV_RCY!V60+IMP!V60-EXP!V60+STK_CHG!V60-INTMARB!V60-INTAVI!V60</f>
        <v>44.506018916595011</v>
      </c>
      <c r="W60" s="10">
        <f>PPRD!W60+RCV_RCY!W60+IMP!W60-EXP!W60+STK_CHG!W60-INTMARB!W60-INTAVI!W60</f>
        <v>39.808770421324162</v>
      </c>
      <c r="X60" s="10">
        <f>PPRD!X60+RCV_RCY!X60+IMP!X60-EXP!X60+STK_CHG!X60-INTMARB!X60-INTAVI!X60</f>
        <v>39.191315563198621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1.241960447119518</v>
      </c>
      <c r="D61" s="10">
        <f>PPRD!D61+RCV_RCY!D61+IMP!D61-EXP!D61+STK_CHG!D61-INTMARB!D61-INTAVI!D61</f>
        <v>32.745743766122096</v>
      </c>
      <c r="E61" s="10">
        <f>PPRD!E61+RCV_RCY!E61+IMP!E61-EXP!E61+STK_CHG!E61-INTMARB!E61-INTAVI!E61</f>
        <v>48.461822871883058</v>
      </c>
      <c r="F61" s="10">
        <f>PPRD!F61+RCV_RCY!F61+IMP!F61-EXP!F61+STK_CHG!F61-INTMARB!F61-INTAVI!F61</f>
        <v>31.408254514187451</v>
      </c>
      <c r="G61" s="10">
        <f>PPRD!G61+RCV_RCY!G61+IMP!G61-EXP!G61+STK_CHG!G61-INTMARB!G61-INTAVI!G61</f>
        <v>35.850730868443677</v>
      </c>
      <c r="H61" s="10">
        <f>PPRD!H61+RCV_RCY!H61+IMP!H61-EXP!H61+STK_CHG!H61-INTMARB!H61-INTAVI!H61</f>
        <v>32.984608770421318</v>
      </c>
      <c r="I61" s="10">
        <f>PPRD!I61+RCV_RCY!I61+IMP!I61-EXP!I61+STK_CHG!I61-INTMARB!I61-INTAVI!I61</f>
        <v>32.984608770421318</v>
      </c>
      <c r="J61" s="10">
        <f>PPRD!J61+RCV_RCY!J61+IMP!J61-EXP!J61+STK_CHG!J61-INTMARB!J61-INTAVI!J61</f>
        <v>35.253654342218397</v>
      </c>
      <c r="K61" s="10">
        <f>PPRD!K61+RCV_RCY!K61+IMP!K61-EXP!K61+STK_CHG!K61-INTMARB!K61-INTAVI!K61</f>
        <v>33.701117798796218</v>
      </c>
      <c r="L61" s="10">
        <f>PPRD!L61+RCV_RCY!L61+IMP!L61-EXP!L61+STK_CHG!L61-INTMARB!L61-INTAVI!L61</f>
        <v>55.9615649183147</v>
      </c>
      <c r="M61" s="10">
        <f>PPRD!M61+RCV_RCY!M61+IMP!M61-EXP!M61+STK_CHG!M61-INTMARB!M61-INTAVI!M61</f>
        <v>49.321668099742041</v>
      </c>
      <c r="N61" s="10">
        <f>PPRD!N61+RCV_RCY!N61+IMP!N61-EXP!N61+STK_CHG!N61-INTMARB!N61-INTAVI!N61</f>
        <v>72.800257953568362</v>
      </c>
      <c r="O61" s="10">
        <f>PPRD!O61+RCV_RCY!O61+IMP!O61-EXP!O61+STK_CHG!O61-INTMARB!O61-INTAVI!O61</f>
        <v>88.611865864144448</v>
      </c>
      <c r="P61" s="10">
        <f>PPRD!P61+RCV_RCY!P61+IMP!P61-EXP!P61+STK_CHG!P61-INTMARB!P61-INTAVI!P61</f>
        <v>88.468529664660352</v>
      </c>
      <c r="Q61" s="10">
        <f>PPRD!Q61+RCV_RCY!Q61+IMP!Q61-EXP!Q61+STK_CHG!Q61-INTMARB!Q61-INTAVI!Q61</f>
        <v>86.939896818572649</v>
      </c>
      <c r="R61" s="10">
        <f>PPRD!R61+RCV_RCY!R61+IMP!R61-EXP!R61+STK_CHG!R61-INTMARB!R61-INTAVI!R61</f>
        <v>91.382459157351676</v>
      </c>
      <c r="S61" s="10">
        <f>PPRD!S61+RCV_RCY!S61+IMP!S61-EXP!S61+STK_CHG!S61-INTMARB!S61-INTAVI!S61</f>
        <v>101.7006018916595</v>
      </c>
      <c r="T61" s="10">
        <f>PPRD!T61+RCV_RCY!T61+IMP!T61-EXP!T61+STK_CHG!T61-INTMARB!T61-INTAVI!T61</f>
        <v>107.0985382631126</v>
      </c>
      <c r="U61" s="10">
        <f>PPRD!U61+RCV_RCY!U61+IMP!U61-EXP!U61+STK_CHG!U61-INTMARB!U61-INTAVI!U61</f>
        <v>112.82837489251931</v>
      </c>
      <c r="V61" s="10">
        <f>PPRD!V61+RCV_RCY!V61+IMP!V61-EXP!V61+STK_CHG!V61-INTMARB!V61-INTAVI!V61</f>
        <v>124.9840068787618</v>
      </c>
      <c r="W61" s="10">
        <f>PPRD!W61+RCV_RCY!W61+IMP!W61-EXP!W61+STK_CHG!W61-INTMARB!W61-INTAVI!W61</f>
        <v>135.3061908856406</v>
      </c>
      <c r="X61" s="10">
        <f>PPRD!X61+RCV_RCY!X61+IMP!X61-EXP!X61+STK_CHG!X61-INTMARB!X61-INTAVI!X61</f>
        <v>127.2007738607051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0</v>
      </c>
      <c r="D62" s="10">
        <f>PPRD!D62+RCV_RCY!D62+IMP!D62-EXP!D62+STK_CHG!D62-INTMARB!D62-INTAVI!D62</f>
        <v>0</v>
      </c>
      <c r="E62" s="10">
        <f>PPRD!E62+RCV_RCY!E62+IMP!E62-EXP!E62+STK_CHG!E62-INTMARB!E62-INTAVI!E62</f>
        <v>0</v>
      </c>
      <c r="F62" s="10">
        <f>PPRD!F62+RCV_RCY!F62+IMP!F62-EXP!F62+STK_CHG!F62-INTMARB!F62-INTAVI!F62</f>
        <v>0</v>
      </c>
      <c r="G62" s="10">
        <f>PPRD!G62+RCV_RCY!G62+IMP!G62-EXP!G62+STK_CHG!G62-INTMARB!G62-INTAVI!G62</f>
        <v>0</v>
      </c>
      <c r="H62" s="10">
        <f>PPRD!H62+RCV_RCY!H62+IMP!H62-EXP!H62+STK_CHG!H62-INTMARB!H62-INTAVI!H62</f>
        <v>0</v>
      </c>
      <c r="I62" s="10">
        <f>PPRD!I62+RCV_RCY!I62+IMP!I62-EXP!I62+STK_CHG!I62-INTMARB!I62-INTAVI!I62</f>
        <v>0</v>
      </c>
      <c r="J62" s="10">
        <f>PPRD!J62+RCV_RCY!J62+IMP!J62-EXP!J62+STK_CHG!J62-INTMARB!J62-INTAVI!J62</f>
        <v>0</v>
      </c>
      <c r="K62" s="10">
        <f>PPRD!K62+RCV_RCY!K62+IMP!K62-EXP!K62+STK_CHG!K62-INTMARB!K62-INTAVI!K62</f>
        <v>0</v>
      </c>
      <c r="L62" s="10">
        <f>PPRD!L62+RCV_RCY!L62+IMP!L62-EXP!L62+STK_CHG!L62-INTMARB!L62-INTAVI!L62</f>
        <v>0</v>
      </c>
      <c r="M62" s="10">
        <f>PPRD!M62+RCV_RCY!M62+IMP!M62-EXP!M62+STK_CHG!M62-INTMARB!M62-INTAVI!M62</f>
        <v>0</v>
      </c>
      <c r="N62" s="10">
        <f>PPRD!N62+RCV_RCY!N62+IMP!N62-EXP!N62+STK_CHG!N62-INTMARB!N62-INTAVI!N62</f>
        <v>0</v>
      </c>
      <c r="O62" s="10">
        <f>PPRD!O62+RCV_RCY!O62+IMP!O62-EXP!O62+STK_CHG!O62-INTMARB!O62-INTAVI!O62</f>
        <v>0</v>
      </c>
      <c r="P62" s="10">
        <f>PPRD!P62+RCV_RCY!P62+IMP!P62-EXP!P62+STK_CHG!P62-INTMARB!P62-INTAVI!P62</f>
        <v>0</v>
      </c>
      <c r="Q62" s="10">
        <f>PPRD!Q62+RCV_RCY!Q62+IMP!Q62-EXP!Q62+STK_CHG!Q62-INTMARB!Q62-INTAVI!Q62</f>
        <v>0</v>
      </c>
      <c r="R62" s="10">
        <f>PPRD!R62+RCV_RCY!R62+IMP!R62-EXP!R62+STK_CHG!R62-INTMARB!R62-INTAVI!R62</f>
        <v>0</v>
      </c>
      <c r="S62" s="10">
        <f>PPRD!S62+RCV_RCY!S62+IMP!S62-EXP!S62+STK_CHG!S62-INTMARB!S62-INTAVI!S62</f>
        <v>0</v>
      </c>
      <c r="T62" s="10">
        <f>PPRD!T62+RCV_RCY!T62+IMP!T62-EXP!T62+STK_CHG!T62-INTMARB!T62-INTAVI!T62</f>
        <v>0</v>
      </c>
      <c r="U62" s="10">
        <f>PPRD!U62+RCV_RCY!U62+IMP!U62-EXP!U62+STK_CHG!U62-INTMARB!U62-INTAVI!U62</f>
        <v>0</v>
      </c>
      <c r="V62" s="10">
        <f>PPRD!V62+RCV_RCY!V62+IMP!V62-EXP!V62+STK_CHG!V62-INTMARB!V62-INTAVI!V62</f>
        <v>0</v>
      </c>
      <c r="W62" s="10">
        <f>PPRD!W62+RCV_RCY!W62+IMP!W62-EXP!W62+STK_CHG!W62-INTMARB!W62-INTAVI!W62</f>
        <v>0</v>
      </c>
      <c r="X62" s="10">
        <f>PPRD!X62+RCV_RCY!X62+IMP!X62-EXP!X62+STK_CHG!X62-INTMARB!X62-INTAVI!X62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0</v>
      </c>
      <c r="J63" s="10">
        <f>PPRD!J63+RCV_RCY!J63+IMP!J63-EXP!J63+STK_CHG!J63-INTMARB!J63-INTAVI!J63</f>
        <v>0</v>
      </c>
      <c r="K63" s="10">
        <f>PPRD!K63+RCV_RCY!K63+IMP!K63-EXP!K63+STK_CHG!K63-INTMARB!K63-INTAVI!K63</f>
        <v>0</v>
      </c>
      <c r="L63" s="10">
        <f>PPRD!L63+RCV_RCY!L63+IMP!L63-EXP!L63+STK_CHG!L63-INTMARB!L63-INTAVI!L63</f>
        <v>0</v>
      </c>
      <c r="M63" s="10">
        <f>PPRD!M63+RCV_RCY!M63+IMP!M63-EXP!M63+STK_CHG!M63-INTMARB!M63-INTAVI!M63</f>
        <v>0</v>
      </c>
      <c r="N63" s="10">
        <f>PPRD!N63+RCV_RCY!N63+IMP!N63-EXP!N63+STK_CHG!N63-INTMARB!N63-INTAVI!N63</f>
        <v>0</v>
      </c>
      <c r="O63" s="10">
        <f>PPRD!O63+RCV_RCY!O63+IMP!O63-EXP!O63+STK_CHG!O63-INTMARB!O63-INTAVI!O63</f>
        <v>0</v>
      </c>
      <c r="P63" s="10">
        <f>PPRD!P63+RCV_RCY!P63+IMP!P63-EXP!P63+STK_CHG!P63-INTMARB!P63-INTAVI!P63</f>
        <v>0</v>
      </c>
      <c r="Q63" s="10">
        <f>PPRD!Q63+RCV_RCY!Q63+IMP!Q63-EXP!Q63+STK_CHG!Q63-INTMARB!Q63-INTAVI!Q63</f>
        <v>0</v>
      </c>
      <c r="R63" s="10">
        <f>PPRD!R63+RCV_RCY!R63+IMP!R63-EXP!R63+STK_CHG!R63-INTMARB!R63-INTAVI!R63</f>
        <v>0</v>
      </c>
      <c r="S63" s="10">
        <f>PPRD!S63+RCV_RCY!S63+IMP!S63-EXP!S63+STK_CHG!S63-INTMARB!S63-INTAVI!S63</f>
        <v>0</v>
      </c>
      <c r="T63" s="10">
        <f>PPRD!T63+RCV_RCY!T63+IMP!T63-EXP!T63+STK_CHG!T63-INTMARB!T63-INTAVI!T63</f>
        <v>0</v>
      </c>
      <c r="U63" s="10">
        <f>PPRD!U63+RCV_RCY!U63+IMP!U63-EXP!U63+STK_CHG!U63-INTMARB!U63-INTAVI!U63</f>
        <v>0</v>
      </c>
      <c r="V63" s="10">
        <f>PPRD!V63+RCV_RCY!V63+IMP!V63-EXP!V63+STK_CHG!V63-INTMARB!V63-INTAVI!V63</f>
        <v>35.216680997420454</v>
      </c>
      <c r="W63" s="10">
        <f>PPRD!W63+RCV_RCY!W63+IMP!W63-EXP!W63+STK_CHG!W63-INTMARB!W63-INTAVI!W63</f>
        <v>105.78073946689594</v>
      </c>
      <c r="X63" s="10">
        <f>PPRD!X63+RCV_RCY!X63+IMP!X63-EXP!X63+STK_CHG!X63-INTMARB!X63-INTAVI!X63</f>
        <v>102.22355975924333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0</v>
      </c>
      <c r="Q64" s="10">
        <f>PPRD!Q64+RCV_RCY!Q64+IMP!Q64-EXP!Q64+STK_CHG!Q64-INTMARB!Q64-INTAVI!Q64</f>
        <v>0</v>
      </c>
      <c r="R64" s="10">
        <f>PPRD!R64+RCV_RCY!R64+IMP!R64-EXP!R64+STK_CHG!R64-INTMARB!R64-INTAVI!R64</f>
        <v>0</v>
      </c>
      <c r="S64" s="10">
        <f>PPRD!S64+RCV_RCY!S64+IMP!S64-EXP!S64+STK_CHG!S64-INTMARB!S64-INTAVI!S64</f>
        <v>0</v>
      </c>
      <c r="T64" s="10">
        <f>PPRD!T64+RCV_RCY!T64+IMP!T64-EXP!T64+STK_CHG!T64-INTMARB!T64-INTAVI!T64</f>
        <v>0</v>
      </c>
      <c r="U64" s="10">
        <f>PPRD!U64+RCV_RCY!U64+IMP!U64-EXP!U64+STK_CHG!U64-INTMARB!U64-INTAVI!U64</f>
        <v>0</v>
      </c>
      <c r="V64" s="10">
        <f>PPRD!V64+RCV_RCY!V64+IMP!V64-EXP!V64+STK_CHG!V64-INTMARB!V64-INTAVI!V64</f>
        <v>-1.1511607910576092</v>
      </c>
      <c r="W64" s="10">
        <f>PPRD!W64+RCV_RCY!W64+IMP!W64-EXP!W64+STK_CHG!W64-INTMARB!W64-INTAVI!W64</f>
        <v>-16.261478933791921</v>
      </c>
      <c r="X64" s="10">
        <f>PPRD!X64+RCV_RCY!X64+IMP!X64-EXP!X64+STK_CHG!X64-INTMARB!X64-INTAVI!X64</f>
        <v>-8.5601891659501277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45.953912295786758</v>
      </c>
      <c r="J65" s="10">
        <f>PPRD!J65+RCV_RCY!J65+IMP!J65-EXP!J65+STK_CHG!J65-INTMARB!J65-INTAVI!J65</f>
        <v>85.068787618228711</v>
      </c>
      <c r="K65" s="10">
        <f>PPRD!K65+RCV_RCY!K65+IMP!K65-EXP!K65+STK_CHG!K65-INTMARB!K65-INTAVI!K65</f>
        <v>68.942390369733431</v>
      </c>
      <c r="L65" s="10">
        <f>PPRD!L65+RCV_RCY!L65+IMP!L65-EXP!L65+STK_CHG!L65-INTMARB!L65-INTAVI!L65</f>
        <v>78.013757523645737</v>
      </c>
      <c r="M65" s="10">
        <f>PPRD!M65+RCV_RCY!M65+IMP!M65-EXP!M65+STK_CHG!M65-INTMARB!M65-INTAVI!M65</f>
        <v>127.9062768701634</v>
      </c>
      <c r="N65" s="10">
        <f>PPRD!N65+RCV_RCY!N65+IMP!N65-EXP!N65+STK_CHG!N65-INTMARB!N65-INTAVI!N65</f>
        <v>106.13499570077387</v>
      </c>
      <c r="O65" s="10">
        <f>PPRD!O65+RCV_RCY!O65+IMP!O65-EXP!O65+STK_CHG!O65-INTMARB!O65-INTAVI!O65</f>
        <v>128.81341358555454</v>
      </c>
      <c r="P65" s="10">
        <f>PPRD!P65+RCV_RCY!P65+IMP!P65-EXP!P65+STK_CHG!P65-INTMARB!P65-INTAVI!P65</f>
        <v>144.7817712811694</v>
      </c>
      <c r="Q65" s="10">
        <f>PPRD!Q65+RCV_RCY!Q65+IMP!Q65-EXP!Q65+STK_CHG!Q65-INTMARB!Q65-INTAVI!Q65</f>
        <v>160.26113499570079</v>
      </c>
      <c r="R65" s="10">
        <f>PPRD!R65+RCV_RCY!R65+IMP!R65-EXP!R65+STK_CHG!R65-INTMARB!R65-INTAVI!R65</f>
        <v>170.14256233877904</v>
      </c>
      <c r="S65" s="10">
        <f>PPRD!S65+RCV_RCY!S65+IMP!S65-EXP!S65+STK_CHG!S65-INTMARB!S65-INTAVI!S65</f>
        <v>173.26319862424759</v>
      </c>
      <c r="T65" s="10">
        <f>PPRD!T65+RCV_RCY!T65+IMP!T65-EXP!T65+STK_CHG!T65-INTMARB!T65-INTAVI!T65</f>
        <v>176.96964746345657</v>
      </c>
      <c r="U65" s="10">
        <f>PPRD!U65+RCV_RCY!U65+IMP!U65-EXP!U65+STK_CHG!U65-INTMARB!U65-INTAVI!U65</f>
        <v>172.7325881341358</v>
      </c>
      <c r="V65" s="10">
        <f>PPRD!V65+RCV_RCY!V65+IMP!V65-EXP!V65+STK_CHG!V65-INTMARB!V65-INTAVI!V65</f>
        <v>176.62381771281173</v>
      </c>
      <c r="W65" s="10">
        <f>PPRD!W65+RCV_RCY!W65+IMP!W65-EXP!W65+STK_CHG!W65-INTMARB!W65-INTAVI!W65</f>
        <v>155.5333619948409</v>
      </c>
      <c r="X65" s="10">
        <f>PPRD!X65+RCV_RCY!X65+IMP!X65-EXP!X65+STK_CHG!X65-INTMARB!X65-INTAVI!X65</f>
        <v>168.00404127257087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0</v>
      </c>
      <c r="M66" s="10">
        <f>PPRD!M66+RCV_RCY!M66+IMP!M66-EXP!M66+STK_CHG!M66-INTMARB!M66-INTAVI!M66</f>
        <v>0</v>
      </c>
      <c r="N66" s="10">
        <f>PPRD!N66+RCV_RCY!N66+IMP!N66-EXP!N66+STK_CHG!N66-INTMARB!N66-INTAVI!N66</f>
        <v>0</v>
      </c>
      <c r="O66" s="10">
        <f>PPRD!O66+RCV_RCY!O66+IMP!O66-EXP!O66+STK_CHG!O66-INTMARB!O66-INTAVI!O66</f>
        <v>-1.7674978503869303</v>
      </c>
      <c r="P66" s="10">
        <f>PPRD!P66+RCV_RCY!P66+IMP!P66-EXP!P66+STK_CHG!P66-INTMARB!P66-INTAVI!P66</f>
        <v>-4.3947549441100593</v>
      </c>
      <c r="Q66" s="10">
        <f>PPRD!Q66+RCV_RCY!Q66+IMP!Q66-EXP!Q66+STK_CHG!Q66-INTMARB!Q66-INTAVI!Q66</f>
        <v>-6.152708512467755</v>
      </c>
      <c r="R66" s="10">
        <f>PPRD!R66+RCV_RCY!R66+IMP!R66-EXP!R66+STK_CHG!R66-INTMARB!R66-INTAVI!R66</f>
        <v>-6.152708512467755</v>
      </c>
      <c r="S66" s="10">
        <f>PPRD!S66+RCV_RCY!S66+IMP!S66-EXP!S66+STK_CHG!S66-INTMARB!S66-INTAVI!S66</f>
        <v>-3.5158211521926046</v>
      </c>
      <c r="T66" s="10">
        <f>PPRD!T66+RCV_RCY!T66+IMP!T66-EXP!T66+STK_CHG!T66-INTMARB!T66-INTAVI!T66</f>
        <v>-7.0271711092003439</v>
      </c>
      <c r="U66" s="10">
        <f>PPRD!U66+RCV_RCY!U66+IMP!U66-EXP!U66+STK_CHG!U66-INTMARB!U66-INTAVI!U66</f>
        <v>-5.5127257093723108</v>
      </c>
      <c r="V66" s="10">
        <f>PPRD!V66+RCV_RCY!V66+IMP!V66-EXP!V66+STK_CHG!V66-INTMARB!V66-INTAVI!V66</f>
        <v>-8.4924333619948413</v>
      </c>
      <c r="W66" s="10">
        <f>PPRD!W66+RCV_RCY!W66+IMP!W66-EXP!W66+STK_CHG!W66-INTMARB!W66-INTAVI!W66</f>
        <v>-13.38392089423904</v>
      </c>
      <c r="X66" s="10">
        <f>PPRD!X66+RCV_RCY!X66+IMP!X66-EXP!X66+STK_CHG!X66-INTMARB!X66-INTAVI!X66</f>
        <v>-14.022785898538263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0</v>
      </c>
      <c r="M70" s="10">
        <f>PPRD!M70+RCV_RCY!M70+IMP!M70-EXP!M70+STK_CHG!M70-INTMARB!M70-INTAVI!M70</f>
        <v>0</v>
      </c>
      <c r="N70" s="10">
        <f>PPRD!N70+RCV_RCY!N70+IMP!N70-EXP!N70+STK_CHG!N70-INTMARB!N70-INTAVI!N70</f>
        <v>0</v>
      </c>
      <c r="O70" s="10">
        <f>PPRD!O70+RCV_RCY!O70+IMP!O70-EXP!O70+STK_CHG!O70-INTMARB!O70-INTAVI!O70</f>
        <v>0</v>
      </c>
      <c r="P70" s="10">
        <f>PPRD!P70+RCV_RCY!P70+IMP!P70-EXP!P70+STK_CHG!P70-INTMARB!P70-INTAVI!P70</f>
        <v>0</v>
      </c>
      <c r="Q70" s="10">
        <f>PPRD!Q70+RCV_RCY!Q70+IMP!Q70-EXP!Q70+STK_CHG!Q70-INTMARB!Q70-INTAVI!Q70</f>
        <v>0</v>
      </c>
      <c r="R70" s="10">
        <f>PPRD!R70+RCV_RCY!R70+IMP!R70-EXP!R70+STK_CHG!R70-INTMARB!R70-INTAVI!R70</f>
        <v>0</v>
      </c>
      <c r="S70" s="10">
        <f>PPRD!S70+RCV_RCY!S70+IMP!S70-EXP!S70+STK_CHG!S70-INTMARB!S70-INTAVI!S70</f>
        <v>0</v>
      </c>
      <c r="T70" s="10">
        <f>PPRD!T70+RCV_RCY!T70+IMP!T70-EXP!T70+STK_CHG!T70-INTMARB!T70-INTAVI!T70</f>
        <v>289.93233018056748</v>
      </c>
      <c r="U70" s="10">
        <f>PPRD!U70+RCV_RCY!U70+IMP!U70-EXP!U70+STK_CHG!U70-INTMARB!U70-INTAVI!U70</f>
        <v>323.75563198624252</v>
      </c>
      <c r="V70" s="10">
        <f>PPRD!V70+RCV_RCY!V70+IMP!V70-EXP!V70+STK_CHG!V70-INTMARB!V70-INTAVI!V70</f>
        <v>343.86646603611348</v>
      </c>
      <c r="W70" s="10">
        <f>PPRD!W70+RCV_RCY!W70+IMP!W70-EXP!W70+STK_CHG!W70-INTMARB!W70-INTAVI!W70</f>
        <v>386.71539122957859</v>
      </c>
      <c r="X70" s="10">
        <f>PPRD!X70+RCV_RCY!X70+IMP!X70-EXP!X70+STK_CHG!X70-INTMARB!X70-INTAVI!X70</f>
        <v>439.61444539982801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63.580739466895949</v>
      </c>
      <c r="D71" s="37">
        <f t="shared" si="22"/>
        <v>38.478073946689591</v>
      </c>
      <c r="E71" s="37">
        <f t="shared" si="22"/>
        <v>37.140498710232158</v>
      </c>
      <c r="F71" s="37">
        <f t="shared" si="22"/>
        <v>33.414531384350823</v>
      </c>
      <c r="G71" s="37">
        <f t="shared" si="22"/>
        <v>34.513241616509028</v>
      </c>
      <c r="H71" s="37">
        <f t="shared" si="22"/>
        <v>24.839982803095442</v>
      </c>
      <c r="I71" s="37">
        <f t="shared" si="22"/>
        <v>5.5650902837489236</v>
      </c>
      <c r="J71" s="37">
        <f t="shared" si="22"/>
        <v>5.5650902837489236</v>
      </c>
      <c r="K71" s="37">
        <f t="shared" si="22"/>
        <v>4.0126397248495271</v>
      </c>
      <c r="L71" s="37">
        <f t="shared" si="22"/>
        <v>4.0364574376612206</v>
      </c>
      <c r="M71" s="37">
        <f t="shared" si="22"/>
        <v>32.029234737747203</v>
      </c>
      <c r="N71" s="37">
        <f t="shared" si="22"/>
        <v>28.064402407566639</v>
      </c>
      <c r="O71" s="37">
        <f t="shared" si="22"/>
        <v>14.927858985382629</v>
      </c>
      <c r="P71" s="37">
        <f t="shared" si="22"/>
        <v>21.090111779879621</v>
      </c>
      <c r="Q71" s="37">
        <f t="shared" si="22"/>
        <v>20.731814273430778</v>
      </c>
      <c r="R71" s="37">
        <f t="shared" si="22"/>
        <v>89.137317282889072</v>
      </c>
      <c r="S71" s="37">
        <f t="shared" si="22"/>
        <v>60.117540842648317</v>
      </c>
      <c r="T71" s="37">
        <f t="shared" si="22"/>
        <v>0</v>
      </c>
      <c r="U71" s="37">
        <f t="shared" si="22"/>
        <v>28.960791057609629</v>
      </c>
      <c r="V71" s="37">
        <f t="shared" si="22"/>
        <v>41.978159931212382</v>
      </c>
      <c r="W71" s="37">
        <f t="shared" si="22"/>
        <v>9.6732588134135842</v>
      </c>
      <c r="X71" s="37">
        <f t="shared" ref="X71" si="23">SUM(X72:X73)</f>
        <v>7.8580395528804807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63.580739466895949</v>
      </c>
      <c r="D72" s="10">
        <f>PPRD!D72+RCV_RCY!D72+IMP!D72-EXP!D72+STK_CHG!D72-INTMARB!D72-INTAVI!D72</f>
        <v>38.478073946689591</v>
      </c>
      <c r="E72" s="10">
        <f>PPRD!E72+RCV_RCY!E72+IMP!E72-EXP!E72+STK_CHG!E72-INTMARB!E72-INTAVI!E72</f>
        <v>37.140498710232158</v>
      </c>
      <c r="F72" s="10">
        <f>PPRD!F72+RCV_RCY!F72+IMP!F72-EXP!F72+STK_CHG!F72-INTMARB!F72-INTAVI!F72</f>
        <v>33.414531384350823</v>
      </c>
      <c r="G72" s="10">
        <f>PPRD!G72+RCV_RCY!G72+IMP!G72-EXP!G72+STK_CHG!G72-INTMARB!G72-INTAVI!G72</f>
        <v>34.513241616509028</v>
      </c>
      <c r="H72" s="10">
        <f>PPRD!H72+RCV_RCY!H72+IMP!H72-EXP!H72+STK_CHG!H72-INTMARB!H72-INTAVI!H72</f>
        <v>24.839982803095442</v>
      </c>
      <c r="I72" s="10">
        <f>PPRD!I72+RCV_RCY!I72+IMP!I72-EXP!I72+STK_CHG!I72-INTMARB!I72-INTAVI!I72</f>
        <v>5.5650902837489236</v>
      </c>
      <c r="J72" s="10">
        <f>PPRD!J72+RCV_RCY!J72+IMP!J72-EXP!J72+STK_CHG!J72-INTMARB!J72-INTAVI!J72</f>
        <v>5.5650902837489236</v>
      </c>
      <c r="K72" s="10">
        <f>PPRD!K72+RCV_RCY!K72+IMP!K72-EXP!K72+STK_CHG!K72-INTMARB!K72-INTAVI!K72</f>
        <v>4.0126397248495271</v>
      </c>
      <c r="L72" s="10">
        <f>PPRD!L72+RCV_RCY!L72+IMP!L72-EXP!L72+STK_CHG!L72-INTMARB!L72-INTAVI!L72</f>
        <v>4.0364574376612206</v>
      </c>
      <c r="M72" s="10">
        <f>PPRD!M72+RCV_RCY!M72+IMP!M72-EXP!M72+STK_CHG!M72-INTMARB!M72-INTAVI!M72</f>
        <v>32.029234737747203</v>
      </c>
      <c r="N72" s="10">
        <f>PPRD!N72+RCV_RCY!N72+IMP!N72-EXP!N72+STK_CHG!N72-INTMARB!N72-INTAVI!N72</f>
        <v>28.064402407566639</v>
      </c>
      <c r="O72" s="10">
        <f>PPRD!O72+RCV_RCY!O72+IMP!O72-EXP!O72+STK_CHG!O72-INTMARB!O72-INTAVI!O72</f>
        <v>14.927858985382629</v>
      </c>
      <c r="P72" s="10">
        <f>PPRD!P72+RCV_RCY!P72+IMP!P72-EXP!P72+STK_CHG!P72-INTMARB!P72-INTAVI!P72</f>
        <v>21.090111779879621</v>
      </c>
      <c r="Q72" s="10">
        <f>PPRD!Q72+RCV_RCY!Q72+IMP!Q72-EXP!Q72+STK_CHG!Q72-INTMARB!Q72-INTAVI!Q72</f>
        <v>20.731814273430778</v>
      </c>
      <c r="R72" s="10">
        <f>PPRD!R72+RCV_RCY!R72+IMP!R72-EXP!R72+STK_CHG!R72-INTMARB!R72-INTAVI!R72</f>
        <v>89.137317282889072</v>
      </c>
      <c r="S72" s="10">
        <f>PPRD!S72+RCV_RCY!S72+IMP!S72-EXP!S72+STK_CHG!S72-INTMARB!S72-INTAVI!S72</f>
        <v>60.117540842648317</v>
      </c>
      <c r="T72" s="10">
        <f>PPRD!T72+RCV_RCY!T72+IMP!T72-EXP!T72+STK_CHG!T72-INTMARB!T72-INTAVI!T72</f>
        <v>0</v>
      </c>
      <c r="U72" s="10">
        <f>PPRD!U72+RCV_RCY!U72+IMP!U72-EXP!U72+STK_CHG!U72-INTMARB!U72-INTAVI!U72</f>
        <v>28.960791057609629</v>
      </c>
      <c r="V72" s="10">
        <f>PPRD!V72+RCV_RCY!V72+IMP!V72-EXP!V72+STK_CHG!V72-INTMARB!V72-INTAVI!V72</f>
        <v>41.978159931212382</v>
      </c>
      <c r="W72" s="10">
        <f>PPRD!W72+RCV_RCY!W72+IMP!W72-EXP!W72+STK_CHG!W72-INTMARB!W72-INTAVI!W72</f>
        <v>9.6732588134135842</v>
      </c>
      <c r="X72" s="10">
        <f>PPRD!X72+RCV_RCY!X72+IMP!X72-EXP!X72+STK_CHG!X72-INTMARB!X72-INTAVI!X72</f>
        <v>7.8580395528804807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0</v>
      </c>
      <c r="D73" s="10">
        <f>PPRD!D73+RCV_RCY!D73+IMP!D73-EXP!D73+STK_CHG!D73-INTMARB!D73-INTAVI!D73</f>
        <v>0</v>
      </c>
      <c r="E73" s="10">
        <f>PPRD!E73+RCV_RCY!E73+IMP!E73-EXP!E73+STK_CHG!E73-INTMARB!E73-INTAVI!E73</f>
        <v>0</v>
      </c>
      <c r="F73" s="10">
        <f>PPRD!F73+RCV_RCY!F73+IMP!F73-EXP!F73+STK_CHG!F73-INTMARB!F73-INTAVI!F73</f>
        <v>0</v>
      </c>
      <c r="G73" s="10">
        <f>PPRD!G73+RCV_RCY!G73+IMP!G73-EXP!G73+STK_CHG!G73-INTMARB!G73-INTAVI!G73</f>
        <v>0</v>
      </c>
      <c r="H73" s="10">
        <f>PPRD!H73+RCV_RCY!H73+IMP!H73-EXP!H73+STK_CHG!H73-INTMARB!H73-INTAVI!H73</f>
        <v>0</v>
      </c>
      <c r="I73" s="10">
        <f>PPRD!I73+RCV_RCY!I73+IMP!I73-EXP!I73+STK_CHG!I73-INTMARB!I73-INTAVI!I73</f>
        <v>0</v>
      </c>
      <c r="J73" s="10">
        <f>PPRD!J73+RCV_RCY!J73+IMP!J73-EXP!J73+STK_CHG!J73-INTMARB!J73-INTAVI!J73</f>
        <v>0</v>
      </c>
      <c r="K73" s="10">
        <f>PPRD!K73+RCV_RCY!K73+IMP!K73-EXP!K73+STK_CHG!K73-INTMARB!K73-INTAVI!K73</f>
        <v>0</v>
      </c>
      <c r="L73" s="10">
        <f>PPRD!L73+RCV_RCY!L73+IMP!L73-EXP!L73+STK_CHG!L73-INTMARB!L73-INTAVI!L73</f>
        <v>0</v>
      </c>
      <c r="M73" s="10">
        <f>PPRD!M73+RCV_RCY!M73+IMP!M73-EXP!M73+STK_CHG!M73-INTMARB!M73-INTAVI!M73</f>
        <v>0</v>
      </c>
      <c r="N73" s="10">
        <f>PPRD!N73+RCV_RCY!N73+IMP!N73-EXP!N73+STK_CHG!N73-INTMARB!N73-INTAVI!N73</f>
        <v>0</v>
      </c>
      <c r="O73" s="10">
        <f>PPRD!O73+RCV_RCY!O73+IMP!O73-EXP!O73+STK_CHG!O73-INTMARB!O73-INTAVI!O73</f>
        <v>0</v>
      </c>
      <c r="P73" s="10">
        <f>PPRD!P73+RCV_RCY!P73+IMP!P73-EXP!P73+STK_CHG!P73-INTMARB!P73-INTAVI!P73</f>
        <v>0</v>
      </c>
      <c r="Q73" s="10">
        <f>PPRD!Q73+RCV_RCY!Q73+IMP!Q73-EXP!Q73+STK_CHG!Q73-INTMARB!Q73-INTAVI!Q73</f>
        <v>0</v>
      </c>
      <c r="R73" s="10">
        <f>PPRD!R73+RCV_RCY!R73+IMP!R73-EXP!R73+STK_CHG!R73-INTMARB!R73-INTAVI!R73</f>
        <v>0</v>
      </c>
      <c r="S73" s="10">
        <f>PPRD!S73+RCV_RCY!S73+IMP!S73-EXP!S73+STK_CHG!S73-INTMARB!S73-INTAVI!S73</f>
        <v>0</v>
      </c>
      <c r="T73" s="10">
        <f>PPRD!T73+RCV_RCY!T73+IMP!T73-EXP!T73+STK_CHG!T73-INTMARB!T73-INTAVI!T73</f>
        <v>0</v>
      </c>
      <c r="U73" s="10">
        <f>PPRD!U73+RCV_RCY!U73+IMP!U73-EXP!U73+STK_CHG!U73-INTMARB!U73-INTAVI!U73</f>
        <v>0</v>
      </c>
      <c r="V73" s="10">
        <f>PPRD!V73+RCV_RCY!V73+IMP!V73-EXP!V73+STK_CHG!V73-INTMARB!V73-INTAVI!V73</f>
        <v>0</v>
      </c>
      <c r="W73" s="10">
        <f>PPRD!W73+RCV_RCY!W73+IMP!W73-EXP!W73+STK_CHG!W73-INTMARB!W73-INTAVI!W73</f>
        <v>0</v>
      </c>
      <c r="X73" s="10">
        <f>PPRD!X73+RCV_RCY!X73+IMP!X73-EXP!X73+STK_CHG!X73-INTMARB!X73-INTAVI!X73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0</v>
      </c>
      <c r="D74" s="37">
        <f>PPRD!D74+RCV_RCY!D74+IMP!D74-EXP!D74+STK_CHG!D74-INTMARB!D74-INTAVI!D74</f>
        <v>0</v>
      </c>
      <c r="E74" s="37">
        <f>PPRD!E74+RCV_RCY!E74+IMP!E74-EXP!E74+STK_CHG!E74-INTMARB!E74-INTAVI!E74</f>
        <v>0</v>
      </c>
      <c r="F74" s="37">
        <f>PPRD!F74+RCV_RCY!F74+IMP!F74-EXP!F74+STK_CHG!F74-INTMARB!F74-INTAVI!F74</f>
        <v>0</v>
      </c>
      <c r="G74" s="37">
        <f>PPRD!G74+RCV_RCY!G74+IMP!G74-EXP!G74+STK_CHG!G74-INTMARB!G74-INTAVI!G74</f>
        <v>0</v>
      </c>
      <c r="H74" s="37">
        <f>PPRD!H74+RCV_RCY!H74+IMP!H74-EXP!H74+STK_CHG!H74-INTMARB!H74-INTAVI!H74</f>
        <v>0</v>
      </c>
      <c r="I74" s="37">
        <f>PPRD!I74+RCV_RCY!I74+IMP!I74-EXP!I74+STK_CHG!I74-INTMARB!I74-INTAVI!I74</f>
        <v>0</v>
      </c>
      <c r="J74" s="37">
        <f>PPRD!J74+RCV_RCY!J74+IMP!J74-EXP!J74+STK_CHG!J74-INTMARB!J74-INTAVI!J74</f>
        <v>0</v>
      </c>
      <c r="K74" s="37">
        <f>PPRD!K74+RCV_RCY!K74+IMP!K74-EXP!K74+STK_CHG!K74-INTMARB!K74-INTAVI!K74</f>
        <v>0</v>
      </c>
      <c r="L74" s="37">
        <f>PPRD!L74+RCV_RCY!L74+IMP!L74-EXP!L74+STK_CHG!L74-INTMARB!L74-INTAVI!L74</f>
        <v>0</v>
      </c>
      <c r="M74" s="37">
        <f>PPRD!M74+RCV_RCY!M74+IMP!M74-EXP!M74+STK_CHG!M74-INTMARB!M74-INTAVI!M74</f>
        <v>0</v>
      </c>
      <c r="N74" s="37">
        <f>PPRD!N74+RCV_RCY!N74+IMP!N74-EXP!N74+STK_CHG!N74-INTMARB!N74-INTAVI!N74</f>
        <v>0</v>
      </c>
      <c r="O74" s="37">
        <f>PPRD!O74+RCV_RCY!O74+IMP!O74-EXP!O74+STK_CHG!O74-INTMARB!O74-INTAVI!O74</f>
        <v>0</v>
      </c>
      <c r="P74" s="37">
        <f>PPRD!P74+RCV_RCY!P74+IMP!P74-EXP!P74+STK_CHG!P74-INTMARB!P74-INTAVI!P74</f>
        <v>0</v>
      </c>
      <c r="Q74" s="37">
        <f>PPRD!Q74+RCV_RCY!Q74+IMP!Q74-EXP!Q74+STK_CHG!Q74-INTMARB!Q74-INTAVI!Q74</f>
        <v>0</v>
      </c>
      <c r="R74" s="37">
        <f>PPRD!R74+RCV_RCY!R74+IMP!R74-EXP!R74+STK_CHG!R74-INTMARB!R74-INTAVI!R74</f>
        <v>0</v>
      </c>
      <c r="S74" s="37">
        <f>PPRD!S74+RCV_RCY!S74+IMP!S74-EXP!S74+STK_CHG!S74-INTMARB!S74-INTAVI!S74</f>
        <v>0</v>
      </c>
      <c r="T74" s="37">
        <f>PPRD!T74+RCV_RCY!T74+IMP!T74-EXP!T74+STK_CHG!T74-INTMARB!T74-INTAVI!T74</f>
        <v>0</v>
      </c>
      <c r="U74" s="37">
        <f>PPRD!U74+RCV_RCY!U74+IMP!U74-EXP!U74+STK_CHG!U74-INTMARB!U74-INTAVI!U74</f>
        <v>0</v>
      </c>
      <c r="V74" s="37">
        <f>PPRD!V74+RCV_RCY!V74+IMP!V74-EXP!V74+STK_CHG!V74-INTMARB!V74-INTAVI!V74</f>
        <v>0</v>
      </c>
      <c r="W74" s="37">
        <f>PPRD!W74+RCV_RCY!W74+IMP!W74-EXP!W74+STK_CHG!W74-INTMARB!W74-INTAVI!W74</f>
        <v>0</v>
      </c>
      <c r="X74" s="37">
        <f>PPRD!X74+RCV_RCY!X74+IMP!X74-EXP!X74+STK_CHG!X74-INTMARB!X74-INTAVI!X74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-0.94582975064480479</v>
      </c>
      <c r="D76" s="40">
        <f>PPRD!D76+RCV_RCY!D76+IMP!D76-EXP!D76+STK_CHG!D76-INTMARB!D76-INTAVI!D76</f>
        <v>214.96130696474631</v>
      </c>
      <c r="E76" s="40">
        <f>PPRD!E76+RCV_RCY!E76+IMP!E76-EXP!E76+STK_CHG!E76-INTMARB!E76-INTAVI!E76</f>
        <v>249.01117798796221</v>
      </c>
      <c r="F76" s="40">
        <f>PPRD!F76+RCV_RCY!F76+IMP!F76-EXP!F76+STK_CHG!F76-INTMARB!F76-INTAVI!F76</f>
        <v>179.96560619088558</v>
      </c>
      <c r="G76" s="40">
        <f>PPRD!G76+RCV_RCY!G76+IMP!G76-EXP!G76+STK_CHG!G76-INTMARB!G76-INTAVI!G76</f>
        <v>242.47635425623389</v>
      </c>
      <c r="H76" s="40">
        <f>PPRD!H76+RCV_RCY!H76+IMP!H76-EXP!H76+STK_CHG!H76-INTMARB!H76-INTAVI!H76</f>
        <v>325.02149613069651</v>
      </c>
      <c r="I76" s="40">
        <f>PPRD!I76+RCV_RCY!I76+IMP!I76-EXP!I76+STK_CHG!I76-INTMARB!I76-INTAVI!I76</f>
        <v>361.30696474634556</v>
      </c>
      <c r="J76" s="40">
        <f>PPRD!J76+RCV_RCY!J76+IMP!J76-EXP!J76+STK_CHG!J76-INTMARB!J76-INTAVI!J76</f>
        <v>374.46259673258805</v>
      </c>
      <c r="K76" s="40">
        <f>PPRD!K76+RCV_RCY!K76+IMP!K76-EXP!K76+STK_CHG!K76-INTMARB!K76-INTAVI!K76</f>
        <v>482.63112639724852</v>
      </c>
      <c r="L76" s="40">
        <f>PPRD!L76+RCV_RCY!L76+IMP!L76-EXP!L76+STK_CHG!L76-INTMARB!L76-INTAVI!L76</f>
        <v>375.49441100601882</v>
      </c>
      <c r="M76" s="40">
        <f>PPRD!M76+RCV_RCY!M76+IMP!M76-EXP!M76+STK_CHG!M76-INTMARB!M76-INTAVI!M76</f>
        <v>490.62768701633695</v>
      </c>
      <c r="N76" s="40">
        <f>PPRD!N76+RCV_RCY!N76+IMP!N76-EXP!N76+STK_CHG!N76-INTMARB!N76-INTAVI!N76</f>
        <v>277.9019776440241</v>
      </c>
      <c r="O76" s="40">
        <f>PPRD!O76+RCV_RCY!O76+IMP!O76-EXP!O76+STK_CHG!O76-INTMARB!O76-INTAVI!O76</f>
        <v>153.48237317282894</v>
      </c>
      <c r="P76" s="40">
        <f>PPRD!P76+RCV_RCY!P76+IMP!P76-EXP!P76+STK_CHG!P76-INTMARB!P76-INTAVI!P76</f>
        <v>162.25279449699048</v>
      </c>
      <c r="Q76" s="40">
        <f>PPRD!Q76+RCV_RCY!Q76+IMP!Q76-EXP!Q76+STK_CHG!Q76-INTMARB!Q76-INTAVI!Q76</f>
        <v>758.29750644883916</v>
      </c>
      <c r="R76" s="40">
        <f>PPRD!R76+RCV_RCY!R76+IMP!R76-EXP!R76+STK_CHG!R76-INTMARB!R76-INTAVI!R76</f>
        <v>826.13929492691318</v>
      </c>
      <c r="S76" s="40">
        <f>PPRD!S76+RCV_RCY!S76+IMP!S76-EXP!S76+STK_CHG!S76-INTMARB!S76-INTAVI!S76</f>
        <v>756.31986242476353</v>
      </c>
      <c r="T76" s="40">
        <f>PPRD!T76+RCV_RCY!T76+IMP!T76-EXP!T76+STK_CHG!T76-INTMARB!T76-INTAVI!T76</f>
        <v>536.28546861564917</v>
      </c>
      <c r="U76" s="40">
        <f>PPRD!U76+RCV_RCY!U76+IMP!U76-EXP!U76+STK_CHG!U76-INTMARB!U76-INTAVI!U76</f>
        <v>539.810834049871</v>
      </c>
      <c r="V76" s="40">
        <f>PPRD!V76+RCV_RCY!V76+IMP!V76-EXP!V76+STK_CHG!V76-INTMARB!V76-INTAVI!V76</f>
        <v>855.03009458297504</v>
      </c>
      <c r="W76" s="40">
        <f>PPRD!W76+RCV_RCY!W76+IMP!W76-EXP!W76+STK_CHG!W76-INTMARB!W76-INTAVI!W76</f>
        <v>762.16680997420463</v>
      </c>
      <c r="X76" s="40">
        <f>PPRD!X76+RCV_RCY!X76+IMP!X76-EXP!X76+STK_CHG!X76-INTMARB!X76-INTAVI!X76</f>
        <v>316.76698194325024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27897.246173688734</v>
      </c>
      <c r="D2" s="31">
        <f t="shared" si="0"/>
        <v>28774.379621668097</v>
      </c>
      <c r="E2" s="31">
        <f t="shared" si="0"/>
        <v>29238.377815993121</v>
      </c>
      <c r="F2" s="31">
        <f t="shared" si="0"/>
        <v>30034.661650902843</v>
      </c>
      <c r="G2" s="31">
        <f t="shared" si="0"/>
        <v>30553.106362854691</v>
      </c>
      <c r="H2" s="31">
        <f t="shared" si="0"/>
        <v>31059.066723989683</v>
      </c>
      <c r="I2" s="31">
        <f t="shared" si="0"/>
        <v>31188.403095442816</v>
      </c>
      <c r="J2" s="31">
        <f t="shared" si="0"/>
        <v>31155.653224419599</v>
      </c>
      <c r="K2" s="31">
        <f t="shared" si="0"/>
        <v>31421.354256233873</v>
      </c>
      <c r="L2" s="31">
        <f t="shared" si="0"/>
        <v>30339.396302665518</v>
      </c>
      <c r="M2" s="31">
        <f t="shared" si="0"/>
        <v>28346.469647463458</v>
      </c>
      <c r="N2" s="31">
        <f t="shared" si="0"/>
        <v>27537.28314703353</v>
      </c>
      <c r="O2" s="31">
        <f t="shared" si="0"/>
        <v>27262.225709372316</v>
      </c>
      <c r="P2" s="31">
        <f t="shared" si="0"/>
        <v>24068.791831470338</v>
      </c>
      <c r="Q2" s="31">
        <f t="shared" si="0"/>
        <v>23994.219346517624</v>
      </c>
      <c r="R2" s="31">
        <f t="shared" si="0"/>
        <v>24088.35889939811</v>
      </c>
      <c r="S2" s="31">
        <f t="shared" si="0"/>
        <v>23654.946431642307</v>
      </c>
      <c r="T2" s="31">
        <f t="shared" si="0"/>
        <v>24104.597764402413</v>
      </c>
      <c r="U2" s="31">
        <f t="shared" si="0"/>
        <v>23514.217798796206</v>
      </c>
      <c r="V2" s="31">
        <f t="shared" si="0"/>
        <v>23210.284350816855</v>
      </c>
      <c r="W2" s="31">
        <f t="shared" si="0"/>
        <v>20061.818142734308</v>
      </c>
      <c r="X2" s="31">
        <f t="shared" ref="X2" si="1">SUM(X3,X17,X22,X25,X26,X51,X52,X71,X74,X75,X76)</f>
        <v>21070.923989681844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9037.0889939810822</v>
      </c>
      <c r="D3" s="34">
        <f t="shared" si="2"/>
        <v>9307.914015477214</v>
      </c>
      <c r="E3" s="34">
        <f t="shared" si="2"/>
        <v>8980.2617368873598</v>
      </c>
      <c r="F3" s="34">
        <f t="shared" si="2"/>
        <v>8905.8077386070509</v>
      </c>
      <c r="G3" s="34">
        <f t="shared" si="2"/>
        <v>9106.8075666380046</v>
      </c>
      <c r="H3" s="34">
        <f t="shared" si="2"/>
        <v>8952.4877042132393</v>
      </c>
      <c r="I3" s="34">
        <f t="shared" si="2"/>
        <v>8427.3939810834036</v>
      </c>
      <c r="J3" s="34">
        <f t="shared" si="2"/>
        <v>8835.9883920894263</v>
      </c>
      <c r="K3" s="34">
        <f t="shared" si="2"/>
        <v>8321.5455717970763</v>
      </c>
      <c r="L3" s="34">
        <f t="shared" si="2"/>
        <v>8425.2566638005155</v>
      </c>
      <c r="M3" s="34">
        <f t="shared" si="2"/>
        <v>7863.0330180567498</v>
      </c>
      <c r="N3" s="34">
        <f t="shared" si="2"/>
        <v>7886.8601031814278</v>
      </c>
      <c r="O3" s="34">
        <f t="shared" si="2"/>
        <v>8134.8423903697339</v>
      </c>
      <c r="P3" s="34">
        <f t="shared" si="2"/>
        <v>6981.0037833190036</v>
      </c>
      <c r="Q3" s="34">
        <f t="shared" si="2"/>
        <v>6687.0825451418732</v>
      </c>
      <c r="R3" s="34">
        <f t="shared" si="2"/>
        <v>5606.373516766982</v>
      </c>
      <c r="S3" s="34">
        <f t="shared" si="2"/>
        <v>4369.484178847807</v>
      </c>
      <c r="T3" s="34">
        <f t="shared" si="2"/>
        <v>4816.6353396388649</v>
      </c>
      <c r="U3" s="34">
        <f t="shared" si="2"/>
        <v>4564.0687876182292</v>
      </c>
      <c r="V3" s="34">
        <f t="shared" si="2"/>
        <v>3196.08796216681</v>
      </c>
      <c r="W3" s="34">
        <f t="shared" si="2"/>
        <v>1830.9201203783316</v>
      </c>
      <c r="X3" s="34">
        <f t="shared" ref="X3" si="3">SUM(X4,X8,X11)</f>
        <v>1710.9217540842646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728.32330180567499</v>
      </c>
      <c r="D4" s="29">
        <f t="shared" si="4"/>
        <v>797.84213241616487</v>
      </c>
      <c r="E4" s="29">
        <f t="shared" si="4"/>
        <v>626.31908856405846</v>
      </c>
      <c r="F4" s="29">
        <f t="shared" si="4"/>
        <v>541.20722269991404</v>
      </c>
      <c r="G4" s="29">
        <f t="shared" si="4"/>
        <v>475.14892519346506</v>
      </c>
      <c r="H4" s="29">
        <f t="shared" si="4"/>
        <v>344.48589853826303</v>
      </c>
      <c r="I4" s="29">
        <f t="shared" si="4"/>
        <v>286.05184866723988</v>
      </c>
      <c r="J4" s="29">
        <f t="shared" si="4"/>
        <v>436.55133276010315</v>
      </c>
      <c r="K4" s="29">
        <f t="shared" si="4"/>
        <v>326.39664660361137</v>
      </c>
      <c r="L4" s="29">
        <f t="shared" si="4"/>
        <v>208.98331900257955</v>
      </c>
      <c r="M4" s="29">
        <f t="shared" si="4"/>
        <v>394.49071367153908</v>
      </c>
      <c r="N4" s="29">
        <f t="shared" si="4"/>
        <v>216.80765262252791</v>
      </c>
      <c r="O4" s="29">
        <f t="shared" si="4"/>
        <v>227.74952708512464</v>
      </c>
      <c r="P4" s="29">
        <f t="shared" si="4"/>
        <v>197.18263112639715</v>
      </c>
      <c r="Q4" s="29">
        <f t="shared" si="4"/>
        <v>173.96913155631992</v>
      </c>
      <c r="R4" s="29">
        <f t="shared" si="4"/>
        <v>173.97059329320717</v>
      </c>
      <c r="S4" s="29">
        <f t="shared" si="4"/>
        <v>203.15004299226135</v>
      </c>
      <c r="T4" s="29">
        <f t="shared" si="4"/>
        <v>209.4042992261393</v>
      </c>
      <c r="U4" s="29">
        <f t="shared" si="4"/>
        <v>268.14961306964739</v>
      </c>
      <c r="V4" s="29">
        <f t="shared" si="4"/>
        <v>193.67282889079962</v>
      </c>
      <c r="W4" s="29">
        <f t="shared" si="4"/>
        <v>162.92914875322435</v>
      </c>
      <c r="X4" s="29">
        <f t="shared" ref="X4" si="5">SUM(X5:X7)</f>
        <v>177.08650042992264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728.32330180567499</v>
      </c>
      <c r="D7" s="10">
        <f>PPRD!D7+RCV_RCY!D7+IMP!D7-EXP!D7+STK_CHG!D7-INTMARB!D7</f>
        <v>797.84213241616487</v>
      </c>
      <c r="E7" s="10">
        <f>PPRD!E7+RCV_RCY!E7+IMP!E7-EXP!E7+STK_CHG!E7-INTMARB!E7</f>
        <v>626.31908856405846</v>
      </c>
      <c r="F7" s="10">
        <f>PPRD!F7+RCV_RCY!F7+IMP!F7-EXP!F7+STK_CHG!F7-INTMARB!F7</f>
        <v>541.20722269991404</v>
      </c>
      <c r="G7" s="10">
        <f>PPRD!G7+RCV_RCY!G7+IMP!G7-EXP!G7+STK_CHG!G7-INTMARB!G7</f>
        <v>475.14892519346506</v>
      </c>
      <c r="H7" s="10">
        <f>PPRD!H7+RCV_RCY!H7+IMP!H7-EXP!H7+STK_CHG!H7-INTMARB!H7</f>
        <v>344.48589853826303</v>
      </c>
      <c r="I7" s="10">
        <f>PPRD!I7+RCV_RCY!I7+IMP!I7-EXP!I7+STK_CHG!I7-INTMARB!I7</f>
        <v>286.05184866723988</v>
      </c>
      <c r="J7" s="10">
        <f>PPRD!J7+RCV_RCY!J7+IMP!J7-EXP!J7+STK_CHG!J7-INTMARB!J7</f>
        <v>436.55133276010315</v>
      </c>
      <c r="K7" s="10">
        <f>PPRD!K7+RCV_RCY!K7+IMP!K7-EXP!K7+STK_CHG!K7-INTMARB!K7</f>
        <v>326.39664660361137</v>
      </c>
      <c r="L7" s="10">
        <f>PPRD!L7+RCV_RCY!L7+IMP!L7-EXP!L7+STK_CHG!L7-INTMARB!L7</f>
        <v>208.98331900257955</v>
      </c>
      <c r="M7" s="10">
        <f>PPRD!M7+RCV_RCY!M7+IMP!M7-EXP!M7+STK_CHG!M7-INTMARB!M7</f>
        <v>394.49071367153908</v>
      </c>
      <c r="N7" s="10">
        <f>PPRD!N7+RCV_RCY!N7+IMP!N7-EXP!N7+STK_CHG!N7-INTMARB!N7</f>
        <v>216.80765262252791</v>
      </c>
      <c r="O7" s="10">
        <f>PPRD!O7+RCV_RCY!O7+IMP!O7-EXP!O7+STK_CHG!O7-INTMARB!O7</f>
        <v>227.74952708512464</v>
      </c>
      <c r="P7" s="10">
        <f>PPRD!P7+RCV_RCY!P7+IMP!P7-EXP!P7+STK_CHG!P7-INTMARB!P7</f>
        <v>197.18263112639715</v>
      </c>
      <c r="Q7" s="10">
        <f>PPRD!Q7+RCV_RCY!Q7+IMP!Q7-EXP!Q7+STK_CHG!Q7-INTMARB!Q7</f>
        <v>173.96913155631992</v>
      </c>
      <c r="R7" s="10">
        <f>PPRD!R7+RCV_RCY!R7+IMP!R7-EXP!R7+STK_CHG!R7-INTMARB!R7</f>
        <v>173.97059329320717</v>
      </c>
      <c r="S7" s="10">
        <f>PPRD!S7+RCV_RCY!S7+IMP!S7-EXP!S7+STK_CHG!S7-INTMARB!S7</f>
        <v>203.15004299226135</v>
      </c>
      <c r="T7" s="10">
        <f>PPRD!T7+RCV_RCY!T7+IMP!T7-EXP!T7+STK_CHG!T7-INTMARB!T7</f>
        <v>209.4042992261393</v>
      </c>
      <c r="U7" s="10">
        <f>PPRD!U7+RCV_RCY!U7+IMP!U7-EXP!U7+STK_CHG!U7-INTMARB!U7</f>
        <v>268.14961306964739</v>
      </c>
      <c r="V7" s="10">
        <f>PPRD!V7+RCV_RCY!V7+IMP!V7-EXP!V7+STK_CHG!V7-INTMARB!V7</f>
        <v>193.67282889079962</v>
      </c>
      <c r="W7" s="10">
        <f>PPRD!W7+RCV_RCY!W7+IMP!W7-EXP!W7+STK_CHG!W7-INTMARB!W7</f>
        <v>162.92914875322435</v>
      </c>
      <c r="X7" s="10">
        <f>PPRD!X7+RCV_RCY!X7+IMP!X7-EXP!X7+STK_CHG!X7-INTMARB!X7</f>
        <v>177.08650042992264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8308.0658641444534</v>
      </c>
      <c r="D8" s="29">
        <f t="shared" si="6"/>
        <v>8507.2723989681854</v>
      </c>
      <c r="E8" s="29">
        <f t="shared" si="6"/>
        <v>8368.9949269131557</v>
      </c>
      <c r="F8" s="29">
        <f t="shared" si="6"/>
        <v>8389.5359415305247</v>
      </c>
      <c r="G8" s="29">
        <f t="shared" si="6"/>
        <v>8651.8360275150462</v>
      </c>
      <c r="H8" s="29">
        <f t="shared" si="6"/>
        <v>8624.6942390369713</v>
      </c>
      <c r="I8" s="29">
        <f t="shared" si="6"/>
        <v>8146.4946689595872</v>
      </c>
      <c r="J8" s="29">
        <f t="shared" si="6"/>
        <v>8397.7507308684453</v>
      </c>
      <c r="K8" s="29">
        <f t="shared" si="6"/>
        <v>7994.4269131556312</v>
      </c>
      <c r="L8" s="29">
        <f t="shared" si="6"/>
        <v>8215.548323301804</v>
      </c>
      <c r="M8" s="29">
        <f t="shared" si="6"/>
        <v>7467.8182287188301</v>
      </c>
      <c r="N8" s="29">
        <f t="shared" si="6"/>
        <v>7670.0524505589001</v>
      </c>
      <c r="O8" s="29">
        <f t="shared" si="6"/>
        <v>7907.0928632846089</v>
      </c>
      <c r="P8" s="29">
        <f t="shared" si="6"/>
        <v>6783.821152192606</v>
      </c>
      <c r="Q8" s="29">
        <f t="shared" si="6"/>
        <v>6513.1134135855536</v>
      </c>
      <c r="R8" s="29">
        <f t="shared" si="6"/>
        <v>5432.4029234737745</v>
      </c>
      <c r="S8" s="29">
        <f t="shared" si="6"/>
        <v>4166.3341358555454</v>
      </c>
      <c r="T8" s="29">
        <f t="shared" si="6"/>
        <v>4607.2310404127256</v>
      </c>
      <c r="U8" s="29">
        <f t="shared" si="6"/>
        <v>4295.9191745485814</v>
      </c>
      <c r="V8" s="29">
        <f t="shared" si="6"/>
        <v>3002.4151332760102</v>
      </c>
      <c r="W8" s="29">
        <f t="shared" si="6"/>
        <v>1667.9909716251072</v>
      </c>
      <c r="X8" s="29">
        <f t="shared" ref="X8" si="7">SUM(X9:X10)</f>
        <v>1533.8352536543421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8308.0658641444534</v>
      </c>
      <c r="D10" s="10">
        <f>PPRD!D10+RCV_RCY!D10+IMP!D10-EXP!D10+STK_CHG!D10-INTMARB!D10</f>
        <v>8507.2723989681854</v>
      </c>
      <c r="E10" s="10">
        <f>PPRD!E10+RCV_RCY!E10+IMP!E10-EXP!E10+STK_CHG!E10-INTMARB!E10</f>
        <v>8368.9949269131557</v>
      </c>
      <c r="F10" s="10">
        <f>PPRD!F10+RCV_RCY!F10+IMP!F10-EXP!F10+STK_CHG!F10-INTMARB!F10</f>
        <v>8389.5359415305247</v>
      </c>
      <c r="G10" s="10">
        <f>PPRD!G10+RCV_RCY!G10+IMP!G10-EXP!G10+STK_CHG!G10-INTMARB!G10</f>
        <v>8651.8360275150462</v>
      </c>
      <c r="H10" s="10">
        <f>PPRD!H10+RCV_RCY!H10+IMP!H10-EXP!H10+STK_CHG!H10-INTMARB!H10</f>
        <v>8624.6942390369713</v>
      </c>
      <c r="I10" s="10">
        <f>PPRD!I10+RCV_RCY!I10+IMP!I10-EXP!I10+STK_CHG!I10-INTMARB!I10</f>
        <v>8146.4946689595872</v>
      </c>
      <c r="J10" s="10">
        <f>PPRD!J10+RCV_RCY!J10+IMP!J10-EXP!J10+STK_CHG!J10-INTMARB!J10</f>
        <v>8397.7507308684453</v>
      </c>
      <c r="K10" s="10">
        <f>PPRD!K10+RCV_RCY!K10+IMP!K10-EXP!K10+STK_CHG!K10-INTMARB!K10</f>
        <v>7994.4269131556312</v>
      </c>
      <c r="L10" s="10">
        <f>PPRD!L10+RCV_RCY!L10+IMP!L10-EXP!L10+STK_CHG!L10-INTMARB!L10</f>
        <v>8215.548323301804</v>
      </c>
      <c r="M10" s="10">
        <f>PPRD!M10+RCV_RCY!M10+IMP!M10-EXP!M10+STK_CHG!M10-INTMARB!M10</f>
        <v>7467.8182287188301</v>
      </c>
      <c r="N10" s="10">
        <f>PPRD!N10+RCV_RCY!N10+IMP!N10-EXP!N10+STK_CHG!N10-INTMARB!N10</f>
        <v>7670.0524505589001</v>
      </c>
      <c r="O10" s="10">
        <f>PPRD!O10+RCV_RCY!O10+IMP!O10-EXP!O10+STK_CHG!O10-INTMARB!O10</f>
        <v>7907.0928632846089</v>
      </c>
      <c r="P10" s="10">
        <f>PPRD!P10+RCV_RCY!P10+IMP!P10-EXP!P10+STK_CHG!P10-INTMARB!P10</f>
        <v>6783.821152192606</v>
      </c>
      <c r="Q10" s="10">
        <f>PPRD!Q10+RCV_RCY!Q10+IMP!Q10-EXP!Q10+STK_CHG!Q10-INTMARB!Q10</f>
        <v>6513.1134135855536</v>
      </c>
      <c r="R10" s="10">
        <f>PPRD!R10+RCV_RCY!R10+IMP!R10-EXP!R10+STK_CHG!R10-INTMARB!R10</f>
        <v>5432.4029234737745</v>
      </c>
      <c r="S10" s="10">
        <f>PPRD!S10+RCV_RCY!S10+IMP!S10-EXP!S10+STK_CHG!S10-INTMARB!S10</f>
        <v>4166.3341358555454</v>
      </c>
      <c r="T10" s="10">
        <f>PPRD!T10+RCV_RCY!T10+IMP!T10-EXP!T10+STK_CHG!T10-INTMARB!T10</f>
        <v>4607.2310404127256</v>
      </c>
      <c r="U10" s="10">
        <f>PPRD!U10+RCV_RCY!U10+IMP!U10-EXP!U10+STK_CHG!U10-INTMARB!U10</f>
        <v>4295.9191745485814</v>
      </c>
      <c r="V10" s="10">
        <f>PPRD!V10+RCV_RCY!V10+IMP!V10-EXP!V10+STK_CHG!V10-INTMARB!V10</f>
        <v>3002.4151332760102</v>
      </c>
      <c r="W10" s="10">
        <f>PPRD!W10+RCV_RCY!W10+IMP!W10-EXP!W10+STK_CHG!W10-INTMARB!W10</f>
        <v>1667.9909716251072</v>
      </c>
      <c r="X10" s="10">
        <f>PPRD!X10+RCV_RCY!X10+IMP!X10-EXP!X10+STK_CHG!X10-INTMARB!X10</f>
        <v>1533.8352536543421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0.69982803095442814</v>
      </c>
      <c r="D11" s="29">
        <f t="shared" si="8"/>
        <v>2.7994840928632838</v>
      </c>
      <c r="E11" s="29">
        <f t="shared" si="8"/>
        <v>-15.052278589853827</v>
      </c>
      <c r="F11" s="29">
        <f t="shared" si="8"/>
        <v>-24.935425623387786</v>
      </c>
      <c r="G11" s="29">
        <f t="shared" si="8"/>
        <v>-20.177386070507307</v>
      </c>
      <c r="H11" s="29">
        <f t="shared" si="8"/>
        <v>-16.692433361994841</v>
      </c>
      <c r="I11" s="29">
        <f t="shared" si="8"/>
        <v>-5.1525365434221833</v>
      </c>
      <c r="J11" s="29">
        <f t="shared" si="8"/>
        <v>1.6863284608770417</v>
      </c>
      <c r="K11" s="29">
        <f t="shared" si="8"/>
        <v>0.72201203783319001</v>
      </c>
      <c r="L11" s="29">
        <f t="shared" si="8"/>
        <v>0.72502149613069644</v>
      </c>
      <c r="M11" s="29">
        <f t="shared" si="8"/>
        <v>0.7240756663800515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0.69982803095442814</v>
      </c>
      <c r="D13" s="10">
        <f>PPRD!D13+RCV_RCY!D13+IMP!D13-EXP!D13+STK_CHG!D13-INTMARB!D13</f>
        <v>2.7994840928632838</v>
      </c>
      <c r="E13" s="10">
        <f>PPRD!E13+RCV_RCY!E13+IMP!E13-EXP!E13+STK_CHG!E13-INTMARB!E13</f>
        <v>2.0995700773860699</v>
      </c>
      <c r="F13" s="10">
        <f>PPRD!F13+RCV_RCY!F13+IMP!F13-EXP!F13+STK_CHG!F13-INTMARB!F13</f>
        <v>2.7994840928632838</v>
      </c>
      <c r="G13" s="10">
        <f>PPRD!G13+RCV_RCY!G13+IMP!G13-EXP!G13+STK_CHG!G13-INTMARB!G13</f>
        <v>2.7994840928632838</v>
      </c>
      <c r="H13" s="10">
        <f>PPRD!H13+RCV_RCY!H13+IMP!H13-EXP!H13+STK_CHG!H13-INTMARB!H13</f>
        <v>2.7994840928632838</v>
      </c>
      <c r="I13" s="10">
        <f>PPRD!I13+RCV_RCY!I13+IMP!I13-EXP!I13+STK_CHG!I13-INTMARB!I13</f>
        <v>2.1142734307824589</v>
      </c>
      <c r="J13" s="10">
        <f>PPRD!J13+RCV_RCY!J13+IMP!J13-EXP!J13+STK_CHG!J13-INTMARB!J13</f>
        <v>1.347119518486672</v>
      </c>
      <c r="K13" s="10">
        <f>PPRD!K13+RCV_RCY!K13+IMP!K13-EXP!K13+STK_CHG!K13-INTMARB!K13</f>
        <v>0.72201203783319001</v>
      </c>
      <c r="L13" s="10">
        <f>PPRD!L13+RCV_RCY!L13+IMP!L13-EXP!L13+STK_CHG!L13-INTMARB!L13</f>
        <v>0.72502149613069644</v>
      </c>
      <c r="M13" s="10">
        <f>PPRD!M13+RCV_RCY!M13+IMP!M13-EXP!M13+STK_CHG!M13-INTMARB!M13</f>
        <v>0.7240756663800515</v>
      </c>
      <c r="N13" s="10">
        <f>PPRD!N13+RCV_RCY!N13+IMP!N13-EXP!N13+STK_CHG!N13-INTMARB!N13</f>
        <v>0</v>
      </c>
      <c r="O13" s="10">
        <f>PPRD!O13+RCV_RCY!O13+IMP!O13-EXP!O13+STK_CHG!O13-INTMARB!O13</f>
        <v>0</v>
      </c>
      <c r="P13" s="10">
        <f>PPRD!P13+RCV_RCY!P13+IMP!P13-EXP!P13+STK_CHG!P13-INTMARB!P13</f>
        <v>0</v>
      </c>
      <c r="Q13" s="10">
        <f>PPRD!Q13+RCV_RCY!Q13+IMP!Q13-EXP!Q13+STK_CHG!Q13-INTMARB!Q13</f>
        <v>0</v>
      </c>
      <c r="R13" s="10">
        <f>PPRD!R13+RCV_RCY!R13+IMP!R13-EXP!R13+STK_CHG!R13-INTMARB!R13</f>
        <v>0</v>
      </c>
      <c r="S13" s="10">
        <f>PPRD!S13+RCV_RCY!S13+IMP!S13-EXP!S13+STK_CHG!S13-INTMARB!S13</f>
        <v>0</v>
      </c>
      <c r="T13" s="10">
        <f>PPRD!T13+RCV_RCY!T13+IMP!T13-EXP!T13+STK_CHG!T13-INTMARB!T13</f>
        <v>0</v>
      </c>
      <c r="U13" s="10">
        <f>PPRD!U13+RCV_RCY!U13+IMP!U13-EXP!U13+STK_CHG!U13-INTMARB!U13</f>
        <v>0</v>
      </c>
      <c r="V13" s="10">
        <f>PPRD!V13+RCV_RCY!V13+IMP!V13-EXP!V13+STK_CHG!V13-INTMARB!V13</f>
        <v>0</v>
      </c>
      <c r="W13" s="10">
        <f>PPRD!W13+RCV_RCY!W13+IMP!W13-EXP!W13+STK_CHG!W13-INTMARB!W13</f>
        <v>0</v>
      </c>
      <c r="X13" s="10">
        <f>PPRD!X13+RCV_RCY!X13+IMP!X13-EXP!X13+STK_CHG!X13-INTMARB!X13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-17.151848667239896</v>
      </c>
      <c r="F16" s="10">
        <f>PPRD!F16+RCV_RCY!F16+IMP!F16-EXP!F16+STK_CHG!F16-INTMARB!F16</f>
        <v>-27.734909716251071</v>
      </c>
      <c r="G16" s="10">
        <f>PPRD!G16+RCV_RCY!G16+IMP!G16-EXP!G16+STK_CHG!G16-INTMARB!G16</f>
        <v>-22.976870163370592</v>
      </c>
      <c r="H16" s="10">
        <f>PPRD!H16+RCV_RCY!H16+IMP!H16-EXP!H16+STK_CHG!H16-INTMARB!H16</f>
        <v>-19.491917454858125</v>
      </c>
      <c r="I16" s="10">
        <f>PPRD!I16+RCV_RCY!I16+IMP!I16-EXP!I16+STK_CHG!I16-INTMARB!I16</f>
        <v>-7.2668099742046426</v>
      </c>
      <c r="J16" s="10">
        <f>PPRD!J16+RCV_RCY!J16+IMP!J16-EXP!J16+STK_CHG!J16-INTMARB!J16</f>
        <v>0.33920894239036969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15632.888220120378</v>
      </c>
      <c r="D26" s="37">
        <f t="shared" si="14"/>
        <v>16152.930094582978</v>
      </c>
      <c r="E26" s="37">
        <f t="shared" si="14"/>
        <v>16714.725795356833</v>
      </c>
      <c r="F26" s="37">
        <f t="shared" si="14"/>
        <v>17282.774548581259</v>
      </c>
      <c r="G26" s="37">
        <f t="shared" si="14"/>
        <v>17304.630610490116</v>
      </c>
      <c r="H26" s="37">
        <f t="shared" si="14"/>
        <v>17698.661822871887</v>
      </c>
      <c r="I26" s="37">
        <f t="shared" si="14"/>
        <v>17798.448839208941</v>
      </c>
      <c r="J26" s="37">
        <f t="shared" si="14"/>
        <v>16818.797936371448</v>
      </c>
      <c r="K26" s="37">
        <f t="shared" si="14"/>
        <v>17351.239896818566</v>
      </c>
      <c r="L26" s="37">
        <f t="shared" si="14"/>
        <v>16641.168701633702</v>
      </c>
      <c r="M26" s="37">
        <f t="shared" si="14"/>
        <v>14535.676612209802</v>
      </c>
      <c r="N26" s="37">
        <f t="shared" si="14"/>
        <v>13173.532072226993</v>
      </c>
      <c r="O26" s="37">
        <f t="shared" si="14"/>
        <v>12790.01220980224</v>
      </c>
      <c r="P26" s="37">
        <f t="shared" si="14"/>
        <v>10992.047721410148</v>
      </c>
      <c r="Q26" s="37">
        <f t="shared" si="14"/>
        <v>11537.856233877903</v>
      </c>
      <c r="R26" s="37">
        <f t="shared" si="14"/>
        <v>12049.345485812557</v>
      </c>
      <c r="S26" s="37">
        <f t="shared" si="14"/>
        <v>12275.148495270854</v>
      </c>
      <c r="T26" s="37">
        <f t="shared" si="14"/>
        <v>11922.531384350819</v>
      </c>
      <c r="U26" s="37">
        <f t="shared" si="14"/>
        <v>11446.853998280301</v>
      </c>
      <c r="V26" s="37">
        <f t="shared" si="14"/>
        <v>11800.107308684439</v>
      </c>
      <c r="W26" s="37">
        <f t="shared" si="14"/>
        <v>9567.3049871023213</v>
      </c>
      <c r="X26" s="37">
        <f t="shared" ref="X26" si="15">SUM(X27,X33)</f>
        <v>10188.324849527075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20371.590627687016</v>
      </c>
      <c r="D27" s="29">
        <f t="shared" si="16"/>
        <v>19945.112639724852</v>
      </c>
      <c r="E27" s="29">
        <f t="shared" si="16"/>
        <v>19916.729664660357</v>
      </c>
      <c r="F27" s="29">
        <f t="shared" si="16"/>
        <v>20389.096732588139</v>
      </c>
      <c r="G27" s="29">
        <f t="shared" si="16"/>
        <v>19733.153654342223</v>
      </c>
      <c r="H27" s="29">
        <f t="shared" si="16"/>
        <v>20000.701375752367</v>
      </c>
      <c r="I27" s="29">
        <f t="shared" si="16"/>
        <v>21236.645055889938</v>
      </c>
      <c r="J27" s="29">
        <f t="shared" si="16"/>
        <v>21387.513929492685</v>
      </c>
      <c r="K27" s="29">
        <f t="shared" si="16"/>
        <v>20188.165434221835</v>
      </c>
      <c r="L27" s="29">
        <f t="shared" si="16"/>
        <v>19668.912725709368</v>
      </c>
      <c r="M27" s="29">
        <f t="shared" si="16"/>
        <v>20655.338607050729</v>
      </c>
      <c r="N27" s="29">
        <f t="shared" si="16"/>
        <v>18093.366036113493</v>
      </c>
      <c r="O27" s="29">
        <f t="shared" si="16"/>
        <v>22243.442046431646</v>
      </c>
      <c r="P27" s="29">
        <f t="shared" si="16"/>
        <v>23430.19140154772</v>
      </c>
      <c r="Q27" s="29">
        <f t="shared" si="16"/>
        <v>25578.054084264833</v>
      </c>
      <c r="R27" s="29">
        <f t="shared" si="16"/>
        <v>26189.091745485814</v>
      </c>
      <c r="S27" s="29">
        <f t="shared" si="16"/>
        <v>27786.321582115223</v>
      </c>
      <c r="T27" s="29">
        <f t="shared" si="16"/>
        <v>29240.79157351677</v>
      </c>
      <c r="U27" s="29">
        <f t="shared" si="16"/>
        <v>29999.63886500429</v>
      </c>
      <c r="V27" s="29">
        <f t="shared" si="16"/>
        <v>27470.477128116941</v>
      </c>
      <c r="W27" s="29">
        <f t="shared" si="16"/>
        <v>26371.807308684434</v>
      </c>
      <c r="X27" s="29">
        <f t="shared" ref="X27" si="17">SUM(X28:X32)</f>
        <v>28005.941616509022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19273.081427343077</v>
      </c>
      <c r="D28" s="10">
        <f>PPRD!D28+RCV_RCY!D28+IMP!D28-EXP!D28+STK_CHG!D28-INTMARB!D28</f>
        <v>18924.582631126399</v>
      </c>
      <c r="E28" s="10">
        <f>PPRD!E28+RCV_RCY!E28+IMP!E28-EXP!E28+STK_CHG!E28-INTMARB!E28</f>
        <v>18308.006362854681</v>
      </c>
      <c r="F28" s="10">
        <f>PPRD!F28+RCV_RCY!F28+IMP!F28-EXP!F28+STK_CHG!F28-INTMARB!F28</f>
        <v>18986.667497850391</v>
      </c>
      <c r="G28" s="10">
        <f>PPRD!G28+RCV_RCY!G28+IMP!G28-EXP!G28+STK_CHG!G28-INTMARB!G28</f>
        <v>18501.463112639725</v>
      </c>
      <c r="H28" s="10">
        <f>PPRD!H28+RCV_RCY!H28+IMP!H28-EXP!H28+STK_CHG!H28-INTMARB!H28</f>
        <v>18504.554084264833</v>
      </c>
      <c r="I28" s="10">
        <f>PPRD!I28+RCV_RCY!I28+IMP!I28-EXP!I28+STK_CHG!I28-INTMARB!I28</f>
        <v>18762.516079105757</v>
      </c>
      <c r="J28" s="10">
        <f>PPRD!J28+RCV_RCY!J28+IMP!J28-EXP!J28+STK_CHG!J28-INTMARB!J28</f>
        <v>18978.540584694751</v>
      </c>
      <c r="K28" s="10">
        <f>PPRD!K28+RCV_RCY!K28+IMP!K28-EXP!K28+STK_CHG!K28-INTMARB!K28</f>
        <v>17802.899484092857</v>
      </c>
      <c r="L28" s="10">
        <f>PPRD!L28+RCV_RCY!L28+IMP!L28-EXP!L28+STK_CHG!L28-INTMARB!L28</f>
        <v>16981.683404987096</v>
      </c>
      <c r="M28" s="10">
        <f>PPRD!M28+RCV_RCY!M28+IMP!M28-EXP!M28+STK_CHG!M28-INTMARB!M28</f>
        <v>19209.583662940669</v>
      </c>
      <c r="N28" s="10">
        <f>PPRD!N28+RCV_RCY!N28+IMP!N28-EXP!N28+STK_CHG!N28-INTMARB!N28</f>
        <v>16263.721066208078</v>
      </c>
      <c r="O28" s="10">
        <f>PPRD!O28+RCV_RCY!O28+IMP!O28-EXP!O28+STK_CHG!O28-INTMARB!O28</f>
        <v>20378.270163370595</v>
      </c>
      <c r="P28" s="10">
        <f>PPRD!P28+RCV_RCY!P28+IMP!P28-EXP!P28+STK_CHG!P28-INTMARB!P28</f>
        <v>19689.978847807393</v>
      </c>
      <c r="Q28" s="10">
        <f>PPRD!Q28+RCV_RCY!Q28+IMP!Q28-EXP!Q28+STK_CHG!Q28-INTMARB!Q28</f>
        <v>20524.326225279448</v>
      </c>
      <c r="R28" s="10">
        <f>PPRD!R28+RCV_RCY!R28+IMP!R28-EXP!R28+STK_CHG!R28-INTMARB!R28</f>
        <v>21511.35889939811</v>
      </c>
      <c r="S28" s="10">
        <f>PPRD!S28+RCV_RCY!S28+IMP!S28-EXP!S28+STK_CHG!S28-INTMARB!S28</f>
        <v>22992.13877901978</v>
      </c>
      <c r="T28" s="10">
        <f>PPRD!T28+RCV_RCY!T28+IMP!T28-EXP!T28+STK_CHG!T28-INTMARB!T28</f>
        <v>23826.596990541704</v>
      </c>
      <c r="U28" s="10">
        <f>PPRD!U28+RCV_RCY!U28+IMP!U28-EXP!U28+STK_CHG!U28-INTMARB!U28</f>
        <v>24131.453482373166</v>
      </c>
      <c r="V28" s="10">
        <f>PPRD!V28+RCV_RCY!V28+IMP!V28-EXP!V28+STK_CHG!V28-INTMARB!V28</f>
        <v>22839.797850386931</v>
      </c>
      <c r="W28" s="10">
        <f>PPRD!W28+RCV_RCY!W28+IMP!W28-EXP!W28+STK_CHG!W28-INTMARB!W28</f>
        <v>22066.971711091999</v>
      </c>
      <c r="X28" s="10">
        <f>PPRD!X28+RCV_RCY!X28+IMP!X28-EXP!X28+STK_CHG!X28-INTMARB!X28</f>
        <v>23539.901891659498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22.828030954428201</v>
      </c>
      <c r="D29" s="10">
        <f>PPRD!D29+RCV_RCY!D29+IMP!D29-EXP!D29+STK_CHG!D29-INTMARB!D29</f>
        <v>19.850472914875319</v>
      </c>
      <c r="E29" s="10">
        <f>PPRD!E29+RCV_RCY!E29+IMP!E29-EXP!E29+STK_CHG!E29-INTMARB!E29</f>
        <v>23.820550300945829</v>
      </c>
      <c r="F29" s="10">
        <f>PPRD!F29+RCV_RCY!F29+IMP!F29-EXP!F29+STK_CHG!F29-INTMARB!F29</f>
        <v>16.87291487532244</v>
      </c>
      <c r="G29" s="10">
        <f>PPRD!G29+RCV_RCY!G29+IMP!G29-EXP!G29+STK_CHG!G29-INTMARB!G29</f>
        <v>14.88787618228719</v>
      </c>
      <c r="H29" s="10">
        <f>PPRD!H29+RCV_RCY!H29+IMP!H29-EXP!H29+STK_CHG!H29-INTMARB!H29</f>
        <v>10.91779879621668</v>
      </c>
      <c r="I29" s="10">
        <f>PPRD!I29+RCV_RCY!I29+IMP!I29-EXP!I29+STK_CHG!I29-INTMARB!I29</f>
        <v>10.91779879621668</v>
      </c>
      <c r="J29" s="10">
        <f>PPRD!J29+RCV_RCY!J29+IMP!J29-EXP!J29+STK_CHG!J29-INTMARB!J29</f>
        <v>6.9476354256233872</v>
      </c>
      <c r="K29" s="10">
        <f>PPRD!K29+RCV_RCY!K29+IMP!K29-EXP!K29+STK_CHG!K29-INTMARB!K29</f>
        <v>2.9775580395528798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1033.2460877042131</v>
      </c>
      <c r="D30" s="10">
        <f>PPRD!D30+RCV_RCY!D30+IMP!D30-EXP!D30+STK_CHG!D30-INTMARB!D30</f>
        <v>960.218142734308</v>
      </c>
      <c r="E30" s="10">
        <f>PPRD!E30+RCV_RCY!E30+IMP!E30-EXP!E30+STK_CHG!E30-INTMARB!E30</f>
        <v>1529.6383490971627</v>
      </c>
      <c r="F30" s="10">
        <f>PPRD!F30+RCV_RCY!F30+IMP!F30-EXP!F30+STK_CHG!F30-INTMARB!F30</f>
        <v>1305.6203783318997</v>
      </c>
      <c r="G30" s="10">
        <f>PPRD!G30+RCV_RCY!G30+IMP!G30-EXP!G30+STK_CHG!G30-INTMARB!G30</f>
        <v>1126.0111779879617</v>
      </c>
      <c r="H30" s="10">
        <f>PPRD!H30+RCV_RCY!H30+IMP!H30-EXP!H30+STK_CHG!H30-INTMARB!H30</f>
        <v>1377.6613929492689</v>
      </c>
      <c r="I30" s="10">
        <f>PPRD!I30+RCV_RCY!I30+IMP!I30-EXP!I30+STK_CHG!I30-INTMARB!I30</f>
        <v>2356.6299226139295</v>
      </c>
      <c r="J30" s="10">
        <f>PPRD!J30+RCV_RCY!J30+IMP!J30-EXP!J30+STK_CHG!J30-INTMARB!J30</f>
        <v>2300.3787618228716</v>
      </c>
      <c r="K30" s="10">
        <f>PPRD!K30+RCV_RCY!K30+IMP!K30-EXP!K30+STK_CHG!K30-INTMARB!K30</f>
        <v>2285.5757523645734</v>
      </c>
      <c r="L30" s="10">
        <f>PPRD!L30+RCV_RCY!L30+IMP!L30-EXP!L30+STK_CHG!L30-INTMARB!L30</f>
        <v>2582.6217540842649</v>
      </c>
      <c r="M30" s="10">
        <f>PPRD!M30+RCV_RCY!M30+IMP!M30-EXP!M30+STK_CHG!M30-INTMARB!M30</f>
        <v>1328.3182287188306</v>
      </c>
      <c r="N30" s="10">
        <f>PPRD!N30+RCV_RCY!N30+IMP!N30-EXP!N30+STK_CHG!N30-INTMARB!N30</f>
        <v>1652.9963886500427</v>
      </c>
      <c r="O30" s="10">
        <f>PPRD!O30+RCV_RCY!O30+IMP!O30-EXP!O30+STK_CHG!O30-INTMARB!O30</f>
        <v>1731.9453138435085</v>
      </c>
      <c r="P30" s="10">
        <f>PPRD!P30+RCV_RCY!P30+IMP!P30-EXP!P30+STK_CHG!P30-INTMARB!P30</f>
        <v>3575.406362854686</v>
      </c>
      <c r="Q30" s="10">
        <f>PPRD!Q30+RCV_RCY!Q30+IMP!Q30-EXP!Q30+STK_CHG!Q30-INTMARB!Q30</f>
        <v>4850.4339638865004</v>
      </c>
      <c r="R30" s="10">
        <f>PPRD!R30+RCV_RCY!R30+IMP!R30-EXP!R30+STK_CHG!R30-INTMARB!R30</f>
        <v>4465.5571797076518</v>
      </c>
      <c r="S30" s="10">
        <f>PPRD!S30+RCV_RCY!S30+IMP!S30-EXP!S30+STK_CHG!S30-INTMARB!S30</f>
        <v>4595.8232158211522</v>
      </c>
      <c r="T30" s="10">
        <f>PPRD!T30+RCV_RCY!T30+IMP!T30-EXP!T30+STK_CHG!T30-INTMARB!T30</f>
        <v>5213.4033533963884</v>
      </c>
      <c r="U30" s="10">
        <f>PPRD!U30+RCV_RCY!U30+IMP!U30-EXP!U30+STK_CHG!U30-INTMARB!U30</f>
        <v>5680.2293207222692</v>
      </c>
      <c r="V30" s="10">
        <f>PPRD!V30+RCV_RCY!V30+IMP!V30-EXP!V30+STK_CHG!V30-INTMARB!V30</f>
        <v>4455.5830610490111</v>
      </c>
      <c r="W30" s="10">
        <f>PPRD!W30+RCV_RCY!W30+IMP!W30-EXP!W30+STK_CHG!W30-INTMARB!W30</f>
        <v>4122.713929492691</v>
      </c>
      <c r="X30" s="10">
        <f>PPRD!X30+RCV_RCY!X30+IMP!X30-EXP!X30+STK_CHG!X30-INTMARB!X30</f>
        <v>4319.6869303525364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42.435081685296645</v>
      </c>
      <c r="D31" s="10">
        <f>PPRD!D31+RCV_RCY!D31+IMP!D31-EXP!D31+STK_CHG!D31-INTMARB!D31</f>
        <v>40.461392949269126</v>
      </c>
      <c r="E31" s="10">
        <f>PPRD!E31+RCV_RCY!E31+IMP!E31-EXP!E31+STK_CHG!E31-INTMARB!E31</f>
        <v>55.264402407566635</v>
      </c>
      <c r="F31" s="10">
        <f>PPRD!F31+RCV_RCY!F31+IMP!F31-EXP!F31+STK_CHG!F31-INTMARB!F31</f>
        <v>79.935941530524502</v>
      </c>
      <c r="G31" s="10">
        <f>PPRD!G31+RCV_RCY!G31+IMP!G31-EXP!G31+STK_CHG!G31-INTMARB!G31</f>
        <v>90.79148753224419</v>
      </c>
      <c r="H31" s="10">
        <f>PPRD!H31+RCV_RCY!H31+IMP!H31-EXP!H31+STK_CHG!H31-INTMARB!H31</f>
        <v>107.56809974204646</v>
      </c>
      <c r="I31" s="10">
        <f>PPRD!I31+RCV_RCY!I31+IMP!I31-EXP!I31+STK_CHG!I31-INTMARB!I31</f>
        <v>106.58125537403264</v>
      </c>
      <c r="J31" s="10">
        <f>PPRD!J31+RCV_RCY!J31+IMP!J31-EXP!J31+STK_CHG!J31-INTMARB!J31</f>
        <v>101.64694754944109</v>
      </c>
      <c r="K31" s="10">
        <f>PPRD!K31+RCV_RCY!K31+IMP!K31-EXP!K31+STK_CHG!K31-INTMARB!K31</f>
        <v>96.712639724849481</v>
      </c>
      <c r="L31" s="10">
        <f>PPRD!L31+RCV_RCY!L31+IMP!L31-EXP!L31+STK_CHG!L31-INTMARB!L31</f>
        <v>104.6075666380052</v>
      </c>
      <c r="M31" s="10">
        <f>PPRD!M31+RCV_RCY!M31+IMP!M31-EXP!M31+STK_CHG!M31-INTMARB!M31</f>
        <v>117.4367153912296</v>
      </c>
      <c r="N31" s="10">
        <f>PPRD!N31+RCV_RCY!N31+IMP!N31-EXP!N31+STK_CHG!N31-INTMARB!N31</f>
        <v>176.64858125537401</v>
      </c>
      <c r="O31" s="10">
        <f>PPRD!O31+RCV_RCY!O31+IMP!O31-EXP!O31+STK_CHG!O31-INTMARB!O31</f>
        <v>133.22656921754086</v>
      </c>
      <c r="P31" s="10">
        <f>PPRD!P31+RCV_RCY!P31+IMP!P31-EXP!P31+STK_CHG!P31-INTMARB!P31</f>
        <v>164.80619088564058</v>
      </c>
      <c r="Q31" s="10">
        <f>PPRD!Q31+RCV_RCY!Q31+IMP!Q31-EXP!Q31+STK_CHG!Q31-INTMARB!Q31</f>
        <v>203.29389509888216</v>
      </c>
      <c r="R31" s="10">
        <f>PPRD!R31+RCV_RCY!R31+IMP!R31-EXP!R31+STK_CHG!R31-INTMARB!R31</f>
        <v>212.17566638005161</v>
      </c>
      <c r="S31" s="10">
        <f>PPRD!S31+RCV_RCY!S31+IMP!S31-EXP!S31+STK_CHG!S31-INTMARB!S31</f>
        <v>198.35958727429059</v>
      </c>
      <c r="T31" s="10">
        <f>PPRD!T31+RCV_RCY!T31+IMP!T31-EXP!T31+STK_CHG!T31-INTMARB!T31</f>
        <v>200.79122957867585</v>
      </c>
      <c r="U31" s="10">
        <f>PPRD!U31+RCV_RCY!U31+IMP!U31-EXP!U31+STK_CHG!U31-INTMARB!U31</f>
        <v>187.95606190885638</v>
      </c>
      <c r="V31" s="10">
        <f>PPRD!V31+RCV_RCY!V31+IMP!V31-EXP!V31+STK_CHG!V31-INTMARB!V31</f>
        <v>175.09621668099743</v>
      </c>
      <c r="W31" s="10">
        <f>PPRD!W31+RCV_RCY!W31+IMP!W31-EXP!W31+STK_CHG!W31-INTMARB!W31</f>
        <v>182.12166809974204</v>
      </c>
      <c r="X31" s="10">
        <f>PPRD!X31+RCV_RCY!X31+IMP!X31-EXP!X31+STK_CHG!X31-INTMARB!X31</f>
        <v>146.35279449699058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-4738.7024075666368</v>
      </c>
      <c r="D33" s="29">
        <f t="shared" si="18"/>
        <v>-3792.1825451418736</v>
      </c>
      <c r="E33" s="29">
        <f t="shared" si="18"/>
        <v>-3202.0038693035244</v>
      </c>
      <c r="F33" s="29">
        <f t="shared" si="18"/>
        <v>-3106.3221840068786</v>
      </c>
      <c r="G33" s="29">
        <f t="shared" si="18"/>
        <v>-2428.5230438521062</v>
      </c>
      <c r="H33" s="29">
        <f t="shared" si="18"/>
        <v>-2302.039552880482</v>
      </c>
      <c r="I33" s="29">
        <f t="shared" si="18"/>
        <v>-3438.1962166809967</v>
      </c>
      <c r="J33" s="29">
        <f t="shared" si="18"/>
        <v>-4568.7159931212364</v>
      </c>
      <c r="K33" s="29">
        <f t="shared" si="18"/>
        <v>-2836.9255374032673</v>
      </c>
      <c r="L33" s="29">
        <f t="shared" si="18"/>
        <v>-3027.7440240756659</v>
      </c>
      <c r="M33" s="29">
        <f t="shared" si="18"/>
        <v>-6119.6619948409289</v>
      </c>
      <c r="N33" s="29">
        <f t="shared" si="18"/>
        <v>-4919.8339638864991</v>
      </c>
      <c r="O33" s="29">
        <f t="shared" si="18"/>
        <v>-9453.4298366294061</v>
      </c>
      <c r="P33" s="29">
        <f t="shared" si="18"/>
        <v>-12438.143680137571</v>
      </c>
      <c r="Q33" s="29">
        <f t="shared" si="18"/>
        <v>-14040.19785038693</v>
      </c>
      <c r="R33" s="29">
        <f t="shared" si="18"/>
        <v>-14139.746259673257</v>
      </c>
      <c r="S33" s="29">
        <f t="shared" si="18"/>
        <v>-15511.173086844368</v>
      </c>
      <c r="T33" s="29">
        <f t="shared" si="18"/>
        <v>-17318.260189165951</v>
      </c>
      <c r="U33" s="29">
        <f t="shared" si="18"/>
        <v>-18552.784866723989</v>
      </c>
      <c r="V33" s="29">
        <f t="shared" si="18"/>
        <v>-15670.369819432502</v>
      </c>
      <c r="W33" s="29">
        <f t="shared" si="18"/>
        <v>-16804.502321582113</v>
      </c>
      <c r="X33" s="29">
        <f t="shared" ref="X33" si="19">SUM(X34:X50)</f>
        <v>-17817.616766981948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3.5468615649183151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-352.47927773000856</v>
      </c>
      <c r="D36" s="10">
        <f>PPRD!D36+RCV_RCY!D36+IMP!D36-EXP!D36+STK_CHG!D36-INTMARB!D36</f>
        <v>-327.62493551160787</v>
      </c>
      <c r="E36" s="10">
        <f>PPRD!E36+RCV_RCY!E36+IMP!E36-EXP!E36+STK_CHG!E36-INTMARB!E36</f>
        <v>-297.12184006878749</v>
      </c>
      <c r="F36" s="10">
        <f>PPRD!F36+RCV_RCY!F36+IMP!F36-EXP!F36+STK_CHG!F36-INTMARB!F36</f>
        <v>-295.99217540842642</v>
      </c>
      <c r="G36" s="10">
        <f>PPRD!G36+RCV_RCY!G36+IMP!G36-EXP!G36+STK_CHG!G36-INTMARB!G36</f>
        <v>-215.78056749785031</v>
      </c>
      <c r="H36" s="10">
        <f>PPRD!H36+RCV_RCY!H36+IMP!H36-EXP!H36+STK_CHG!H36-INTMARB!H36</f>
        <v>-279.04600171969042</v>
      </c>
      <c r="I36" s="10">
        <f>PPRD!I36+RCV_RCY!I36+IMP!I36-EXP!I36+STK_CHG!I36-INTMARB!I36</f>
        <v>-244.02407566638004</v>
      </c>
      <c r="J36" s="10">
        <f>PPRD!J36+RCV_RCY!J36+IMP!J36-EXP!J36+STK_CHG!J36-INTMARB!J36</f>
        <v>-260.97016337059324</v>
      </c>
      <c r="K36" s="10">
        <f>PPRD!K36+RCV_RCY!K36+IMP!K36-EXP!K36+STK_CHG!K36-INTMARB!K36</f>
        <v>-262.09991401547722</v>
      </c>
      <c r="L36" s="10">
        <f>PPRD!L36+RCV_RCY!L36+IMP!L36-EXP!L36+STK_CHG!L36-INTMARB!L36</f>
        <v>-215.34342218400684</v>
      </c>
      <c r="M36" s="10">
        <f>PPRD!M36+RCV_RCY!M36+IMP!M36-EXP!M36+STK_CHG!M36-INTMARB!M36</f>
        <v>-383.44325021496127</v>
      </c>
      <c r="N36" s="10">
        <f>PPRD!N36+RCV_RCY!N36+IMP!N36-EXP!N36+STK_CHG!N36-INTMARB!N36</f>
        <v>-199.96182287188304</v>
      </c>
      <c r="O36" s="10">
        <f>PPRD!O36+RCV_RCY!O36+IMP!O36-EXP!O36+STK_CHG!O36-INTMARB!O36</f>
        <v>-195.56706792777305</v>
      </c>
      <c r="P36" s="10">
        <f>PPRD!P36+RCV_RCY!P36+IMP!P36-EXP!P36+STK_CHG!P36-INTMARB!P36</f>
        <v>-149.42201203783321</v>
      </c>
      <c r="Q36" s="10">
        <f>PPRD!Q36+RCV_RCY!Q36+IMP!Q36-EXP!Q36+STK_CHG!Q36-INTMARB!Q36</f>
        <v>-223.03430782459154</v>
      </c>
      <c r="R36" s="10">
        <f>PPRD!R36+RCV_RCY!R36+IMP!R36-EXP!R36+STK_CHG!R36-INTMARB!R36</f>
        <v>-121.9546861564918</v>
      </c>
      <c r="S36" s="10">
        <f>PPRD!S36+RCV_RCY!S36+IMP!S36-EXP!S36+STK_CHG!S36-INTMARB!S36</f>
        <v>-245.00808254514183</v>
      </c>
      <c r="T36" s="10">
        <f>PPRD!T36+RCV_RCY!T36+IMP!T36-EXP!T36+STK_CHG!T36-INTMARB!T36</f>
        <v>-288.61298366294062</v>
      </c>
      <c r="U36" s="10">
        <f>PPRD!U36+RCV_RCY!U36+IMP!U36-EXP!U36+STK_CHG!U36-INTMARB!U36</f>
        <v>-328.42725709372303</v>
      </c>
      <c r="V36" s="10">
        <f>PPRD!V36+RCV_RCY!V36+IMP!V36-EXP!V36+STK_CHG!V36-INTMARB!V36</f>
        <v>-229.18366294067064</v>
      </c>
      <c r="W36" s="10">
        <f>PPRD!W36+RCV_RCY!W36+IMP!W36-EXP!W36+STK_CHG!W36-INTMARB!W36</f>
        <v>-293.59991401547728</v>
      </c>
      <c r="X36" s="10">
        <f>PPRD!X36+RCV_RCY!X36+IMP!X36-EXP!X36+STK_CHG!X36-INTMARB!X36</f>
        <v>-311.58211521926046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-659.18839208942347</v>
      </c>
      <c r="D37" s="10">
        <f>PPRD!D37+RCV_RCY!D37+IMP!D37-EXP!D37+STK_CHG!D37-INTMARB!D37</f>
        <v>-591.47085124677551</v>
      </c>
      <c r="E37" s="10">
        <f>PPRD!E37+RCV_RCY!E37+IMP!E37-EXP!E37+STK_CHG!E37-INTMARB!E37</f>
        <v>-441.2223559759243</v>
      </c>
      <c r="F37" s="10">
        <f>PPRD!F37+RCV_RCY!F37+IMP!F37-EXP!F37+STK_CHG!F37-INTMARB!F37</f>
        <v>-148.13224419604467</v>
      </c>
      <c r="G37" s="10">
        <f>PPRD!G37+RCV_RCY!G37+IMP!G37-EXP!G37+STK_CHG!G37-INTMARB!G37</f>
        <v>-154.48082545141889</v>
      </c>
      <c r="H37" s="10">
        <f>PPRD!H37+RCV_RCY!H37+IMP!H37-EXP!H37+STK_CHG!H37-INTMARB!H37</f>
        <v>-250.76672398968174</v>
      </c>
      <c r="I37" s="10">
        <f>PPRD!I37+RCV_RCY!I37+IMP!I37-EXP!I37+STK_CHG!I37-INTMARB!I37</f>
        <v>-643.31711092003479</v>
      </c>
      <c r="J37" s="10">
        <f>PPRD!J37+RCV_RCY!J37+IMP!J37-EXP!J37+STK_CHG!J37-INTMARB!J37</f>
        <v>-745.95159071367084</v>
      </c>
      <c r="K37" s="10">
        <f>PPRD!K37+RCV_RCY!K37+IMP!K37-EXP!K37+STK_CHG!K37-INTMARB!K37</f>
        <v>-512.11435941530544</v>
      </c>
      <c r="L37" s="10">
        <f>PPRD!L37+RCV_RCY!L37+IMP!L37-EXP!L37+STK_CHG!L37-INTMARB!L37</f>
        <v>-25.222098022355794</v>
      </c>
      <c r="M37" s="10">
        <f>PPRD!M37+RCV_RCY!M37+IMP!M37-EXP!M37+STK_CHG!M37-INTMARB!M37</f>
        <v>-1100.3153052450555</v>
      </c>
      <c r="N37" s="10">
        <f>PPRD!N37+RCV_RCY!N37+IMP!N37-EXP!N37+STK_CHG!N37-INTMARB!N37</f>
        <v>-757.71478933791923</v>
      </c>
      <c r="O37" s="10">
        <f>PPRD!O37+RCV_RCY!O37+IMP!O37-EXP!O37+STK_CHG!O37-INTMARB!O37</f>
        <v>-2092.385640584695</v>
      </c>
      <c r="P37" s="10">
        <f>PPRD!P37+RCV_RCY!P37+IMP!P37-EXP!P37+STK_CHG!P37-INTMARB!P37</f>
        <v>-1844.3680137575234</v>
      </c>
      <c r="Q37" s="10">
        <f>PPRD!Q37+RCV_RCY!Q37+IMP!Q37-EXP!Q37+STK_CHG!Q37-INTMARB!Q37</f>
        <v>-2310.9773000859841</v>
      </c>
      <c r="R37" s="10">
        <f>PPRD!R37+RCV_RCY!R37+IMP!R37-EXP!R37+STK_CHG!R37-INTMARB!R37</f>
        <v>-2303.6208082545136</v>
      </c>
      <c r="S37" s="10">
        <f>PPRD!S37+RCV_RCY!S37+IMP!S37-EXP!S37+STK_CHG!S37-INTMARB!S37</f>
        <v>-3189.5481513327595</v>
      </c>
      <c r="T37" s="10">
        <f>PPRD!T37+RCV_RCY!T37+IMP!T37-EXP!T37+STK_CHG!T37-INTMARB!T37</f>
        <v>-3840.3745485812556</v>
      </c>
      <c r="U37" s="10">
        <f>PPRD!U37+RCV_RCY!U37+IMP!U37-EXP!U37+STK_CHG!U37-INTMARB!U37</f>
        <v>-4214.6857265692179</v>
      </c>
      <c r="V37" s="10">
        <f>PPRD!V37+RCV_RCY!V37+IMP!V37-EXP!V37+STK_CHG!V37-INTMARB!V37</f>
        <v>-3628.5171109200342</v>
      </c>
      <c r="W37" s="10">
        <f>PPRD!W37+RCV_RCY!W37+IMP!W37-EXP!W37+STK_CHG!W37-INTMARB!W37</f>
        <v>-4408.5155631986236</v>
      </c>
      <c r="X37" s="10">
        <f>PPRD!X37+RCV_RCY!X37+IMP!X37-EXP!X37+STK_CHG!X37-INTMARB!X37</f>
        <v>-4467.5921754084256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0</v>
      </c>
      <c r="E38" s="10">
        <f>PPRD!E38+RCV_RCY!E38+IMP!E38-EXP!E38+STK_CHG!E38-INTMARB!E38</f>
        <v>0</v>
      </c>
      <c r="F38" s="10">
        <f>PPRD!F38+RCV_RCY!F38+IMP!F38-EXP!F38+STK_CHG!F38-INTMARB!F38</f>
        <v>0</v>
      </c>
      <c r="G38" s="10">
        <f>PPRD!G38+RCV_RCY!G38+IMP!G38-EXP!G38+STK_CHG!G38-INTMARB!G38</f>
        <v>0</v>
      </c>
      <c r="H38" s="10">
        <f>PPRD!H38+RCV_RCY!H38+IMP!H38-EXP!H38+STK_CHG!H38-INTMARB!H38</f>
        <v>0</v>
      </c>
      <c r="I38" s="10">
        <f>PPRD!I38+RCV_RCY!I38+IMP!I38-EXP!I38+STK_CHG!I38-INTMARB!I38</f>
        <v>0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4.1082545141874451</v>
      </c>
      <c r="M38" s="10">
        <f>PPRD!M38+RCV_RCY!M38+IMP!M38-EXP!M38+STK_CHG!M38-INTMARB!M38</f>
        <v>3.0811693895098875</v>
      </c>
      <c r="N38" s="10">
        <f>PPRD!N38+RCV_RCY!N38+IMP!N38-EXP!N38+STK_CHG!N38-INTMARB!N38</f>
        <v>3.0811693895098875</v>
      </c>
      <c r="O38" s="10">
        <f>PPRD!O38+RCV_RCY!O38+IMP!O38-EXP!O38+STK_CHG!O38-INTMARB!O38</f>
        <v>2.0922613929492688</v>
      </c>
      <c r="P38" s="10">
        <f>PPRD!P38+RCV_RCY!P38+IMP!P38-EXP!P38+STK_CHG!P38-INTMARB!P38</f>
        <v>2.101805674978503</v>
      </c>
      <c r="Q38" s="10">
        <f>PPRD!Q38+RCV_RCY!Q38+IMP!Q38-EXP!Q38+STK_CHG!Q38-INTMARB!Q38</f>
        <v>3.152708512467755</v>
      </c>
      <c r="R38" s="10">
        <f>PPRD!R38+RCV_RCY!R38+IMP!R38-EXP!R38+STK_CHG!R38-INTMARB!R38</f>
        <v>1.0509028374892511</v>
      </c>
      <c r="S38" s="10">
        <f>PPRD!S38+RCV_RCY!S38+IMP!S38-EXP!S38+STK_CHG!S38-INTMARB!S38</f>
        <v>2.101805674978503</v>
      </c>
      <c r="T38" s="10">
        <f>PPRD!T38+RCV_RCY!T38+IMP!T38-EXP!T38+STK_CHG!T38-INTMARB!T38</f>
        <v>2.78804815133276</v>
      </c>
      <c r="U38" s="10">
        <f>PPRD!U38+RCV_RCY!U38+IMP!U38-EXP!U38+STK_CHG!U38-INTMARB!U38</f>
        <v>2.2321582115219263</v>
      </c>
      <c r="V38" s="10">
        <f>PPRD!V38+RCV_RCY!V38+IMP!V38-EXP!V38+STK_CHG!V38-INTMARB!V38</f>
        <v>2.3992261392949277</v>
      </c>
      <c r="W38" s="10">
        <f>PPRD!W38+RCV_RCY!W38+IMP!W38-EXP!W38+STK_CHG!W38-INTMARB!W38</f>
        <v>2.3624247635425619</v>
      </c>
      <c r="X38" s="10">
        <f>PPRD!X38+RCV_RCY!X38+IMP!X38-EXP!X38+STK_CHG!X38-INTMARB!X38</f>
        <v>2.4560619088564062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2.116165090283749</v>
      </c>
      <c r="D39" s="10">
        <f>PPRD!D39+RCV_RCY!D39+IMP!D39-EXP!D39+STK_CHG!D39-INTMARB!D39</f>
        <v>4.232330180567498</v>
      </c>
      <c r="E39" s="10">
        <f>PPRD!E39+RCV_RCY!E39+IMP!E39-EXP!E39+STK_CHG!E39-INTMARB!E39</f>
        <v>4.2324161650902834</v>
      </c>
      <c r="F39" s="10">
        <f>PPRD!F39+RCV_RCY!F39+IMP!F39-EXP!F39+STK_CHG!F39-INTMARB!F39</f>
        <v>7.4066208082545133</v>
      </c>
      <c r="G39" s="10">
        <f>PPRD!G39+RCV_RCY!G39+IMP!G39-EXP!G39+STK_CHG!G39-INTMARB!G39</f>
        <v>5.2904557179707652</v>
      </c>
      <c r="H39" s="10">
        <f>PPRD!H39+RCV_RCY!H39+IMP!H39-EXP!H39+STK_CHG!H39-INTMARB!H39</f>
        <v>1.058039552880482</v>
      </c>
      <c r="I39" s="10">
        <f>PPRD!I39+RCV_RCY!I39+IMP!I39-EXP!I39+STK_CHG!I39-INTMARB!I39</f>
        <v>-3.1742906276870153</v>
      </c>
      <c r="J39" s="10">
        <f>PPRD!J39+RCV_RCY!J39+IMP!J39-EXP!J39+STK_CHG!J39-INTMARB!J39</f>
        <v>15.871281169389508</v>
      </c>
      <c r="K39" s="10">
        <f>PPRD!K39+RCV_RCY!K39+IMP!K39-EXP!K39+STK_CHG!K39-INTMARB!K39</f>
        <v>6.3485812553740324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-846.86156491831468</v>
      </c>
      <c r="D40" s="10">
        <f>PPRD!D40+RCV_RCY!D40+IMP!D40-EXP!D40+STK_CHG!D40-INTMARB!D40</f>
        <v>-585.64058469475503</v>
      </c>
      <c r="E40" s="10">
        <f>PPRD!E40+RCV_RCY!E40+IMP!E40-EXP!E40+STK_CHG!E40-INTMARB!E40</f>
        <v>-545.61478933791921</v>
      </c>
      <c r="F40" s="10">
        <f>PPRD!F40+RCV_RCY!F40+IMP!F40-EXP!F40+STK_CHG!F40-INTMARB!F40</f>
        <v>-621.45313843508154</v>
      </c>
      <c r="G40" s="10">
        <f>PPRD!G40+RCV_RCY!G40+IMP!G40-EXP!G40+STK_CHG!G40-INTMARB!G40</f>
        <v>-442.39036973344787</v>
      </c>
      <c r="H40" s="10">
        <f>PPRD!H40+RCV_RCY!H40+IMP!H40-EXP!H40+STK_CHG!H40-INTMARB!H40</f>
        <v>-555.09458297506444</v>
      </c>
      <c r="I40" s="10">
        <f>PPRD!I40+RCV_RCY!I40+IMP!I40-EXP!I40+STK_CHG!I40-INTMARB!I40</f>
        <v>-212.76870163370592</v>
      </c>
      <c r="J40" s="10">
        <f>PPRD!J40+RCV_RCY!J40+IMP!J40-EXP!J40+STK_CHG!J40-INTMARB!J40</f>
        <v>-422.37747205503007</v>
      </c>
      <c r="K40" s="10">
        <f>PPRD!K40+RCV_RCY!K40+IMP!K40-EXP!K40+STK_CHG!K40-INTMARB!K40</f>
        <v>-518.22871883061043</v>
      </c>
      <c r="L40" s="10">
        <f>PPRD!L40+RCV_RCY!L40+IMP!L40-EXP!L40+STK_CHG!L40-INTMARB!L40</f>
        <v>-405.67970765262248</v>
      </c>
      <c r="M40" s="10">
        <f>PPRD!M40+RCV_RCY!M40+IMP!M40-EXP!M40+STK_CHG!M40-INTMARB!M40</f>
        <v>-537.14058469475492</v>
      </c>
      <c r="N40" s="10">
        <f>PPRD!N40+RCV_RCY!N40+IMP!N40-EXP!N40+STK_CHG!N40-INTMARB!N40</f>
        <v>-712.76388650043032</v>
      </c>
      <c r="O40" s="10">
        <f>PPRD!O40+RCV_RCY!O40+IMP!O40-EXP!O40+STK_CHG!O40-INTMARB!O40</f>
        <v>-722.007222699914</v>
      </c>
      <c r="P40" s="10">
        <f>PPRD!P40+RCV_RCY!P40+IMP!P40-EXP!P40+STK_CHG!P40-INTMARB!P40</f>
        <v>-1233.471969045572</v>
      </c>
      <c r="Q40" s="10">
        <f>PPRD!Q40+RCV_RCY!Q40+IMP!Q40-EXP!Q40+STK_CHG!Q40-INTMARB!Q40</f>
        <v>-997.25322441960441</v>
      </c>
      <c r="R40" s="10">
        <f>PPRD!R40+RCV_RCY!R40+IMP!R40-EXP!R40+STK_CHG!R40-INTMARB!R40</f>
        <v>-879.14393809114301</v>
      </c>
      <c r="S40" s="10">
        <f>PPRD!S40+RCV_RCY!S40+IMP!S40-EXP!S40+STK_CHG!S40-INTMARB!S40</f>
        <v>-1160.5521926053311</v>
      </c>
      <c r="T40" s="10">
        <f>PPRD!T40+RCV_RCY!T40+IMP!T40-EXP!T40+STK_CHG!T40-INTMARB!T40</f>
        <v>-1163.7514187446257</v>
      </c>
      <c r="U40" s="10">
        <f>PPRD!U40+RCV_RCY!U40+IMP!U40-EXP!U40+STK_CHG!U40-INTMARB!U40</f>
        <v>-1777.4668099742048</v>
      </c>
      <c r="V40" s="10">
        <f>PPRD!V40+RCV_RCY!V40+IMP!V40-EXP!V40+STK_CHG!V40-INTMARB!V40</f>
        <v>-1383.839294926913</v>
      </c>
      <c r="W40" s="10">
        <f>PPRD!W40+RCV_RCY!W40+IMP!W40-EXP!W40+STK_CHG!W40-INTMARB!W40</f>
        <v>-945.40739466895934</v>
      </c>
      <c r="X40" s="10">
        <f>PPRD!X40+RCV_RCY!X40+IMP!X40-EXP!X40+STK_CHG!X40-INTMARB!X40</f>
        <v>-886.8703353396387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1.0461736887360269</v>
      </c>
      <c r="D41" s="10">
        <f>PPRD!D41+RCV_RCY!D41+IMP!D41-EXP!D41+STK_CHG!D41-INTMARB!D41</f>
        <v>-9.4153052450558903</v>
      </c>
      <c r="E41" s="10">
        <f>PPRD!E41+RCV_RCY!E41+IMP!E41-EXP!E41+STK_CHG!E41-INTMARB!E41</f>
        <v>-7.3230438521066201</v>
      </c>
      <c r="F41" s="10">
        <f>PPRD!F41+RCV_RCY!F41+IMP!F41-EXP!F41+STK_CHG!F41-INTMARB!F41</f>
        <v>-3.1384350816852957</v>
      </c>
      <c r="G41" s="10">
        <f>PPRD!G41+RCV_RCY!G41+IMP!G41-EXP!G41+STK_CHG!G41-INTMARB!G41</f>
        <v>-2.0922613929492684</v>
      </c>
      <c r="H41" s="10">
        <f>PPRD!H41+RCV_RCY!H41+IMP!H41-EXP!H41+STK_CHG!H41-INTMARB!H41</f>
        <v>-20.922871883061045</v>
      </c>
      <c r="I41" s="10">
        <f>PPRD!I41+RCV_RCY!I41+IMP!I41-EXP!I41+STK_CHG!I41-INTMARB!I41</f>
        <v>-11.507566638005152</v>
      </c>
      <c r="J41" s="10">
        <f>PPRD!J41+RCV_RCY!J41+IMP!J41-EXP!J41+STK_CHG!J41-INTMARB!J41</f>
        <v>-18.830610490111777</v>
      </c>
      <c r="K41" s="10">
        <f>PPRD!K41+RCV_RCY!K41+IMP!K41-EXP!K41+STK_CHG!K41-INTMARB!K41</f>
        <v>-11.507566638005157</v>
      </c>
      <c r="L41" s="10">
        <f>PPRD!L41+RCV_RCY!L41+IMP!L41-EXP!L41+STK_CHG!L41-INTMARB!L41</f>
        <v>11.297420464316428</v>
      </c>
      <c r="M41" s="10">
        <f>PPRD!M41+RCV_RCY!M41+IMP!M41-EXP!M41+STK_CHG!M41-INTMARB!M41</f>
        <v>-1.0269991401547722</v>
      </c>
      <c r="N41" s="10">
        <f>PPRD!N41+RCV_RCY!N41+IMP!N41-EXP!N41+STK_CHG!N41-INTMARB!N41</f>
        <v>-2.0540842648323299</v>
      </c>
      <c r="O41" s="10">
        <f>PPRD!O41+RCV_RCY!O41+IMP!O41-EXP!O41+STK_CHG!O41-INTMARB!O41</f>
        <v>2.0540842648323299</v>
      </c>
      <c r="P41" s="10">
        <f>PPRD!P41+RCV_RCY!P41+IMP!P41-EXP!P41+STK_CHG!P41-INTMARB!P41</f>
        <v>-3.0810834049871021</v>
      </c>
      <c r="Q41" s="10">
        <f>PPRD!Q41+RCV_RCY!Q41+IMP!Q41-EXP!Q41+STK_CHG!Q41-INTMARB!Q41</f>
        <v>-5.1352536543422174</v>
      </c>
      <c r="R41" s="10">
        <f>PPRD!R41+RCV_RCY!R41+IMP!R41-EXP!R41+STK_CHG!R41-INTMARB!R41</f>
        <v>-3.0811693895098875</v>
      </c>
      <c r="S41" s="10">
        <f>PPRD!S41+RCV_RCY!S41+IMP!S41-EXP!S41+STK_CHG!S41-INTMARB!S41</f>
        <v>0</v>
      </c>
      <c r="T41" s="10">
        <f>PPRD!T41+RCV_RCY!T41+IMP!T41-EXP!T41+STK_CHG!T41-INTMARB!T41</f>
        <v>1.4008598452278589</v>
      </c>
      <c r="U41" s="10">
        <f>PPRD!U41+RCV_RCY!U41+IMP!U41-EXP!U41+STK_CHG!U41-INTMARB!U41</f>
        <v>0.53301805674978509</v>
      </c>
      <c r="V41" s="10">
        <f>PPRD!V41+RCV_RCY!V41+IMP!V41-EXP!V41+STK_CHG!V41-INTMARB!V41</f>
        <v>0.74772141014617377</v>
      </c>
      <c r="W41" s="10">
        <f>PPRD!W41+RCV_RCY!W41+IMP!W41-EXP!W41+STK_CHG!W41-INTMARB!W41</f>
        <v>0.79999999999999993</v>
      </c>
      <c r="X41" s="10">
        <f>PPRD!X41+RCV_RCY!X41+IMP!X41-EXP!X41+STK_CHG!X41-INTMARB!X41</f>
        <v>0.56792777300085961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-910.87463456577825</v>
      </c>
      <c r="D42" s="10">
        <f>PPRD!D42+RCV_RCY!D42+IMP!D42-EXP!D42+STK_CHG!D42-INTMARB!D42</f>
        <v>-627.08985382631124</v>
      </c>
      <c r="E42" s="10">
        <f>PPRD!E42+RCV_RCY!E42+IMP!E42-EXP!E42+STK_CHG!E42-INTMARB!E42</f>
        <v>-562.25520206362853</v>
      </c>
      <c r="F42" s="10">
        <f>PPRD!F42+RCV_RCY!F42+IMP!F42-EXP!F42+STK_CHG!F42-INTMARB!F42</f>
        <v>-680.23310404127255</v>
      </c>
      <c r="G42" s="10">
        <f>PPRD!G42+RCV_RCY!G42+IMP!G42-EXP!G42+STK_CHG!G42-INTMARB!G42</f>
        <v>-580.32390369733446</v>
      </c>
      <c r="H42" s="10">
        <f>PPRD!H42+RCV_RCY!H42+IMP!H42-EXP!H42+STK_CHG!H42-INTMARB!H42</f>
        <v>-264.65322441960444</v>
      </c>
      <c r="I42" s="10">
        <f>PPRD!I42+RCV_RCY!I42+IMP!I42-EXP!I42+STK_CHG!I42-INTMARB!I42</f>
        <v>-221.07566638005159</v>
      </c>
      <c r="J42" s="10">
        <f>PPRD!J42+RCV_RCY!J42+IMP!J42-EXP!J42+STK_CHG!J42-INTMARB!J42</f>
        <v>-325.23645743766116</v>
      </c>
      <c r="K42" s="10">
        <f>PPRD!K42+RCV_RCY!K42+IMP!K42-EXP!K42+STK_CHG!K42-INTMARB!K42</f>
        <v>-133.92080825451421</v>
      </c>
      <c r="L42" s="10">
        <f>PPRD!L42+RCV_RCY!L42+IMP!L42-EXP!L42+STK_CHG!L42-INTMARB!L42</f>
        <v>-293.20722269991398</v>
      </c>
      <c r="M42" s="10">
        <f>PPRD!M42+RCV_RCY!M42+IMP!M42-EXP!M42+STK_CHG!M42-INTMARB!M42</f>
        <v>-423.52149613069651</v>
      </c>
      <c r="N42" s="10">
        <f>PPRD!N42+RCV_RCY!N42+IMP!N42-EXP!N42+STK_CHG!N42-INTMARB!N42</f>
        <v>-337.34591573516758</v>
      </c>
      <c r="O42" s="10">
        <f>PPRD!O42+RCV_RCY!O42+IMP!O42-EXP!O42+STK_CHG!O42-INTMARB!O42</f>
        <v>-460.30378331900255</v>
      </c>
      <c r="P42" s="10">
        <f>PPRD!P42+RCV_RCY!P42+IMP!P42-EXP!P42+STK_CHG!P42-INTMARB!P42</f>
        <v>-737.74720550300935</v>
      </c>
      <c r="Q42" s="10">
        <f>PPRD!Q42+RCV_RCY!Q42+IMP!Q42-EXP!Q42+STK_CHG!Q42-INTMARB!Q42</f>
        <v>-776.631298366294</v>
      </c>
      <c r="R42" s="10">
        <f>PPRD!R42+RCV_RCY!R42+IMP!R42-EXP!R42+STK_CHG!R42-INTMARB!R42</f>
        <v>-978.40834049871012</v>
      </c>
      <c r="S42" s="10">
        <f>PPRD!S42+RCV_RCY!S42+IMP!S42-EXP!S42+STK_CHG!S42-INTMARB!S42</f>
        <v>-903.79286328460876</v>
      </c>
      <c r="T42" s="10">
        <f>PPRD!T42+RCV_RCY!T42+IMP!T42-EXP!T42+STK_CHG!T42-INTMARB!T42</f>
        <v>-491.20825451418739</v>
      </c>
      <c r="U42" s="10">
        <f>PPRD!U42+RCV_RCY!U42+IMP!U42-EXP!U42+STK_CHG!U42-INTMARB!U42</f>
        <v>-385.57067927772994</v>
      </c>
      <c r="V42" s="10">
        <f>PPRD!V42+RCV_RCY!V42+IMP!V42-EXP!V42+STK_CHG!V42-INTMARB!V42</f>
        <v>-490.86569217540836</v>
      </c>
      <c r="W42" s="10">
        <f>PPRD!W42+RCV_RCY!W42+IMP!W42-EXP!W42+STK_CHG!W42-INTMARB!W42</f>
        <v>-671.40042992261385</v>
      </c>
      <c r="X42" s="10">
        <f>PPRD!X42+RCV_RCY!X42+IMP!X42-EXP!X42+STK_CHG!X42-INTMARB!X42</f>
        <v>-756.57136715391221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816.4947549441107</v>
      </c>
      <c r="D43" s="10">
        <f>PPRD!D43+RCV_RCY!D43+IMP!D43-EXP!D43+STK_CHG!D43-INTMARB!D43</f>
        <v>1092.767755803955</v>
      </c>
      <c r="E43" s="10">
        <f>PPRD!E43+RCV_RCY!E43+IMP!E43-EXP!E43+STK_CHG!E43-INTMARB!E43</f>
        <v>1337.2025795356835</v>
      </c>
      <c r="F43" s="10">
        <f>PPRD!F43+RCV_RCY!F43+IMP!F43-EXP!F43+STK_CHG!F43-INTMARB!F43</f>
        <v>1574.448237317283</v>
      </c>
      <c r="G43" s="10">
        <f>PPRD!G43+RCV_RCY!G43+IMP!G43-EXP!G43+STK_CHG!G43-INTMARB!G43</f>
        <v>1881.5324161650901</v>
      </c>
      <c r="H43" s="10">
        <f>PPRD!H43+RCV_RCY!H43+IMP!H43-EXP!H43+STK_CHG!H43-INTMARB!H43</f>
        <v>1665.8546001719687</v>
      </c>
      <c r="I43" s="10">
        <f>PPRD!I43+RCV_RCY!I43+IMP!I43-EXP!I43+STK_CHG!I43-INTMARB!I43</f>
        <v>699.41238177128196</v>
      </c>
      <c r="J43" s="10">
        <f>PPRD!J43+RCV_RCY!J43+IMP!J43-EXP!J43+STK_CHG!J43-INTMARB!J43</f>
        <v>138.65004299226143</v>
      </c>
      <c r="K43" s="10">
        <f>PPRD!K43+RCV_RCY!K43+IMP!K43-EXP!K43+STK_CHG!K43-INTMARB!K43</f>
        <v>-8.2163370593294189</v>
      </c>
      <c r="L43" s="10">
        <f>PPRD!L43+RCV_RCY!L43+IMP!L43-EXP!L43+STK_CHG!L43-INTMARB!L43</f>
        <v>156.69251934651822</v>
      </c>
      <c r="M43" s="10">
        <f>PPRD!M43+RCV_RCY!M43+IMP!M43-EXP!M43+STK_CHG!M43-INTMARB!M43</f>
        <v>-936.08486672398908</v>
      </c>
      <c r="N43" s="10">
        <f>PPRD!N43+RCV_RCY!N43+IMP!N43-EXP!N43+STK_CHG!N43-INTMARB!N43</f>
        <v>-163.81487532244154</v>
      </c>
      <c r="O43" s="10">
        <f>PPRD!O43+RCV_RCY!O43+IMP!O43-EXP!O43+STK_CHG!O43-INTMARB!O43</f>
        <v>-3447.2341358555464</v>
      </c>
      <c r="P43" s="10">
        <f>PPRD!P43+RCV_RCY!P43+IMP!P43-EXP!P43+STK_CHG!P43-INTMARB!P43</f>
        <v>-4941.9174548581241</v>
      </c>
      <c r="Q43" s="10">
        <f>PPRD!Q43+RCV_RCY!Q43+IMP!Q43-EXP!Q43+STK_CHG!Q43-INTMARB!Q43</f>
        <v>-5692.8202923473773</v>
      </c>
      <c r="R43" s="10">
        <f>PPRD!R43+RCV_RCY!R43+IMP!R43-EXP!R43+STK_CHG!R43-INTMARB!R43</f>
        <v>-6145.6004299226133</v>
      </c>
      <c r="S43" s="10">
        <f>PPRD!S43+RCV_RCY!S43+IMP!S43-EXP!S43+STK_CHG!S43-INTMARB!S43</f>
        <v>-6511.8944969905406</v>
      </c>
      <c r="T43" s="10">
        <f>PPRD!T43+RCV_RCY!T43+IMP!T43-EXP!T43+STK_CHG!T43-INTMARB!T43</f>
        <v>-6558.3171969045552</v>
      </c>
      <c r="U43" s="10">
        <f>PPRD!U43+RCV_RCY!U43+IMP!U43-EXP!U43+STK_CHG!U43-INTMARB!U43</f>
        <v>-7034.4334479793633</v>
      </c>
      <c r="V43" s="10">
        <f>PPRD!V43+RCV_RCY!V43+IMP!V43-EXP!V43+STK_CHG!V43-INTMARB!V43</f>
        <v>-5958.4018916595005</v>
      </c>
      <c r="W43" s="10">
        <f>PPRD!W43+RCV_RCY!W43+IMP!W43-EXP!W43+STK_CHG!W43-INTMARB!W43</f>
        <v>-7652.3938091143591</v>
      </c>
      <c r="X43" s="10">
        <f>PPRD!X43+RCV_RCY!X43+IMP!X43-EXP!X43+STK_CHG!X43-INTMARB!X43</f>
        <v>-7598.7012037833192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-2871.6537403267412</v>
      </c>
      <c r="D44" s="10">
        <f>PPRD!D44+RCV_RCY!D44+IMP!D44-EXP!D44+STK_CHG!D44-INTMARB!D44</f>
        <v>-2889.0226139294919</v>
      </c>
      <c r="E44" s="10">
        <f>PPRD!E44+RCV_RCY!E44+IMP!E44-EXP!E44+STK_CHG!E44-INTMARB!E44</f>
        <v>-2970.0773860705067</v>
      </c>
      <c r="F44" s="10">
        <f>PPRD!F44+RCV_RCY!F44+IMP!F44-EXP!F44+STK_CHG!F44-INTMARB!F44</f>
        <v>-3059.8165950128978</v>
      </c>
      <c r="G44" s="10">
        <f>PPRD!G44+RCV_RCY!G44+IMP!G44-EXP!G44+STK_CHG!G44-INTMARB!G44</f>
        <v>-3113.8530524505586</v>
      </c>
      <c r="H44" s="10">
        <f>PPRD!H44+RCV_RCY!H44+IMP!H44-EXP!H44+STK_CHG!H44-INTMARB!H44</f>
        <v>-2826.3016337059325</v>
      </c>
      <c r="I44" s="10">
        <f>PPRD!I44+RCV_RCY!I44+IMP!I44-EXP!I44+STK_CHG!I44-INTMARB!I44</f>
        <v>-3079.1153912295786</v>
      </c>
      <c r="J44" s="10">
        <f>PPRD!J44+RCV_RCY!J44+IMP!J44-EXP!J44+STK_CHG!J44-INTMARB!J44</f>
        <v>-3302.9809114359405</v>
      </c>
      <c r="K44" s="10">
        <f>PPRD!K44+RCV_RCY!K44+IMP!K44-EXP!K44+STK_CHG!K44-INTMARB!K44</f>
        <v>-1537.1453138435083</v>
      </c>
      <c r="L44" s="10">
        <f>PPRD!L44+RCV_RCY!L44+IMP!L44-EXP!L44+STK_CHG!L44-INTMARB!L44</f>
        <v>-2185.9176268271713</v>
      </c>
      <c r="M44" s="10">
        <f>PPRD!M44+RCV_RCY!M44+IMP!M44-EXP!M44+STK_CHG!M44-INTMARB!M44</f>
        <v>-2875.7046431642302</v>
      </c>
      <c r="N44" s="10">
        <f>PPRD!N44+RCV_RCY!N44+IMP!N44-EXP!N44+STK_CHG!N44-INTMARB!N44</f>
        <v>-2761.0586414445397</v>
      </c>
      <c r="O44" s="10">
        <f>PPRD!O44+RCV_RCY!O44+IMP!O44-EXP!O44+STK_CHG!O44-INTMARB!O44</f>
        <v>-2556.6064488392094</v>
      </c>
      <c r="P44" s="10">
        <f>PPRD!P44+RCV_RCY!P44+IMP!P44-EXP!P44+STK_CHG!P44-INTMARB!P44</f>
        <v>-3320.9132416165085</v>
      </c>
      <c r="Q44" s="10">
        <f>PPRD!Q44+RCV_RCY!Q44+IMP!Q44-EXP!Q44+STK_CHG!Q44-INTMARB!Q44</f>
        <v>-3616.126913155631</v>
      </c>
      <c r="R44" s="10">
        <f>PPRD!R44+RCV_RCY!R44+IMP!R44-EXP!R44+STK_CHG!R44-INTMARB!R44</f>
        <v>-2997.0383490971617</v>
      </c>
      <c r="S44" s="10">
        <f>PPRD!S44+RCV_RCY!S44+IMP!S44-EXP!S44+STK_CHG!S44-INTMARB!S44</f>
        <v>-3330.4670679277742</v>
      </c>
      <c r="T44" s="10">
        <f>PPRD!T44+RCV_RCY!T44+IMP!T44-EXP!T44+STK_CHG!T44-INTMARB!T44</f>
        <v>-4323.6017196904559</v>
      </c>
      <c r="U44" s="10">
        <f>PPRD!U44+RCV_RCY!U44+IMP!U44-EXP!U44+STK_CHG!U44-INTMARB!U44</f>
        <v>-3738.3949269131554</v>
      </c>
      <c r="V44" s="10">
        <f>PPRD!V44+RCV_RCY!V44+IMP!V44-EXP!V44+STK_CHG!V44-INTMARB!V44</f>
        <v>-2626.1603611349956</v>
      </c>
      <c r="W44" s="10">
        <f>PPRD!W44+RCV_RCY!W44+IMP!W44-EXP!W44+STK_CHG!W44-INTMARB!W44</f>
        <v>-1152.1113499570079</v>
      </c>
      <c r="X44" s="10">
        <f>PPRD!X44+RCV_RCY!X44+IMP!X44-EXP!X44+STK_CHG!X44-INTMARB!X44</f>
        <v>-2529.9274290627695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</v>
      </c>
      <c r="I45" s="10">
        <f>PPRD!I45+RCV_RCY!I45+IMP!I45-EXP!I45+STK_CHG!I45-INTMARB!I45</f>
        <v>0</v>
      </c>
      <c r="J45" s="10">
        <f>PPRD!J45+RCV_RCY!J45+IMP!J45-EXP!J45+STK_CHG!J45-INTMARB!J45</f>
        <v>0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1.0413585554600171</v>
      </c>
      <c r="S45" s="10">
        <f>PPRD!S45+RCV_RCY!S45+IMP!S45-EXP!S45+STK_CHG!S45-INTMARB!S45</f>
        <v>2.0827171109200342</v>
      </c>
      <c r="T45" s="10">
        <f>PPRD!T45+RCV_RCY!T45+IMP!T45-EXP!T45+STK_CHG!T45-INTMARB!T45</f>
        <v>0.76956147893379212</v>
      </c>
      <c r="U45" s="10">
        <f>PPRD!U45+RCV_RCY!U45+IMP!U45-EXP!U45+STK_CHG!U45-INTMARB!U45</f>
        <v>0.86431642304385181</v>
      </c>
      <c r="V45" s="10">
        <f>PPRD!V45+RCV_RCY!V45+IMP!V45-EXP!V45+STK_CHG!V45-INTMARB!V45</f>
        <v>0.82588134135855529</v>
      </c>
      <c r="W45" s="10">
        <f>PPRD!W45+RCV_RCY!W45+IMP!W45-EXP!W45+STK_CHG!W45-INTMARB!W45</f>
        <v>1.597506448839209</v>
      </c>
      <c r="X45" s="10">
        <f>PPRD!X45+RCV_RCY!X45+IMP!X45-EXP!X45+STK_CHG!X45-INTMARB!X45</f>
        <v>1.6912295786758385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-94.095700773860699</v>
      </c>
      <c r="D46" s="10">
        <f>PPRD!D46+RCV_RCY!D46+IMP!D46-EXP!D46+STK_CHG!D46-INTMARB!D46</f>
        <v>-107.53800515907135</v>
      </c>
      <c r="E46" s="10">
        <f>PPRD!E46+RCV_RCY!E46+IMP!E46-EXP!E46+STK_CHG!E46-INTMARB!E46</f>
        <v>-120.02012037833187</v>
      </c>
      <c r="F46" s="10">
        <f>PPRD!F46+RCV_RCY!F46+IMP!F46-EXP!F46+STK_CHG!F46-INTMARB!F46</f>
        <v>-130.58185726569212</v>
      </c>
      <c r="G46" s="10">
        <f>PPRD!G46+RCV_RCY!G46+IMP!G46-EXP!G46+STK_CHG!G46-INTMARB!G46</f>
        <v>-142.10378331900256</v>
      </c>
      <c r="H46" s="10">
        <f>PPRD!H46+RCV_RCY!H46+IMP!H46-EXP!H46+STK_CHG!H46-INTMARB!H46</f>
        <v>-126.74118658641443</v>
      </c>
      <c r="I46" s="10">
        <f>PPRD!I46+RCV_RCY!I46+IMP!I46-EXP!I46+STK_CHG!I46-INTMARB!I46</f>
        <v>-89.294926913155621</v>
      </c>
      <c r="J46" s="10">
        <f>PPRD!J46+RCV_RCY!J46+IMP!J46-EXP!J46+STK_CHG!J46-INTMARB!J46</f>
        <v>-193.95236457437659</v>
      </c>
      <c r="K46" s="10">
        <f>PPRD!K46+RCV_RCY!K46+IMP!K46-EXP!K46+STK_CHG!K46-INTMARB!K46</f>
        <v>-144.02407566637999</v>
      </c>
      <c r="L46" s="10">
        <f>PPRD!L46+RCV_RCY!L46+IMP!L46-EXP!L46+STK_CHG!L46-INTMARB!L46</f>
        <v>-161.50756663800516</v>
      </c>
      <c r="M46" s="10">
        <f>PPRD!M46+RCV_RCY!M46+IMP!M46-EXP!M46+STK_CHG!M46-INTMARB!M46</f>
        <v>-182.57386070507306</v>
      </c>
      <c r="N46" s="10">
        <f>PPRD!N46+RCV_RCY!N46+IMP!N46-EXP!N46+STK_CHG!N46-INTMARB!N46</f>
        <v>-197.62115219260528</v>
      </c>
      <c r="O46" s="10">
        <f>PPRD!O46+RCV_RCY!O46+IMP!O46-EXP!O46+STK_CHG!O46-INTMARB!O46</f>
        <v>-158.49810834049867</v>
      </c>
      <c r="P46" s="10">
        <f>PPRD!P46+RCV_RCY!P46+IMP!P46-EXP!P46+STK_CHG!P46-INTMARB!P46</f>
        <v>-200.63052450558891</v>
      </c>
      <c r="Q46" s="10">
        <f>PPRD!Q46+RCV_RCY!Q46+IMP!Q46-EXP!Q46+STK_CHG!Q46-INTMARB!Q46</f>
        <v>-187.58950988822014</v>
      </c>
      <c r="R46" s="10">
        <f>PPRD!R46+RCV_RCY!R46+IMP!R46-EXP!R46+STK_CHG!R46-INTMARB!R46</f>
        <v>-194.61160791057608</v>
      </c>
      <c r="S46" s="10">
        <f>PPRD!S46+RCV_RCY!S46+IMP!S46-EXP!S46+STK_CHG!S46-INTMARB!S46</f>
        <v>-178.56113499570074</v>
      </c>
      <c r="T46" s="10">
        <f>PPRD!T46+RCV_RCY!T46+IMP!T46-EXP!T46+STK_CHG!T46-INTMARB!T46</f>
        <v>-196.59896818572656</v>
      </c>
      <c r="U46" s="10">
        <f>PPRD!U46+RCV_RCY!U46+IMP!U46-EXP!U46+STK_CHG!U46-INTMARB!U46</f>
        <v>-201.79922613929494</v>
      </c>
      <c r="V46" s="10">
        <f>PPRD!V46+RCV_RCY!V46+IMP!V46-EXP!V46+STK_CHG!V46-INTMARB!V46</f>
        <v>-177.96629406706793</v>
      </c>
      <c r="W46" s="10">
        <f>PPRD!W46+RCV_RCY!W46+IMP!W46-EXP!W46+STK_CHG!W46-INTMARB!W46</f>
        <v>-177.13972484952697</v>
      </c>
      <c r="X46" s="10">
        <f>PPRD!X46+RCV_RCY!X46+IMP!X46-EXP!X46+STK_CHG!X46-INTMARB!X46</f>
        <v>-176.82880481513328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-111.3785898538263</v>
      </c>
      <c r="D47" s="10">
        <f>PPRD!D47+RCV_RCY!D47+IMP!D47-EXP!D47+STK_CHG!D47-INTMARB!D47</f>
        <v>-73.93233018056749</v>
      </c>
      <c r="E47" s="10">
        <f>PPRD!E47+RCV_RCY!E47+IMP!E47-EXP!E47+STK_CHG!E47-INTMARB!E47</f>
        <v>-23.043852106620808</v>
      </c>
      <c r="F47" s="10">
        <f>PPRD!F47+RCV_RCY!F47+IMP!F47-EXP!F47+STK_CHG!F47-INTMARB!F47</f>
        <v>-116.17936371453136</v>
      </c>
      <c r="G47" s="10">
        <f>PPRD!G47+RCV_RCY!G47+IMP!G47-EXP!G47+STK_CHG!G47-INTMARB!G47</f>
        <v>-123.86070507308681</v>
      </c>
      <c r="H47" s="10">
        <f>PPRD!H47+RCV_RCY!H47+IMP!H47-EXP!H47+STK_CHG!H47-INTMARB!H47</f>
        <v>-128.6614789337919</v>
      </c>
      <c r="I47" s="10">
        <f>PPRD!I47+RCV_RCY!I47+IMP!I47-EXP!I47+STK_CHG!I47-INTMARB!I47</f>
        <v>-95.055889939810825</v>
      </c>
      <c r="J47" s="10">
        <f>PPRD!J47+RCV_RCY!J47+IMP!J47-EXP!J47+STK_CHG!J47-INTMARB!J47</f>
        <v>-147.86474634565784</v>
      </c>
      <c r="K47" s="10">
        <f>PPRD!K47+RCV_RCY!K47+IMP!K47-EXP!K47+STK_CHG!K47-INTMARB!K47</f>
        <v>-256.36285468615648</v>
      </c>
      <c r="L47" s="10">
        <f>PPRD!L47+RCV_RCY!L47+IMP!L47-EXP!L47+STK_CHG!L47-INTMARB!L47</f>
        <v>-368.87360275150468</v>
      </c>
      <c r="M47" s="10">
        <f>PPRD!M47+RCV_RCY!M47+IMP!M47-EXP!M47+STK_CHG!M47-INTMARB!M47</f>
        <v>-203.99828030954424</v>
      </c>
      <c r="N47" s="10">
        <f>PPRD!N47+RCV_RCY!N47+IMP!N47-EXP!N47+STK_CHG!N47-INTMARB!N47</f>
        <v>-186.29982803095436</v>
      </c>
      <c r="O47" s="10">
        <f>PPRD!O47+RCV_RCY!O47+IMP!O47-EXP!O47+STK_CHG!O47-INTMARB!O47</f>
        <v>-134.13585554600172</v>
      </c>
      <c r="P47" s="10">
        <f>PPRD!P47+RCV_RCY!P47+IMP!P47-EXP!P47+STK_CHG!P47-INTMARB!P47</f>
        <v>-286.90163370593285</v>
      </c>
      <c r="Q47" s="10">
        <f>PPRD!Q47+RCV_RCY!Q47+IMP!Q47-EXP!Q47+STK_CHG!Q47-INTMARB!Q47</f>
        <v>-346.51762682717111</v>
      </c>
      <c r="R47" s="10">
        <f>PPRD!R47+RCV_RCY!R47+IMP!R47-EXP!R47+STK_CHG!R47-INTMARB!R47</f>
        <v>-741.47317282889082</v>
      </c>
      <c r="S47" s="10">
        <f>PPRD!S47+RCV_RCY!S47+IMP!S47-EXP!S47+STK_CHG!S47-INTMARB!S47</f>
        <v>-435.01006018916587</v>
      </c>
      <c r="T47" s="10">
        <f>PPRD!T47+RCV_RCY!T47+IMP!T47-EXP!T47+STK_CHG!T47-INTMARB!T47</f>
        <v>-591.13757523645745</v>
      </c>
      <c r="U47" s="10">
        <f>PPRD!U47+RCV_RCY!U47+IMP!U47-EXP!U47+STK_CHG!U47-INTMARB!U47</f>
        <v>-889.93456577815994</v>
      </c>
      <c r="V47" s="10">
        <f>PPRD!V47+RCV_RCY!V47+IMP!V47-EXP!V47+STK_CHG!V47-INTMARB!V47</f>
        <v>-1252.3072226999136</v>
      </c>
      <c r="W47" s="10">
        <f>PPRD!W47+RCV_RCY!W47+IMP!W47-EXP!W47+STK_CHG!W47-INTMARB!W47</f>
        <v>-1435.3448839208941</v>
      </c>
      <c r="X47" s="10">
        <f>PPRD!X47+RCV_RCY!X47+IMP!X47-EXP!X47+STK_CHG!X47-INTMARB!X47</f>
        <v>-1111.3174548581258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287.21220980223558</v>
      </c>
      <c r="D48" s="10">
        <f>PPRD!D48+RCV_RCY!D48+IMP!D48-EXP!D48+STK_CHG!D48-INTMARB!D48</f>
        <v>324.47214101461736</v>
      </c>
      <c r="E48" s="10">
        <f>PPRD!E48+RCV_RCY!E48+IMP!E48-EXP!E48+STK_CHG!E48-INTMARB!E48</f>
        <v>422.2795356835768</v>
      </c>
      <c r="F48" s="10">
        <f>PPRD!F48+RCV_RCY!F48+IMP!F48-EXP!F48+STK_CHG!F48-INTMARB!F48</f>
        <v>366.38968185726554</v>
      </c>
      <c r="G48" s="10">
        <f>PPRD!G48+RCV_RCY!G48+IMP!G48-EXP!G48+STK_CHG!G48-INTMARB!G48</f>
        <v>459.53955288048149</v>
      </c>
      <c r="H48" s="10">
        <f>PPRD!H48+RCV_RCY!H48+IMP!H48-EXP!H48+STK_CHG!H48-INTMARB!H48</f>
        <v>485.15580395528798</v>
      </c>
      <c r="I48" s="10">
        <f>PPRD!I48+RCV_RCY!I48+IMP!I48-EXP!I48+STK_CHG!I48-INTMARB!I48</f>
        <v>466.52579535683583</v>
      </c>
      <c r="J48" s="10">
        <f>PPRD!J48+RCV_RCY!J48+IMP!J48-EXP!J48+STK_CHG!J48-INTMARB!J48</f>
        <v>693.96680997420469</v>
      </c>
      <c r="K48" s="10">
        <f>PPRD!K48+RCV_RCY!K48+IMP!K48-EXP!K48+STK_CHG!K48-INTMARB!K48</f>
        <v>620.99931212381773</v>
      </c>
      <c r="L48" s="10">
        <f>PPRD!L48+RCV_RCY!L48+IMP!L48-EXP!L48+STK_CHG!L48-INTMARB!L48</f>
        <v>461.64135855545999</v>
      </c>
      <c r="M48" s="10">
        <f>PPRD!M48+RCV_RCY!M48+IMP!M48-EXP!M48+STK_CHG!M48-INTMARB!M48</f>
        <v>525.84307824591576</v>
      </c>
      <c r="N48" s="10">
        <f>PPRD!N48+RCV_RCY!N48+IMP!N48-EXP!N48+STK_CHG!N48-INTMARB!N48</f>
        <v>434.89062768701632</v>
      </c>
      <c r="O48" s="10">
        <f>PPRD!O48+RCV_RCY!O48+IMP!O48-EXP!O48+STK_CHG!O48-INTMARB!O48</f>
        <v>483.0418744625967</v>
      </c>
      <c r="P48" s="10">
        <f>PPRD!P48+RCV_RCY!P48+IMP!P48-EXP!P48+STK_CHG!P48-INTMARB!P48</f>
        <v>511.32123817712795</v>
      </c>
      <c r="Q48" s="10">
        <f>PPRD!Q48+RCV_RCY!Q48+IMP!Q48-EXP!Q48+STK_CHG!Q48-INTMARB!Q48</f>
        <v>485.33482373172814</v>
      </c>
      <c r="R48" s="10">
        <f>PPRD!R48+RCV_RCY!R48+IMP!R48-EXP!R48+STK_CHG!R48-INTMARB!R48</f>
        <v>524.31453138435086</v>
      </c>
      <c r="S48" s="10">
        <f>PPRD!S48+RCV_RCY!S48+IMP!S48-EXP!S48+STK_CHG!S48-INTMARB!S48</f>
        <v>561.76552020636291</v>
      </c>
      <c r="T48" s="10">
        <f>PPRD!T48+RCV_RCY!T48+IMP!T48-EXP!T48+STK_CHG!T48-INTMARB!T48</f>
        <v>469.99982803095429</v>
      </c>
      <c r="U48" s="10">
        <f>PPRD!U48+RCV_RCY!U48+IMP!U48-EXP!U48+STK_CHG!U48-INTMARB!U48</f>
        <v>324.35657781599309</v>
      </c>
      <c r="V48" s="10">
        <f>PPRD!V48+RCV_RCY!V48+IMP!V48-EXP!V48+STK_CHG!V48-INTMARB!V48</f>
        <v>384.26216680997413</v>
      </c>
      <c r="W48" s="10">
        <f>PPRD!W48+RCV_RCY!W48+IMP!W48-EXP!W48+STK_CHG!W48-INTMARB!W48</f>
        <v>253.55339638865001</v>
      </c>
      <c r="X48" s="10">
        <f>PPRD!X48+RCV_RCY!X48+IMP!X48-EXP!X48+STK_CHG!X48-INTMARB!X48</f>
        <v>260.92820292347386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0.96018916595012893</v>
      </c>
      <c r="D50" s="10">
        <f>PPRD!D50+RCV_RCY!D50+IMP!D50-EXP!D50+STK_CHG!D50-INTMARB!D50</f>
        <v>-1.920292347377472</v>
      </c>
      <c r="E50" s="10">
        <f>PPRD!E50+RCV_RCY!E50+IMP!E50-EXP!E50+STK_CHG!E50-INTMARB!E50</f>
        <v>0.96018916595012893</v>
      </c>
      <c r="F50" s="10">
        <f>PPRD!F50+RCV_RCY!F50+IMP!F50-EXP!F50+STK_CHG!F50-INTMARB!F50</f>
        <v>0.96018916595012893</v>
      </c>
      <c r="G50" s="10">
        <f>PPRD!G50+RCV_RCY!G50+IMP!G50-EXP!G50+STK_CHG!G50-INTMARB!G50</f>
        <v>0</v>
      </c>
      <c r="H50" s="10">
        <f>PPRD!H50+RCV_RCY!H50+IMP!H50-EXP!H50+STK_CHG!H50-INTMARB!H50</f>
        <v>-1.920292347377472</v>
      </c>
      <c r="I50" s="10">
        <f>PPRD!I50+RCV_RCY!I50+IMP!I50-EXP!I50+STK_CHG!I50-INTMARB!I50</f>
        <v>-4.8007738607050729</v>
      </c>
      <c r="J50" s="10">
        <f>PPRD!J50+RCV_RCY!J50+IMP!J50-EXP!J50+STK_CHG!J50-INTMARB!J50</f>
        <v>0.96018916595012893</v>
      </c>
      <c r="K50" s="10">
        <f>PPRD!K50+RCV_RCY!K50+IMP!K50-EXP!K50+STK_CHG!K50-INTMARB!K50</f>
        <v>-80.653482373172821</v>
      </c>
      <c r="L50" s="10">
        <f>PPRD!L50+RCV_RCY!L50+IMP!L50-EXP!L50+STK_CHG!L50-INTMARB!L50</f>
        <v>-5.7323301805674962</v>
      </c>
      <c r="M50" s="10">
        <f>PPRD!M50+RCV_RCY!M50+IMP!M50-EXP!M50+STK_CHG!M50-INTMARB!M50</f>
        <v>-4.7769561478933786</v>
      </c>
      <c r="N50" s="10">
        <f>PPRD!N50+RCV_RCY!N50+IMP!N50-EXP!N50+STK_CHG!N50-INTMARB!N50</f>
        <v>-39.170765262252793</v>
      </c>
      <c r="O50" s="10">
        <f>PPRD!O50+RCV_RCY!O50+IMP!O50-EXP!O50+STK_CHG!O50-INTMARB!O50</f>
        <v>-173.87979363714527</v>
      </c>
      <c r="P50" s="10">
        <f>PPRD!P50+RCV_RCY!P50+IMP!P50-EXP!P50+STK_CHG!P50-INTMARB!P50</f>
        <v>-233.11358555460015</v>
      </c>
      <c r="Q50" s="10">
        <f>PPRD!Q50+RCV_RCY!Q50+IMP!Q50-EXP!Q50+STK_CHG!Q50-INTMARB!Q50</f>
        <v>-372.59965606190889</v>
      </c>
      <c r="R50" s="10">
        <f>PPRD!R50+RCV_RCY!R50+IMP!R50-EXP!R50+STK_CHG!R50-INTMARB!R50</f>
        <v>-304.76741186586412</v>
      </c>
      <c r="S50" s="10">
        <f>PPRD!S50+RCV_RCY!S50+IMP!S50-EXP!S50+STK_CHG!S50-INTMARB!S50</f>
        <v>-122.28907996560615</v>
      </c>
      <c r="T50" s="10">
        <f>PPRD!T50+RCV_RCY!T50+IMP!T50-EXP!T50+STK_CHG!T50-INTMARB!T50</f>
        <v>-339.61582115219267</v>
      </c>
      <c r="U50" s="10">
        <f>PPRD!U50+RCV_RCY!U50+IMP!U50-EXP!U50+STK_CHG!U50-INTMARB!U50</f>
        <v>-310.05829750644881</v>
      </c>
      <c r="V50" s="10">
        <f>PPRD!V50+RCV_RCY!V50+IMP!V50-EXP!V50+STK_CHG!V50-INTMARB!V50</f>
        <v>-311.36328460877036</v>
      </c>
      <c r="W50" s="10">
        <f>PPRD!W50+RCV_RCY!W50+IMP!W50-EXP!W50+STK_CHG!W50-INTMARB!W50</f>
        <v>-326.90257953568346</v>
      </c>
      <c r="X50" s="10">
        <f>PPRD!X50+RCV_RCY!X50+IMP!X50-EXP!X50+STK_CHG!X50-INTMARB!X50</f>
        <v>-243.86930352536547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1704.5595872742906</v>
      </c>
      <c r="D51" s="37">
        <f>PPRD!D51+RCV_RCY!D51+IMP!D51-EXP!D51+STK_CHG!D51-INTMARB!D51</f>
        <v>1683.0588134135851</v>
      </c>
      <c r="E51" s="37">
        <f>PPRD!E51+RCV_RCY!E51+IMP!E51-EXP!E51+STK_CHG!E51-INTMARB!E51</f>
        <v>1801.0763542562336</v>
      </c>
      <c r="F51" s="37">
        <f>PPRD!F51+RCV_RCY!F51+IMP!F51-EXP!F51+STK_CHG!F51-INTMARB!F51</f>
        <v>2026.2408426483235</v>
      </c>
      <c r="G51" s="37">
        <f>PPRD!G51+RCV_RCY!G51+IMP!G51-EXP!G51+STK_CHG!G51-INTMARB!G51</f>
        <v>2228.7805674978508</v>
      </c>
      <c r="H51" s="37">
        <f>PPRD!H51+RCV_RCY!H51+IMP!H51-EXP!H51+STK_CHG!H51-INTMARB!H51</f>
        <v>2353.5669819432505</v>
      </c>
      <c r="I51" s="37">
        <f>PPRD!I51+RCV_RCY!I51+IMP!I51-EXP!I51+STK_CHG!I51-INTMARB!I51</f>
        <v>2747.2880481513321</v>
      </c>
      <c r="J51" s="37">
        <f>PPRD!J51+RCV_RCY!J51+IMP!J51-EXP!J51+STK_CHG!J51-INTMARB!J51</f>
        <v>3364.1827171109198</v>
      </c>
      <c r="K51" s="37">
        <f>PPRD!K51+RCV_RCY!K51+IMP!K51-EXP!K51+STK_CHG!K51-INTMARB!K51</f>
        <v>3506.1983662940675</v>
      </c>
      <c r="L51" s="37">
        <f>PPRD!L51+RCV_RCY!L51+IMP!L51-EXP!L51+STK_CHG!L51-INTMARB!L51</f>
        <v>2971.0104041272571</v>
      </c>
      <c r="M51" s="37">
        <f>PPRD!M51+RCV_RCY!M51+IMP!M51-EXP!M51+STK_CHG!M51-INTMARB!M51</f>
        <v>3234.4645743766118</v>
      </c>
      <c r="N51" s="37">
        <f>PPRD!N51+RCV_RCY!N51+IMP!N51-EXP!N51+STK_CHG!N51-INTMARB!N51</f>
        <v>3972.2599312123812</v>
      </c>
      <c r="O51" s="37">
        <f>PPRD!O51+RCV_RCY!O51+IMP!O51-EXP!O51+STK_CHG!O51-INTMARB!O51</f>
        <v>3662.0709372312981</v>
      </c>
      <c r="P51" s="37">
        <f>PPRD!P51+RCV_RCY!P51+IMP!P51-EXP!P51+STK_CHG!P51-INTMARB!P51</f>
        <v>3236.3131556319854</v>
      </c>
      <c r="Q51" s="37">
        <f>PPRD!Q51+RCV_RCY!Q51+IMP!Q51-EXP!Q51+STK_CHG!Q51-INTMARB!Q51</f>
        <v>2484.3010318142733</v>
      </c>
      <c r="R51" s="37">
        <f>PPRD!R51+RCV_RCY!R51+IMP!R51-EXP!R51+STK_CHG!R51-INTMARB!R51</f>
        <v>2676.9509028374882</v>
      </c>
      <c r="S51" s="37">
        <f>PPRD!S51+RCV_RCY!S51+IMP!S51-EXP!S51+STK_CHG!S51-INTMARB!S51</f>
        <v>3489.7732588134145</v>
      </c>
      <c r="T51" s="37">
        <f>PPRD!T51+RCV_RCY!T51+IMP!T51-EXP!T51+STK_CHG!T51-INTMARB!T51</f>
        <v>4203.6680997420472</v>
      </c>
      <c r="U51" s="37">
        <f>PPRD!U51+RCV_RCY!U51+IMP!U51-EXP!U51+STK_CHG!U51-INTMARB!U51</f>
        <v>4117.2348237317283</v>
      </c>
      <c r="V51" s="37">
        <f>PPRD!V51+RCV_RCY!V51+IMP!V51-EXP!V51+STK_CHG!V51-INTMARB!V51</f>
        <v>4489.2523645743759</v>
      </c>
      <c r="W51" s="37">
        <f>PPRD!W51+RCV_RCY!W51+IMP!W51-EXP!W51+STK_CHG!W51-INTMARB!W51</f>
        <v>4928.4975924333621</v>
      </c>
      <c r="X51" s="37">
        <f>PPRD!X51+RCV_RCY!X51+IMP!X51-EXP!X51+STK_CHG!X51-INTMARB!X51</f>
        <v>5448.6504729148746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1460.0744625967325</v>
      </c>
      <c r="D52" s="37">
        <f t="shared" si="20"/>
        <v>1377.0373172828888</v>
      </c>
      <c r="E52" s="37">
        <f t="shared" si="20"/>
        <v>1456.1622527944967</v>
      </c>
      <c r="F52" s="37">
        <f t="shared" si="20"/>
        <v>1606.4583834909715</v>
      </c>
      <c r="G52" s="37">
        <f t="shared" si="20"/>
        <v>1635.8980223559756</v>
      </c>
      <c r="H52" s="37">
        <f t="shared" si="20"/>
        <v>1704.488736027515</v>
      </c>
      <c r="I52" s="37">
        <f t="shared" si="20"/>
        <v>1848.4001719690455</v>
      </c>
      <c r="J52" s="37">
        <f t="shared" si="20"/>
        <v>1756.6564918314707</v>
      </c>
      <c r="K52" s="37">
        <f t="shared" si="20"/>
        <v>1755.7266552020635</v>
      </c>
      <c r="L52" s="37">
        <f t="shared" si="20"/>
        <v>1922.4296646603611</v>
      </c>
      <c r="M52" s="37">
        <f t="shared" si="20"/>
        <v>2190.6385210662079</v>
      </c>
      <c r="N52" s="37">
        <f t="shared" si="20"/>
        <v>2198.6646603611348</v>
      </c>
      <c r="O52" s="37">
        <f t="shared" si="20"/>
        <v>2506.8899398108338</v>
      </c>
      <c r="P52" s="37">
        <f t="shared" si="20"/>
        <v>2676.0842648323301</v>
      </c>
      <c r="Q52" s="37">
        <f t="shared" si="20"/>
        <v>2505.9502149613077</v>
      </c>
      <c r="R52" s="37">
        <f t="shared" si="20"/>
        <v>2840.4123817712807</v>
      </c>
      <c r="S52" s="37">
        <f t="shared" si="20"/>
        <v>2704.1030954428202</v>
      </c>
      <c r="T52" s="37">
        <f t="shared" si="20"/>
        <v>2625.4774720550295</v>
      </c>
      <c r="U52" s="37">
        <f t="shared" si="20"/>
        <v>2817.2885640584695</v>
      </c>
      <c r="V52" s="37">
        <f t="shared" si="20"/>
        <v>2827.8284608770423</v>
      </c>
      <c r="W52" s="37">
        <f t="shared" si="20"/>
        <v>2963.2553740326744</v>
      </c>
      <c r="X52" s="37">
        <f t="shared" ref="X52" si="21">SUM(X53:X70)</f>
        <v>3398.401891659501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317.54084264832329</v>
      </c>
      <c r="D53" s="10">
        <f>PPRD!D53+RCV_RCY!D53+IMP!D53-EXP!D53+STK_CHG!D53-INTMARB!D53</f>
        <v>180.30954428202921</v>
      </c>
      <c r="E53" s="10">
        <f>PPRD!E53+RCV_RCY!E53+IMP!E53-EXP!E53+STK_CHG!E53-INTMARB!E53</f>
        <v>240.75666380051589</v>
      </c>
      <c r="F53" s="10">
        <f>PPRD!F53+RCV_RCY!F53+IMP!F53-EXP!F53+STK_CHG!F53-INTMARB!F53</f>
        <v>409.80223559759241</v>
      </c>
      <c r="G53" s="10">
        <f>PPRD!G53+RCV_RCY!G53+IMP!G53-EXP!G53+STK_CHG!G53-INTMARB!G53</f>
        <v>401.72055030094577</v>
      </c>
      <c r="H53" s="10">
        <f>PPRD!H53+RCV_RCY!H53+IMP!H53-EXP!H53+STK_CHG!H53-INTMARB!H53</f>
        <v>431.40765262252791</v>
      </c>
      <c r="I53" s="10">
        <f>PPRD!I53+RCV_RCY!I53+IMP!I53-EXP!I53+STK_CHG!I53-INTMARB!I53</f>
        <v>504.28624247635418</v>
      </c>
      <c r="J53" s="10">
        <f>PPRD!J53+RCV_RCY!J53+IMP!J53-EXP!J53+STK_CHG!J53-INTMARB!J53</f>
        <v>222.82218400687881</v>
      </c>
      <c r="K53" s="10">
        <f>PPRD!K53+RCV_RCY!K53+IMP!K53-EXP!K53+STK_CHG!K53-INTMARB!K53</f>
        <v>284.80550300945828</v>
      </c>
      <c r="L53" s="10">
        <f>PPRD!L53+RCV_RCY!L53+IMP!L53-EXP!L53+STK_CHG!L53-INTMARB!L53</f>
        <v>460.23714531384348</v>
      </c>
      <c r="M53" s="10">
        <f>PPRD!M53+RCV_RCY!M53+IMP!M53-EXP!M53+STK_CHG!M53-INTMARB!M53</f>
        <v>642.71306964746339</v>
      </c>
      <c r="N53" s="10">
        <f>PPRD!N53+RCV_RCY!N53+IMP!N53-EXP!N53+STK_CHG!N53-INTMARB!N53</f>
        <v>344.89810834049871</v>
      </c>
      <c r="O53" s="10">
        <f>PPRD!O53+RCV_RCY!O53+IMP!O53-EXP!O53+STK_CHG!O53-INTMARB!O53</f>
        <v>377.68916595012888</v>
      </c>
      <c r="P53" s="10">
        <f>PPRD!P53+RCV_RCY!P53+IMP!P53-EXP!P53+STK_CHG!P53-INTMARB!P53</f>
        <v>545.73697334479789</v>
      </c>
      <c r="Q53" s="10">
        <f>PPRD!Q53+RCV_RCY!Q53+IMP!Q53-EXP!Q53+STK_CHG!Q53-INTMARB!Q53</f>
        <v>385.06638005159073</v>
      </c>
      <c r="R53" s="10">
        <f>PPRD!R53+RCV_RCY!R53+IMP!R53-EXP!R53+STK_CHG!R53-INTMARB!R53</f>
        <v>524.35030094582976</v>
      </c>
      <c r="S53" s="10">
        <f>PPRD!S53+RCV_RCY!S53+IMP!S53-EXP!S53+STK_CHG!S53-INTMARB!S53</f>
        <v>476.58108340498711</v>
      </c>
      <c r="T53" s="10">
        <f>PPRD!T53+RCV_RCY!T53+IMP!T53-EXP!T53+STK_CHG!T53-INTMARB!T53</f>
        <v>340.7177128116939</v>
      </c>
      <c r="U53" s="10">
        <f>PPRD!U53+RCV_RCY!U53+IMP!U53-EXP!U53+STK_CHG!U53-INTMARB!U53</f>
        <v>493.84763542562342</v>
      </c>
      <c r="V53" s="10">
        <f>PPRD!V53+RCV_RCY!V53+IMP!V53-EXP!V53+STK_CHG!V53-INTMARB!V53</f>
        <v>343.90352536543418</v>
      </c>
      <c r="W53" s="10">
        <f>PPRD!W53+RCV_RCY!W53+IMP!W53-EXP!W53+STK_CHG!W53-INTMARB!W53</f>
        <v>287.50533104041273</v>
      </c>
      <c r="X53" s="10">
        <f>PPRD!X53+RCV_RCY!X53+IMP!X53-EXP!X53+STK_CHG!X53-INTMARB!X53</f>
        <v>507.60438521066209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38.779019776440236</v>
      </c>
      <c r="D55" s="10">
        <f>PPRD!D55+RCV_RCY!D55+IMP!D55-EXP!D55+STK_CHG!D55-INTMARB!D55</f>
        <v>65.004299226139295</v>
      </c>
      <c r="E55" s="10">
        <f>PPRD!E55+RCV_RCY!E55+IMP!E55-EXP!E55+STK_CHG!E55-INTMARB!E55</f>
        <v>55.975924333619943</v>
      </c>
      <c r="F55" s="10">
        <f>PPRD!F55+RCV_RCY!F55+IMP!F55-EXP!F55+STK_CHG!F55-INTMARB!F55</f>
        <v>87.790197764402407</v>
      </c>
      <c r="G55" s="10">
        <f>PPRD!G55+RCV_RCY!G55+IMP!G55-EXP!G55+STK_CHG!G55-INTMARB!G55</f>
        <v>96.368443680137574</v>
      </c>
      <c r="H55" s="10">
        <f>PPRD!H55+RCV_RCY!H55+IMP!H55-EXP!H55+STK_CHG!H55-INTMARB!H55</f>
        <v>108.89527085124681</v>
      </c>
      <c r="I55" s="10">
        <f>PPRD!I55+RCV_RCY!I55+IMP!I55-EXP!I55+STK_CHG!I55-INTMARB!I55</f>
        <v>146.11805674978501</v>
      </c>
      <c r="J55" s="10">
        <f>PPRD!J55+RCV_RCY!J55+IMP!J55-EXP!J55+STK_CHG!J55-INTMARB!J55</f>
        <v>156.3198624247635</v>
      </c>
      <c r="K55" s="10">
        <f>PPRD!K55+RCV_RCY!K55+IMP!K55-EXP!K55+STK_CHG!K55-INTMARB!K55</f>
        <v>192.77730008598451</v>
      </c>
      <c r="L55" s="10">
        <f>PPRD!L55+RCV_RCY!L55+IMP!L55-EXP!L55+STK_CHG!L55-INTMARB!L55</f>
        <v>218.65864144454</v>
      </c>
      <c r="M55" s="10">
        <f>PPRD!M55+RCV_RCY!M55+IMP!M55-EXP!M55+STK_CHG!M55-INTMARB!M55</f>
        <v>233.35657781599309</v>
      </c>
      <c r="N55" s="10">
        <f>PPRD!N55+RCV_RCY!N55+IMP!N55-EXP!N55+STK_CHG!N55-INTMARB!N55</f>
        <v>285.05821152192601</v>
      </c>
      <c r="O55" s="10">
        <f>PPRD!O55+RCV_RCY!O55+IMP!O55-EXP!O55+STK_CHG!O55-INTMARB!O55</f>
        <v>331.05391229578669</v>
      </c>
      <c r="P55" s="10">
        <f>PPRD!P55+RCV_RCY!P55+IMP!P55-EXP!P55+STK_CHG!P55-INTMARB!P55</f>
        <v>355.90163370593302</v>
      </c>
      <c r="Q55" s="10">
        <f>PPRD!Q55+RCV_RCY!Q55+IMP!Q55-EXP!Q55+STK_CHG!Q55-INTMARB!Q55</f>
        <v>317.16036113499558</v>
      </c>
      <c r="R55" s="10">
        <f>PPRD!R55+RCV_RCY!R55+IMP!R55-EXP!R55+STK_CHG!R55-INTMARB!R55</f>
        <v>397.33611349956999</v>
      </c>
      <c r="S55" s="10">
        <f>PPRD!S55+RCV_RCY!S55+IMP!S55-EXP!S55+STK_CHG!S55-INTMARB!S55</f>
        <v>442.46741186586411</v>
      </c>
      <c r="T55" s="10">
        <f>PPRD!T55+RCV_RCY!T55+IMP!T55-EXP!T55+STK_CHG!T55-INTMARB!T55</f>
        <v>476.09518486672403</v>
      </c>
      <c r="U55" s="10">
        <f>PPRD!U55+RCV_RCY!U55+IMP!U55-EXP!U55+STK_CHG!U55-INTMARB!U55</f>
        <v>541.7247635425623</v>
      </c>
      <c r="V55" s="10">
        <f>PPRD!V55+RCV_RCY!V55+IMP!V55-EXP!V55+STK_CHG!V55-INTMARB!V55</f>
        <v>624.79337919174543</v>
      </c>
      <c r="W55" s="10">
        <f>PPRD!W55+RCV_RCY!W55+IMP!W55-EXP!W55+STK_CHG!W55-INTMARB!W55</f>
        <v>800.52484952708505</v>
      </c>
      <c r="X55" s="10">
        <f>PPRD!X55+RCV_RCY!X55+IMP!X55-EXP!X55+STK_CHG!X55-INTMARB!X55</f>
        <v>901.37411865864135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6.6638005159071367E-2</v>
      </c>
      <c r="H56" s="10">
        <f>PPRD!H56+RCV_RCY!H56+IMP!H56-EXP!H56+STK_CHG!H56-INTMARB!H56</f>
        <v>8.1943250214961294E-2</v>
      </c>
      <c r="I56" s="10">
        <f>PPRD!I56+RCV_RCY!I56+IMP!I56-EXP!I56+STK_CHG!I56-INTMARB!I56</f>
        <v>0.1191745485812554</v>
      </c>
      <c r="J56" s="10">
        <f>PPRD!J56+RCV_RCY!J56+IMP!J56-EXP!J56+STK_CHG!J56-INTMARB!J56</f>
        <v>0.1220980223559759</v>
      </c>
      <c r="K56" s="10">
        <f>PPRD!K56+RCV_RCY!K56+IMP!K56-EXP!K56+STK_CHG!K56-INTMARB!K56</f>
        <v>0.4502149613069647</v>
      </c>
      <c r="L56" s="10">
        <f>PPRD!L56+RCV_RCY!L56+IMP!L56-EXP!L56+STK_CHG!L56-INTMARB!L56</f>
        <v>4.2992261392949267</v>
      </c>
      <c r="M56" s="10">
        <f>PPRD!M56+RCV_RCY!M56+IMP!M56-EXP!M56+STK_CHG!M56-INTMARB!M56</f>
        <v>13.56388650042992</v>
      </c>
      <c r="N56" s="10">
        <f>PPRD!N56+RCV_RCY!N56+IMP!N56-EXP!N56+STK_CHG!N56-INTMARB!N56</f>
        <v>52.477300085984517</v>
      </c>
      <c r="O56" s="10">
        <f>PPRD!O56+RCV_RCY!O56+IMP!O56-EXP!O56+STK_CHG!O56-INTMARB!O56</f>
        <v>145.6565778159931</v>
      </c>
      <c r="P56" s="10">
        <f>PPRD!P56+RCV_RCY!P56+IMP!P56-EXP!P56+STK_CHG!P56-INTMARB!P56</f>
        <v>313.68022355975921</v>
      </c>
      <c r="Q56" s="10">
        <f>PPRD!Q56+RCV_RCY!Q56+IMP!Q56-EXP!Q56+STK_CHG!Q56-INTMARB!Q56</f>
        <v>326.04342218400689</v>
      </c>
      <c r="R56" s="10">
        <f>PPRD!R56+RCV_RCY!R56+IMP!R56-EXP!R56+STK_CHG!R56-INTMARB!R56</f>
        <v>335.30834049871021</v>
      </c>
      <c r="S56" s="10">
        <f>PPRD!S56+RCV_RCY!S56+IMP!S56-EXP!S56+STK_CHG!S56-INTMARB!S56</f>
        <v>337.89475494410999</v>
      </c>
      <c r="T56" s="10">
        <f>PPRD!T56+RCV_RCY!T56+IMP!T56-EXP!T56+STK_CHG!T56-INTMARB!T56</f>
        <v>343.20524505588992</v>
      </c>
      <c r="U56" s="10">
        <f>PPRD!U56+RCV_RCY!U56+IMP!U56-EXP!U56+STK_CHG!U56-INTMARB!U56</f>
        <v>325.93740326741192</v>
      </c>
      <c r="V56" s="10">
        <f>PPRD!V56+RCV_RCY!V56+IMP!V56-EXP!V56+STK_CHG!V56-INTMARB!V56</f>
        <v>380.7833190025795</v>
      </c>
      <c r="W56" s="10">
        <f>PPRD!W56+RCV_RCY!W56+IMP!W56-EXP!W56+STK_CHG!W56-INTMARB!W56</f>
        <v>382.36061908856408</v>
      </c>
      <c r="X56" s="10">
        <f>PPRD!X56+RCV_RCY!X56+IMP!X56-EXP!X56+STK_CHG!X56-INTMARB!X56</f>
        <v>451.50283748925187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156.3484952708512</v>
      </c>
      <c r="D57" s="10">
        <f>PPRD!D57+RCV_RCY!D57+IMP!D57-EXP!D57+STK_CHG!D57-INTMARB!D57</f>
        <v>159.07136715391229</v>
      </c>
      <c r="E57" s="10">
        <f>PPRD!E57+RCV_RCY!E57+IMP!E57-EXP!E57+STK_CHG!E57-INTMARB!E57</f>
        <v>162.1286328460877</v>
      </c>
      <c r="F57" s="10">
        <f>PPRD!F57+RCV_RCY!F57+IMP!F57-EXP!F57+STK_CHG!F57-INTMARB!F57</f>
        <v>166.9055030094583</v>
      </c>
      <c r="G57" s="10">
        <f>PPRD!G57+RCV_RCY!G57+IMP!G57-EXP!G57+STK_CHG!G57-INTMARB!G57</f>
        <v>172.5661220980223</v>
      </c>
      <c r="H57" s="10">
        <f>PPRD!H57+RCV_RCY!H57+IMP!H57-EXP!H57+STK_CHG!H57-INTMARB!H57</f>
        <v>161.98529664660359</v>
      </c>
      <c r="I57" s="10">
        <f>PPRD!I57+RCV_RCY!I57+IMP!I57-EXP!I57+STK_CHG!I57-INTMARB!I57</f>
        <v>175.21736887360271</v>
      </c>
      <c r="J57" s="10">
        <f>PPRD!J57+RCV_RCY!J57+IMP!J57-EXP!J57+STK_CHG!J57-INTMARB!J57</f>
        <v>189.95417024935509</v>
      </c>
      <c r="K57" s="10">
        <f>PPRD!K57+RCV_RCY!K57+IMP!K57-EXP!K57+STK_CHG!K57-INTMARB!K57</f>
        <v>219.523301805675</v>
      </c>
      <c r="L57" s="10">
        <f>PPRD!L57+RCV_RCY!L57+IMP!L57-EXP!L57+STK_CHG!L57-INTMARB!L57</f>
        <v>240.82828890799661</v>
      </c>
      <c r="M57" s="10">
        <f>PPRD!M57+RCV_RCY!M57+IMP!M57-EXP!M57+STK_CHG!M57-INTMARB!M57</f>
        <v>241.42545141874459</v>
      </c>
      <c r="N57" s="10">
        <f>PPRD!N57+RCV_RCY!N57+IMP!N57-EXP!N57+STK_CHG!N57-INTMARB!N57</f>
        <v>241.61650902837491</v>
      </c>
      <c r="O57" s="10">
        <f>PPRD!O57+RCV_RCY!O57+IMP!O57-EXP!O57+STK_CHG!O57-INTMARB!O57</f>
        <v>243.4795356835769</v>
      </c>
      <c r="P57" s="10">
        <f>PPRD!P57+RCV_RCY!P57+IMP!P57-EXP!P57+STK_CHG!P57-INTMARB!P57</f>
        <v>246.91891659501289</v>
      </c>
      <c r="Q57" s="10">
        <f>PPRD!Q57+RCV_RCY!Q57+IMP!Q57-EXP!Q57+STK_CHG!Q57-INTMARB!Q57</f>
        <v>253.22441960447119</v>
      </c>
      <c r="R57" s="10">
        <f>PPRD!R57+RCV_RCY!R57+IMP!R57-EXP!R57+STK_CHG!R57-INTMARB!R57</f>
        <v>259.29114359415303</v>
      </c>
      <c r="S57" s="10">
        <f>PPRD!S57+RCV_RCY!S57+IMP!S57-EXP!S57+STK_CHG!S57-INTMARB!S57</f>
        <v>264.42631126397242</v>
      </c>
      <c r="T57" s="10">
        <f>PPRD!T57+RCV_RCY!T57+IMP!T57-EXP!T57+STK_CHG!T57-INTMARB!T57</f>
        <v>271.44832330180571</v>
      </c>
      <c r="U57" s="10">
        <f>PPRD!U57+RCV_RCY!U57+IMP!U57-EXP!U57+STK_CHG!U57-INTMARB!U57</f>
        <v>277.2284608770421</v>
      </c>
      <c r="V57" s="10">
        <f>PPRD!V57+RCV_RCY!V57+IMP!V57-EXP!V57+STK_CHG!V57-INTMARB!V57</f>
        <v>285.85073086844358</v>
      </c>
      <c r="W57" s="10">
        <f>PPRD!W57+RCV_RCY!W57+IMP!W57-EXP!W57+STK_CHG!W57-INTMARB!W57</f>
        <v>293.10928632846083</v>
      </c>
      <c r="X57" s="10">
        <f>PPRD!X57+RCV_RCY!X57+IMP!X57-EXP!X57+STK_CHG!X57-INTMARB!X57</f>
        <v>303.91470335339642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1.6002579535683581</v>
      </c>
      <c r="D58" s="10">
        <f>PPRD!D58+RCV_RCY!D58+IMP!D58-EXP!D58+STK_CHG!D58-INTMARB!D58</f>
        <v>2.2690455717970761</v>
      </c>
      <c r="E58" s="10">
        <f>PPRD!E58+RCV_RCY!E58+IMP!E58-EXP!E58+STK_CHG!E58-INTMARB!E58</f>
        <v>1.337575236457438</v>
      </c>
      <c r="F58" s="10">
        <f>PPRD!F58+RCV_RCY!F58+IMP!F58-EXP!F58+STK_CHG!F58-INTMARB!F58</f>
        <v>1.146431642304385</v>
      </c>
      <c r="G58" s="10">
        <f>PPRD!G58+RCV_RCY!G58+IMP!G58-EXP!G58+STK_CHG!G58-INTMARB!G58</f>
        <v>12.61109200343938</v>
      </c>
      <c r="H58" s="10">
        <f>PPRD!H58+RCV_RCY!H58+IMP!H58-EXP!H58+STK_CHG!H58-INTMARB!H58</f>
        <v>12.22175408426483</v>
      </c>
      <c r="I58" s="10">
        <f>PPRD!I58+RCV_RCY!I58+IMP!I58-EXP!I58+STK_CHG!I58-INTMARB!I58</f>
        <v>12.46061908856406</v>
      </c>
      <c r="J58" s="10">
        <f>PPRD!J58+RCV_RCY!J58+IMP!J58-EXP!J58+STK_CHG!J58-INTMARB!J58</f>
        <v>12.56328460877042</v>
      </c>
      <c r="K58" s="10">
        <f>PPRD!K58+RCV_RCY!K58+IMP!K58-EXP!K58+STK_CHG!K58-INTMARB!K58</f>
        <v>12.56328460877042</v>
      </c>
      <c r="L58" s="10">
        <f>PPRD!L58+RCV_RCY!L58+IMP!L58-EXP!L58+STK_CHG!L58-INTMARB!L58</f>
        <v>16.00266552020636</v>
      </c>
      <c r="M58" s="10">
        <f>PPRD!M58+RCV_RCY!M58+IMP!M58-EXP!M58+STK_CHG!M58-INTMARB!M58</f>
        <v>16.00980223559759</v>
      </c>
      <c r="N58" s="10">
        <f>PPRD!N58+RCV_RCY!N58+IMP!N58-EXP!N58+STK_CHG!N58-INTMARB!N58</f>
        <v>15.88082545141874</v>
      </c>
      <c r="O58" s="10">
        <f>PPRD!O58+RCV_RCY!O58+IMP!O58-EXP!O58+STK_CHG!O58-INTMARB!O58</f>
        <v>13.07205503009458</v>
      </c>
      <c r="P58" s="10">
        <f>PPRD!P58+RCV_RCY!P58+IMP!P58-EXP!P58+STK_CHG!P58-INTMARB!P58</f>
        <v>11.47893379191745</v>
      </c>
      <c r="Q58" s="10">
        <f>PPRD!Q58+RCV_RCY!Q58+IMP!Q58-EXP!Q58+STK_CHG!Q58-INTMARB!Q58</f>
        <v>11.71057609630266</v>
      </c>
      <c r="R58" s="10">
        <f>PPRD!R58+RCV_RCY!R58+IMP!R58-EXP!R58+STK_CHG!R58-INTMARB!R58</f>
        <v>9.7998280309544263</v>
      </c>
      <c r="S58" s="10">
        <f>PPRD!S58+RCV_RCY!S58+IMP!S58-EXP!S58+STK_CHG!S58-INTMARB!S58</f>
        <v>10.096044711951849</v>
      </c>
      <c r="T58" s="10">
        <f>PPRD!T58+RCV_RCY!T58+IMP!T58-EXP!T58+STK_CHG!T58-INTMARB!T58</f>
        <v>8.8300945829750646</v>
      </c>
      <c r="U58" s="10">
        <f>PPRD!U58+RCV_RCY!U58+IMP!U58-EXP!U58+STK_CHG!U58-INTMARB!U58</f>
        <v>8.8612209802235586</v>
      </c>
      <c r="V58" s="10">
        <f>PPRD!V58+RCV_RCY!V58+IMP!V58-EXP!V58+STK_CHG!V58-INTMARB!V58</f>
        <v>10.31814273430782</v>
      </c>
      <c r="W58" s="10">
        <f>PPRD!W58+RCV_RCY!W58+IMP!W58-EXP!W58+STK_CHG!W58-INTMARB!W58</f>
        <v>5.6128976784178848</v>
      </c>
      <c r="X58" s="10">
        <f>PPRD!X58+RCV_RCY!X58+IMP!X58-EXP!X58+STK_CHG!X58-INTMARB!X58</f>
        <v>4.3231298366294064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944.56388650042993</v>
      </c>
      <c r="D59" s="10">
        <f>PPRD!D59+RCV_RCY!D59+IMP!D59-EXP!D59+STK_CHG!D59-INTMARB!D59</f>
        <v>937.63731728288894</v>
      </c>
      <c r="E59" s="10">
        <f>PPRD!E59+RCV_RCY!E59+IMP!E59-EXP!E59+STK_CHG!E59-INTMARB!E59</f>
        <v>947.50163370593282</v>
      </c>
      <c r="F59" s="10">
        <f>PPRD!F59+RCV_RCY!F59+IMP!F59-EXP!F59+STK_CHG!F59-INTMARB!F59</f>
        <v>909.40576096302652</v>
      </c>
      <c r="G59" s="10">
        <f>PPRD!G59+RCV_RCY!G59+IMP!G59-EXP!G59+STK_CHG!G59-INTMARB!G59</f>
        <v>916.71444539982792</v>
      </c>
      <c r="H59" s="10">
        <f>PPRD!H59+RCV_RCY!H59+IMP!H59-EXP!H59+STK_CHG!H59-INTMARB!H59</f>
        <v>956.91220980223545</v>
      </c>
      <c r="I59" s="10">
        <f>PPRD!I59+RCV_RCY!I59+IMP!I59-EXP!I59+STK_CHG!I59-INTMARB!I59</f>
        <v>931.26018916595012</v>
      </c>
      <c r="J59" s="10">
        <f>PPRD!J59+RCV_RCY!J59+IMP!J59-EXP!J59+STK_CHG!J59-INTMARB!J59</f>
        <v>1008.646259673259</v>
      </c>
      <c r="K59" s="10">
        <f>PPRD!K59+RCV_RCY!K59+IMP!K59-EXP!K59+STK_CHG!K59-INTMARB!K59</f>
        <v>893.35528804815124</v>
      </c>
      <c r="L59" s="10">
        <f>PPRD!L59+RCV_RCY!L59+IMP!L59-EXP!L59+STK_CHG!L59-INTMARB!L59</f>
        <v>798.82012037833192</v>
      </c>
      <c r="M59" s="10">
        <f>PPRD!M59+RCV_RCY!M59+IMP!M59-EXP!M59+STK_CHG!M59-INTMARB!M59</f>
        <v>824.87815993121239</v>
      </c>
      <c r="N59" s="10">
        <f>PPRD!N59+RCV_RCY!N59+IMP!N59-EXP!N59+STK_CHG!N59-INTMARB!N59</f>
        <v>1036.1134995700772</v>
      </c>
      <c r="O59" s="10">
        <f>PPRD!O59+RCV_RCY!O59+IMP!O59-EXP!O59+STK_CHG!O59-INTMARB!O59</f>
        <v>1135.8555460017199</v>
      </c>
      <c r="P59" s="10">
        <f>PPRD!P59+RCV_RCY!P59+IMP!P59-EXP!P59+STK_CHG!P59-INTMARB!P59</f>
        <v>928.34625967325883</v>
      </c>
      <c r="Q59" s="10">
        <f>PPRD!Q59+RCV_RCY!Q59+IMP!Q59-EXP!Q59+STK_CHG!Q59-INTMARB!Q59</f>
        <v>930.23310404127255</v>
      </c>
      <c r="R59" s="10">
        <f>PPRD!R59+RCV_RCY!R59+IMP!R59-EXP!R59+STK_CHG!R59-INTMARB!R59</f>
        <v>1013.7885640584695</v>
      </c>
      <c r="S59" s="10">
        <f>PPRD!S59+RCV_RCY!S59+IMP!S59-EXP!S59+STK_CHG!S59-INTMARB!S59</f>
        <v>855.28331900257945</v>
      </c>
      <c r="T59" s="10">
        <f>PPRD!T59+RCV_RCY!T59+IMP!T59-EXP!T59+STK_CHG!T59-INTMARB!T59</f>
        <v>862.23370593293191</v>
      </c>
      <c r="U59" s="10">
        <f>PPRD!U59+RCV_RCY!U59+IMP!U59-EXP!U59+STK_CHG!U59-INTMARB!U59</f>
        <v>834.15735167669811</v>
      </c>
      <c r="V59" s="10">
        <f>PPRD!V59+RCV_RCY!V59+IMP!V59-EXP!V59+STK_CHG!V59-INTMARB!V59</f>
        <v>810.49243336199481</v>
      </c>
      <c r="W59" s="10">
        <f>PPRD!W59+RCV_RCY!W59+IMP!W59-EXP!W59+STK_CHG!W59-INTMARB!W59</f>
        <v>787.35872742906281</v>
      </c>
      <c r="X59" s="10">
        <f>PPRD!X59+RCV_RCY!X59+IMP!X59-EXP!X59+STK_CHG!X59-INTMARB!X59</f>
        <v>815.64600171969039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45.906190885640576</v>
      </c>
      <c r="K60" s="10">
        <f>PPRD!K60+RCV_RCY!K60+IMP!K60-EXP!K60+STK_CHG!K60-INTMARB!K60</f>
        <v>49.608254514187443</v>
      </c>
      <c r="L60" s="10">
        <f>PPRD!L60+RCV_RCY!L60+IMP!L60-EXP!L60+STK_CHG!L60-INTMARB!L60</f>
        <v>49.608254514187443</v>
      </c>
      <c r="M60" s="10">
        <f>PPRD!M60+RCV_RCY!M60+IMP!M60-EXP!M60+STK_CHG!M60-INTMARB!M60</f>
        <v>41.463628546861557</v>
      </c>
      <c r="N60" s="10">
        <f>PPRD!N60+RCV_RCY!N60+IMP!N60-EXP!N60+STK_CHG!N60-INTMARB!N60</f>
        <v>43.684952708512462</v>
      </c>
      <c r="O60" s="10">
        <f>PPRD!O60+RCV_RCY!O60+IMP!O60-EXP!O60+STK_CHG!O60-INTMARB!O60</f>
        <v>44.425365434221838</v>
      </c>
      <c r="P60" s="10">
        <f>PPRD!P60+RCV_RCY!P60+IMP!P60-EXP!P60+STK_CHG!P60-INTMARB!P60</f>
        <v>45.165778159931207</v>
      </c>
      <c r="Q60" s="10">
        <f>PPRD!Q60+RCV_RCY!Q60+IMP!Q60-EXP!Q60+STK_CHG!Q60-INTMARB!Q60</f>
        <v>41.463628546861571</v>
      </c>
      <c r="R60" s="10">
        <f>PPRD!R60+RCV_RCY!R60+IMP!R60-EXP!R60+STK_CHG!R60-INTMARB!R60</f>
        <v>45.165778159931207</v>
      </c>
      <c r="S60" s="10">
        <f>PPRD!S60+RCV_RCY!S60+IMP!S60-EXP!S60+STK_CHG!S60-INTMARB!S60</f>
        <v>45.906190885640576</v>
      </c>
      <c r="T60" s="10">
        <f>PPRD!T60+RCV_RCY!T60+IMP!T60-EXP!T60+STK_CHG!T60-INTMARB!T60</f>
        <v>45.906190885640576</v>
      </c>
      <c r="U60" s="10">
        <f>PPRD!U60+RCV_RCY!U60+IMP!U60-EXP!U60+STK_CHG!U60-INTMARB!U60</f>
        <v>55.479105760963023</v>
      </c>
      <c r="V60" s="10">
        <f>PPRD!V60+RCV_RCY!V60+IMP!V60-EXP!V60+STK_CHG!V60-INTMARB!V60</f>
        <v>44.506018916595011</v>
      </c>
      <c r="W60" s="10">
        <f>PPRD!W60+RCV_RCY!W60+IMP!W60-EXP!W60+STK_CHG!W60-INTMARB!W60</f>
        <v>39.808770421324162</v>
      </c>
      <c r="X60" s="10">
        <f>PPRD!X60+RCV_RCY!X60+IMP!X60-EXP!X60+STK_CHG!X60-INTMARB!X60</f>
        <v>39.191315563198621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1.241960447119518</v>
      </c>
      <c r="D61" s="10">
        <f>PPRD!D61+RCV_RCY!D61+IMP!D61-EXP!D61+STK_CHG!D61-INTMARB!D61</f>
        <v>32.745743766122096</v>
      </c>
      <c r="E61" s="10">
        <f>PPRD!E61+RCV_RCY!E61+IMP!E61-EXP!E61+STK_CHG!E61-INTMARB!E61</f>
        <v>48.461822871883058</v>
      </c>
      <c r="F61" s="10">
        <f>PPRD!F61+RCV_RCY!F61+IMP!F61-EXP!F61+STK_CHG!F61-INTMARB!F61</f>
        <v>31.408254514187451</v>
      </c>
      <c r="G61" s="10">
        <f>PPRD!G61+RCV_RCY!G61+IMP!G61-EXP!G61+STK_CHG!G61-INTMARB!G61</f>
        <v>35.850730868443677</v>
      </c>
      <c r="H61" s="10">
        <f>PPRD!H61+RCV_RCY!H61+IMP!H61-EXP!H61+STK_CHG!H61-INTMARB!H61</f>
        <v>32.984608770421318</v>
      </c>
      <c r="I61" s="10">
        <f>PPRD!I61+RCV_RCY!I61+IMP!I61-EXP!I61+STK_CHG!I61-INTMARB!I61</f>
        <v>32.984608770421318</v>
      </c>
      <c r="J61" s="10">
        <f>PPRD!J61+RCV_RCY!J61+IMP!J61-EXP!J61+STK_CHG!J61-INTMARB!J61</f>
        <v>35.253654342218397</v>
      </c>
      <c r="K61" s="10">
        <f>PPRD!K61+RCV_RCY!K61+IMP!K61-EXP!K61+STK_CHG!K61-INTMARB!K61</f>
        <v>33.701117798796218</v>
      </c>
      <c r="L61" s="10">
        <f>PPRD!L61+RCV_RCY!L61+IMP!L61-EXP!L61+STK_CHG!L61-INTMARB!L61</f>
        <v>55.9615649183147</v>
      </c>
      <c r="M61" s="10">
        <f>PPRD!M61+RCV_RCY!M61+IMP!M61-EXP!M61+STK_CHG!M61-INTMARB!M61</f>
        <v>49.321668099742041</v>
      </c>
      <c r="N61" s="10">
        <f>PPRD!N61+RCV_RCY!N61+IMP!N61-EXP!N61+STK_CHG!N61-INTMARB!N61</f>
        <v>72.800257953568362</v>
      </c>
      <c r="O61" s="10">
        <f>PPRD!O61+RCV_RCY!O61+IMP!O61-EXP!O61+STK_CHG!O61-INTMARB!O61</f>
        <v>88.611865864144448</v>
      </c>
      <c r="P61" s="10">
        <f>PPRD!P61+RCV_RCY!P61+IMP!P61-EXP!P61+STK_CHG!P61-INTMARB!P61</f>
        <v>88.468529664660352</v>
      </c>
      <c r="Q61" s="10">
        <f>PPRD!Q61+RCV_RCY!Q61+IMP!Q61-EXP!Q61+STK_CHG!Q61-INTMARB!Q61</f>
        <v>86.939896818572649</v>
      </c>
      <c r="R61" s="10">
        <f>PPRD!R61+RCV_RCY!R61+IMP!R61-EXP!R61+STK_CHG!R61-INTMARB!R61</f>
        <v>91.382459157351676</v>
      </c>
      <c r="S61" s="10">
        <f>PPRD!S61+RCV_RCY!S61+IMP!S61-EXP!S61+STK_CHG!S61-INTMARB!S61</f>
        <v>101.7006018916595</v>
      </c>
      <c r="T61" s="10">
        <f>PPRD!T61+RCV_RCY!T61+IMP!T61-EXP!T61+STK_CHG!T61-INTMARB!T61</f>
        <v>107.0985382631126</v>
      </c>
      <c r="U61" s="10">
        <f>PPRD!U61+RCV_RCY!U61+IMP!U61-EXP!U61+STK_CHG!U61-INTMARB!U61</f>
        <v>112.82837489251931</v>
      </c>
      <c r="V61" s="10">
        <f>PPRD!V61+RCV_RCY!V61+IMP!V61-EXP!V61+STK_CHG!V61-INTMARB!V61</f>
        <v>124.9840068787618</v>
      </c>
      <c r="W61" s="10">
        <f>PPRD!W61+RCV_RCY!W61+IMP!W61-EXP!W61+STK_CHG!W61-INTMARB!W61</f>
        <v>135.3061908856406</v>
      </c>
      <c r="X61" s="10">
        <f>PPRD!X61+RCV_RCY!X61+IMP!X61-EXP!X61+STK_CHG!X61-INTMARB!X61</f>
        <v>127.2007738607051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0</v>
      </c>
      <c r="Q62" s="10">
        <f>PPRD!Q62+RCV_RCY!Q62+IMP!Q62-EXP!Q62+STK_CHG!Q62-INTMARB!Q62</f>
        <v>0</v>
      </c>
      <c r="R62" s="10">
        <f>PPRD!R62+RCV_RCY!R62+IMP!R62-EXP!R62+STK_CHG!R62-INTMARB!R62</f>
        <v>0</v>
      </c>
      <c r="S62" s="10">
        <f>PPRD!S62+RCV_RCY!S62+IMP!S62-EXP!S62+STK_CHG!S62-INTMARB!S62</f>
        <v>0</v>
      </c>
      <c r="T62" s="10">
        <f>PPRD!T62+RCV_RCY!T62+IMP!T62-EXP!T62+STK_CHG!T62-INTMARB!T62</f>
        <v>0</v>
      </c>
      <c r="U62" s="10">
        <f>PPRD!U62+RCV_RCY!U62+IMP!U62-EXP!U62+STK_CHG!U62-INTMARB!U62</f>
        <v>0</v>
      </c>
      <c r="V62" s="10">
        <f>PPRD!V62+RCV_RCY!V62+IMP!V62-EXP!V62+STK_CHG!V62-INTMARB!V62</f>
        <v>0</v>
      </c>
      <c r="W62" s="10">
        <f>PPRD!W62+RCV_RCY!W62+IMP!W62-EXP!W62+STK_CHG!W62-INTMARB!W62</f>
        <v>0</v>
      </c>
      <c r="X62" s="10">
        <f>PPRD!X62+RCV_RCY!X62+IMP!X62-EXP!X62+STK_CHG!X62-INTMARB!X62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0</v>
      </c>
      <c r="U63" s="10">
        <f>PPRD!U63+RCV_RCY!U63+IMP!U63-EXP!U63+STK_CHG!U63-INTMARB!U63</f>
        <v>0</v>
      </c>
      <c r="V63" s="10">
        <f>PPRD!V63+RCV_RCY!V63+IMP!V63-EXP!V63+STK_CHG!V63-INTMARB!V63</f>
        <v>35.216680997420454</v>
      </c>
      <c r="W63" s="10">
        <f>PPRD!W63+RCV_RCY!W63+IMP!W63-EXP!W63+STK_CHG!W63-INTMARB!W63</f>
        <v>105.78073946689594</v>
      </c>
      <c r="X63" s="10">
        <f>PPRD!X63+RCV_RCY!X63+IMP!X63-EXP!X63+STK_CHG!X63-INTMARB!X63</f>
        <v>102.22355975924333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-1.1511607910576092</v>
      </c>
      <c r="W64" s="10">
        <f>PPRD!W64+RCV_RCY!W64+IMP!W64-EXP!W64+STK_CHG!W64-INTMARB!W64</f>
        <v>-16.261478933791921</v>
      </c>
      <c r="X64" s="10">
        <f>PPRD!X64+RCV_RCY!X64+IMP!X64-EXP!X64+STK_CHG!X64-INTMARB!X64</f>
        <v>-8.5601891659501277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45.953912295786758</v>
      </c>
      <c r="J65" s="10">
        <f>PPRD!J65+RCV_RCY!J65+IMP!J65-EXP!J65+STK_CHG!J65-INTMARB!J65</f>
        <v>85.068787618228711</v>
      </c>
      <c r="K65" s="10">
        <f>PPRD!K65+RCV_RCY!K65+IMP!K65-EXP!K65+STK_CHG!K65-INTMARB!K65</f>
        <v>68.942390369733431</v>
      </c>
      <c r="L65" s="10">
        <f>PPRD!L65+RCV_RCY!L65+IMP!L65-EXP!L65+STK_CHG!L65-INTMARB!L65</f>
        <v>78.013757523645737</v>
      </c>
      <c r="M65" s="10">
        <f>PPRD!M65+RCV_RCY!M65+IMP!M65-EXP!M65+STK_CHG!M65-INTMARB!M65</f>
        <v>127.9062768701634</v>
      </c>
      <c r="N65" s="10">
        <f>PPRD!N65+RCV_RCY!N65+IMP!N65-EXP!N65+STK_CHG!N65-INTMARB!N65</f>
        <v>106.13499570077387</v>
      </c>
      <c r="O65" s="10">
        <f>PPRD!O65+RCV_RCY!O65+IMP!O65-EXP!O65+STK_CHG!O65-INTMARB!O65</f>
        <v>128.81341358555454</v>
      </c>
      <c r="P65" s="10">
        <f>PPRD!P65+RCV_RCY!P65+IMP!P65-EXP!P65+STK_CHG!P65-INTMARB!P65</f>
        <v>144.7817712811694</v>
      </c>
      <c r="Q65" s="10">
        <f>PPRD!Q65+RCV_RCY!Q65+IMP!Q65-EXP!Q65+STK_CHG!Q65-INTMARB!Q65</f>
        <v>160.26113499570079</v>
      </c>
      <c r="R65" s="10">
        <f>PPRD!R65+RCV_RCY!R65+IMP!R65-EXP!R65+STK_CHG!R65-INTMARB!R65</f>
        <v>170.14256233877904</v>
      </c>
      <c r="S65" s="10">
        <f>PPRD!S65+RCV_RCY!S65+IMP!S65-EXP!S65+STK_CHG!S65-INTMARB!S65</f>
        <v>173.26319862424759</v>
      </c>
      <c r="T65" s="10">
        <f>PPRD!T65+RCV_RCY!T65+IMP!T65-EXP!T65+STK_CHG!T65-INTMARB!T65</f>
        <v>176.96964746345657</v>
      </c>
      <c r="U65" s="10">
        <f>PPRD!U65+RCV_RCY!U65+IMP!U65-EXP!U65+STK_CHG!U65-INTMARB!U65</f>
        <v>172.7325881341358</v>
      </c>
      <c r="V65" s="10">
        <f>PPRD!V65+RCV_RCY!V65+IMP!V65-EXP!V65+STK_CHG!V65-INTMARB!V65</f>
        <v>176.62381771281173</v>
      </c>
      <c r="W65" s="10">
        <f>PPRD!W65+RCV_RCY!W65+IMP!W65-EXP!W65+STK_CHG!W65-INTMARB!W65</f>
        <v>155.5333619948409</v>
      </c>
      <c r="X65" s="10">
        <f>PPRD!X65+RCV_RCY!X65+IMP!X65-EXP!X65+STK_CHG!X65-INTMARB!X65</f>
        <v>168.00404127257087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-1.7674978503869303</v>
      </c>
      <c r="P66" s="10">
        <f>PPRD!P66+RCV_RCY!P66+IMP!P66-EXP!P66+STK_CHG!P66-INTMARB!P66</f>
        <v>-4.3947549441100593</v>
      </c>
      <c r="Q66" s="10">
        <f>PPRD!Q66+RCV_RCY!Q66+IMP!Q66-EXP!Q66+STK_CHG!Q66-INTMARB!Q66</f>
        <v>-6.152708512467755</v>
      </c>
      <c r="R66" s="10">
        <f>PPRD!R66+RCV_RCY!R66+IMP!R66-EXP!R66+STK_CHG!R66-INTMARB!R66</f>
        <v>-6.152708512467755</v>
      </c>
      <c r="S66" s="10">
        <f>PPRD!S66+RCV_RCY!S66+IMP!S66-EXP!S66+STK_CHG!S66-INTMARB!S66</f>
        <v>-3.5158211521926046</v>
      </c>
      <c r="T66" s="10">
        <f>PPRD!T66+RCV_RCY!T66+IMP!T66-EXP!T66+STK_CHG!T66-INTMARB!T66</f>
        <v>-7.0271711092003439</v>
      </c>
      <c r="U66" s="10">
        <f>PPRD!U66+RCV_RCY!U66+IMP!U66-EXP!U66+STK_CHG!U66-INTMARB!U66</f>
        <v>-5.50834049871023</v>
      </c>
      <c r="V66" s="10">
        <f>PPRD!V66+RCV_RCY!V66+IMP!V66-EXP!V66+STK_CHG!V66-INTMARB!V66</f>
        <v>-8.4924333619948413</v>
      </c>
      <c r="W66" s="10">
        <f>PPRD!W66+RCV_RCY!W66+IMP!W66-EXP!W66+STK_CHG!W66-INTMARB!W66</f>
        <v>-13.38392089423904</v>
      </c>
      <c r="X66" s="10">
        <f>PPRD!X66+RCV_RCY!X66+IMP!X66-EXP!X66+STK_CHG!X66-INTMARB!X66</f>
        <v>-14.022785898538263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63.580739466895949</v>
      </c>
      <c r="D71" s="37">
        <f t="shared" si="22"/>
        <v>38.478073946689591</v>
      </c>
      <c r="E71" s="37">
        <f t="shared" si="22"/>
        <v>37.140498710232158</v>
      </c>
      <c r="F71" s="37">
        <f t="shared" si="22"/>
        <v>33.414531384350823</v>
      </c>
      <c r="G71" s="37">
        <f t="shared" si="22"/>
        <v>34.513241616509028</v>
      </c>
      <c r="H71" s="37">
        <f t="shared" si="22"/>
        <v>24.839982803095442</v>
      </c>
      <c r="I71" s="37">
        <f t="shared" si="22"/>
        <v>5.5650902837489236</v>
      </c>
      <c r="J71" s="37">
        <f t="shared" si="22"/>
        <v>5.5650902837489236</v>
      </c>
      <c r="K71" s="37">
        <f t="shared" si="22"/>
        <v>4.0126397248495271</v>
      </c>
      <c r="L71" s="37">
        <f t="shared" si="22"/>
        <v>4.0364574376612206</v>
      </c>
      <c r="M71" s="37">
        <f t="shared" si="22"/>
        <v>32.029234737747203</v>
      </c>
      <c r="N71" s="37">
        <f t="shared" si="22"/>
        <v>28.064402407566639</v>
      </c>
      <c r="O71" s="37">
        <f t="shared" si="22"/>
        <v>14.927858985382629</v>
      </c>
      <c r="P71" s="37">
        <f t="shared" si="22"/>
        <v>21.090111779879621</v>
      </c>
      <c r="Q71" s="37">
        <f t="shared" si="22"/>
        <v>20.731814273430778</v>
      </c>
      <c r="R71" s="37">
        <f t="shared" si="22"/>
        <v>89.137317282889072</v>
      </c>
      <c r="S71" s="37">
        <f t="shared" si="22"/>
        <v>60.117540842648317</v>
      </c>
      <c r="T71" s="37">
        <f t="shared" si="22"/>
        <v>0</v>
      </c>
      <c r="U71" s="37">
        <f t="shared" si="22"/>
        <v>28.960791057609629</v>
      </c>
      <c r="V71" s="37">
        <f t="shared" si="22"/>
        <v>41.978159931212382</v>
      </c>
      <c r="W71" s="37">
        <f t="shared" si="22"/>
        <v>9.6732588134135842</v>
      </c>
      <c r="X71" s="37">
        <f t="shared" ref="X71" si="23">SUM(X72:X73)</f>
        <v>7.8580395528804807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63.580739466895949</v>
      </c>
      <c r="D72" s="10">
        <f>PPRD!D72+RCV_RCY!D72+IMP!D72-EXP!D72+STK_CHG!D72-INTMARB!D72</f>
        <v>38.478073946689591</v>
      </c>
      <c r="E72" s="10">
        <f>PPRD!E72+RCV_RCY!E72+IMP!E72-EXP!E72+STK_CHG!E72-INTMARB!E72</f>
        <v>37.140498710232158</v>
      </c>
      <c r="F72" s="10">
        <f>PPRD!F72+RCV_RCY!F72+IMP!F72-EXP!F72+STK_CHG!F72-INTMARB!F72</f>
        <v>33.414531384350823</v>
      </c>
      <c r="G72" s="10">
        <f>PPRD!G72+RCV_RCY!G72+IMP!G72-EXP!G72+STK_CHG!G72-INTMARB!G72</f>
        <v>34.513241616509028</v>
      </c>
      <c r="H72" s="10">
        <f>PPRD!H72+RCV_RCY!H72+IMP!H72-EXP!H72+STK_CHG!H72-INTMARB!H72</f>
        <v>24.839982803095442</v>
      </c>
      <c r="I72" s="10">
        <f>PPRD!I72+RCV_RCY!I72+IMP!I72-EXP!I72+STK_CHG!I72-INTMARB!I72</f>
        <v>5.5650902837489236</v>
      </c>
      <c r="J72" s="10">
        <f>PPRD!J72+RCV_RCY!J72+IMP!J72-EXP!J72+STK_CHG!J72-INTMARB!J72</f>
        <v>5.5650902837489236</v>
      </c>
      <c r="K72" s="10">
        <f>PPRD!K72+RCV_RCY!K72+IMP!K72-EXP!K72+STK_CHG!K72-INTMARB!K72</f>
        <v>4.0126397248495271</v>
      </c>
      <c r="L72" s="10">
        <f>PPRD!L72+RCV_RCY!L72+IMP!L72-EXP!L72+STK_CHG!L72-INTMARB!L72</f>
        <v>4.0364574376612206</v>
      </c>
      <c r="M72" s="10">
        <f>PPRD!M72+RCV_RCY!M72+IMP!M72-EXP!M72+STK_CHG!M72-INTMARB!M72</f>
        <v>32.029234737747203</v>
      </c>
      <c r="N72" s="10">
        <f>PPRD!N72+RCV_RCY!N72+IMP!N72-EXP!N72+STK_CHG!N72-INTMARB!N72</f>
        <v>28.064402407566639</v>
      </c>
      <c r="O72" s="10">
        <f>PPRD!O72+RCV_RCY!O72+IMP!O72-EXP!O72+STK_CHG!O72-INTMARB!O72</f>
        <v>14.927858985382629</v>
      </c>
      <c r="P72" s="10">
        <f>PPRD!P72+RCV_RCY!P72+IMP!P72-EXP!P72+STK_CHG!P72-INTMARB!P72</f>
        <v>21.090111779879621</v>
      </c>
      <c r="Q72" s="10">
        <f>PPRD!Q72+RCV_RCY!Q72+IMP!Q72-EXP!Q72+STK_CHG!Q72-INTMARB!Q72</f>
        <v>20.731814273430778</v>
      </c>
      <c r="R72" s="10">
        <f>PPRD!R72+RCV_RCY!R72+IMP!R72-EXP!R72+STK_CHG!R72-INTMARB!R72</f>
        <v>89.137317282889072</v>
      </c>
      <c r="S72" s="10">
        <f>PPRD!S72+RCV_RCY!S72+IMP!S72-EXP!S72+STK_CHG!S72-INTMARB!S72</f>
        <v>60.117540842648317</v>
      </c>
      <c r="T72" s="10">
        <f>PPRD!T72+RCV_RCY!T72+IMP!T72-EXP!T72+STK_CHG!T72-INTMARB!T72</f>
        <v>0</v>
      </c>
      <c r="U72" s="10">
        <f>PPRD!U72+RCV_RCY!U72+IMP!U72-EXP!U72+STK_CHG!U72-INTMARB!U72</f>
        <v>28.960791057609629</v>
      </c>
      <c r="V72" s="10">
        <f>PPRD!V72+RCV_RCY!V72+IMP!V72-EXP!V72+STK_CHG!V72-INTMARB!V72</f>
        <v>41.978159931212382</v>
      </c>
      <c r="W72" s="10">
        <f>PPRD!W72+RCV_RCY!W72+IMP!W72-EXP!W72+STK_CHG!W72-INTMARB!W72</f>
        <v>9.6732588134135842</v>
      </c>
      <c r="X72" s="10">
        <f>PPRD!X72+RCV_RCY!X72+IMP!X72-EXP!X72+STK_CHG!X72-INTMARB!X72</f>
        <v>7.8580395528804807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0</v>
      </c>
      <c r="Q73" s="10">
        <f>PPRD!Q73+RCV_RCY!Q73+IMP!Q73-EXP!Q73+STK_CHG!Q73-INTMARB!Q73</f>
        <v>0</v>
      </c>
      <c r="R73" s="10">
        <f>PPRD!R73+RCV_RCY!R73+IMP!R73-EXP!R73+STK_CHG!R73-INTMARB!R73</f>
        <v>0</v>
      </c>
      <c r="S73" s="10">
        <f>PPRD!S73+RCV_RCY!S73+IMP!S73-EXP!S73+STK_CHG!S73-INTMARB!S73</f>
        <v>0</v>
      </c>
      <c r="T73" s="10">
        <f>PPRD!T73+RCV_RCY!T73+IMP!T73-EXP!T73+STK_CHG!T73-INTMARB!T73</f>
        <v>0</v>
      </c>
      <c r="U73" s="10">
        <f>PPRD!U73+RCV_RCY!U73+IMP!U73-EXP!U73+STK_CHG!U73-INTMARB!U73</f>
        <v>0</v>
      </c>
      <c r="V73" s="10">
        <f>PPRD!V73+RCV_RCY!V73+IMP!V73-EXP!V73+STK_CHG!V73-INTMARB!V73</f>
        <v>0</v>
      </c>
      <c r="W73" s="10">
        <f>PPRD!W73+RCV_RCY!W73+IMP!W73-EXP!W73+STK_CHG!W73-INTMARB!W73</f>
        <v>0</v>
      </c>
      <c r="X73" s="10">
        <f>PPRD!X73+RCV_RCY!X73+IMP!X73-EXP!X73+STK_CHG!X73-INTMARB!X73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-0.94582975064480479</v>
      </c>
      <c r="D76" s="40">
        <f>PPRD!D76+RCV_RCY!D76+IMP!D76-EXP!D76+STK_CHG!D76-INTMARB!D76</f>
        <v>214.96130696474631</v>
      </c>
      <c r="E76" s="40">
        <f>PPRD!E76+RCV_RCY!E76+IMP!E76-EXP!E76+STK_CHG!E76-INTMARB!E76</f>
        <v>249.01117798796221</v>
      </c>
      <c r="F76" s="40">
        <f>PPRD!F76+RCV_RCY!F76+IMP!F76-EXP!F76+STK_CHG!F76-INTMARB!F76</f>
        <v>179.96560619088558</v>
      </c>
      <c r="G76" s="40">
        <f>PPRD!G76+RCV_RCY!G76+IMP!G76-EXP!G76+STK_CHG!G76-INTMARB!G76</f>
        <v>242.47635425623389</v>
      </c>
      <c r="H76" s="40">
        <f>PPRD!H76+RCV_RCY!H76+IMP!H76-EXP!H76+STK_CHG!H76-INTMARB!H76</f>
        <v>325.02149613069651</v>
      </c>
      <c r="I76" s="40">
        <f>PPRD!I76+RCV_RCY!I76+IMP!I76-EXP!I76+STK_CHG!I76-INTMARB!I76</f>
        <v>361.30696474634556</v>
      </c>
      <c r="J76" s="40">
        <f>PPRD!J76+RCV_RCY!J76+IMP!J76-EXP!J76+STK_CHG!J76-INTMARB!J76</f>
        <v>374.46259673258805</v>
      </c>
      <c r="K76" s="40">
        <f>PPRD!K76+RCV_RCY!K76+IMP!K76-EXP!K76+STK_CHG!K76-INTMARB!K76</f>
        <v>482.63112639724852</v>
      </c>
      <c r="L76" s="40">
        <f>PPRD!L76+RCV_RCY!L76+IMP!L76-EXP!L76+STK_CHG!L76-INTMARB!L76</f>
        <v>375.49441100601882</v>
      </c>
      <c r="M76" s="40">
        <f>PPRD!M76+RCV_RCY!M76+IMP!M76-EXP!M76+STK_CHG!M76-INTMARB!M76</f>
        <v>490.62768701633695</v>
      </c>
      <c r="N76" s="40">
        <f>PPRD!N76+RCV_RCY!N76+IMP!N76-EXP!N76+STK_CHG!N76-INTMARB!N76</f>
        <v>277.9019776440241</v>
      </c>
      <c r="O76" s="40">
        <f>PPRD!O76+RCV_RCY!O76+IMP!O76-EXP!O76+STK_CHG!O76-INTMARB!O76</f>
        <v>153.48237317282894</v>
      </c>
      <c r="P76" s="40">
        <f>PPRD!P76+RCV_RCY!P76+IMP!P76-EXP!P76+STK_CHG!P76-INTMARB!P76</f>
        <v>162.25279449699048</v>
      </c>
      <c r="Q76" s="40">
        <f>PPRD!Q76+RCV_RCY!Q76+IMP!Q76-EXP!Q76+STK_CHG!Q76-INTMARB!Q76</f>
        <v>758.29750644883916</v>
      </c>
      <c r="R76" s="40">
        <f>PPRD!R76+RCV_RCY!R76+IMP!R76-EXP!R76+STK_CHG!R76-INTMARB!R76</f>
        <v>826.13929492691318</v>
      </c>
      <c r="S76" s="40">
        <f>PPRD!S76+RCV_RCY!S76+IMP!S76-EXP!S76+STK_CHG!S76-INTMARB!S76</f>
        <v>756.31986242476353</v>
      </c>
      <c r="T76" s="40">
        <f>PPRD!T76+RCV_RCY!T76+IMP!T76-EXP!T76+STK_CHG!T76-INTMARB!T76</f>
        <v>536.28546861564917</v>
      </c>
      <c r="U76" s="40">
        <f>PPRD!U76+RCV_RCY!U76+IMP!U76-EXP!U76+STK_CHG!U76-INTMARB!U76</f>
        <v>539.810834049871</v>
      </c>
      <c r="V76" s="40">
        <f>PPRD!V76+RCV_RCY!V76+IMP!V76-EXP!V76+STK_CHG!V76-INTMARB!V76</f>
        <v>855.03009458297504</v>
      </c>
      <c r="W76" s="40">
        <f>PPRD!W76+RCV_RCY!W76+IMP!W76-EXP!W76+STK_CHG!W76-INTMARB!W76</f>
        <v>762.16680997420463</v>
      </c>
      <c r="X76" s="40">
        <f>PPRD!X76+RCV_RCY!X76+IMP!X76-EXP!X76+STK_CHG!X76-INTMARB!X76</f>
        <v>316.76698194325024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27167.429664660358</v>
      </c>
      <c r="D2" s="31">
        <f>'GIC2020-2030'!D2-FC_NE!D2</f>
        <v>28064.785124677554</v>
      </c>
      <c r="E2" s="31">
        <f>'GIC2020-2030'!E2-FC_NE!E2</f>
        <v>28477.230438521066</v>
      </c>
      <c r="F2" s="31">
        <f>'GIC2020-2030'!F2-FC_NE!F2</f>
        <v>29205.883147033539</v>
      </c>
      <c r="G2" s="31">
        <f>'GIC2020-2030'!G2-FC_NE!G2</f>
        <v>29662.432588134139</v>
      </c>
      <c r="H2" s="31">
        <f>'GIC2020-2030'!H2-FC_NE!H2</f>
        <v>30291.419432502153</v>
      </c>
      <c r="I2" s="31">
        <f>'GIC2020-2030'!I2-FC_NE!I2</f>
        <v>30273.521926053305</v>
      </c>
      <c r="J2" s="31">
        <f>'GIC2020-2030'!J2-FC_NE!J2</f>
        <v>30308.668271711085</v>
      </c>
      <c r="K2" s="31">
        <f>'GIC2020-2030'!K2-FC_NE!K2</f>
        <v>30475.475666380047</v>
      </c>
      <c r="L2" s="31">
        <f>'GIC2020-2030'!L2-FC_NE!L2</f>
        <v>29433.101805674978</v>
      </c>
      <c r="M2" s="31">
        <f>'GIC2020-2030'!M2-FC_NE!M2</f>
        <v>27238.257437661225</v>
      </c>
      <c r="N2" s="31">
        <f>'GIC2020-2030'!N2-FC_NE!N2</f>
        <v>26654.49578675838</v>
      </c>
      <c r="O2" s="31">
        <f>'GIC2020-2030'!O2-FC_NE!O2</f>
        <v>26537.123731728294</v>
      </c>
      <c r="P2" s="31">
        <f>'GIC2020-2030'!P2-FC_NE!P2</f>
        <v>23418.30756663801</v>
      </c>
      <c r="Q2" s="31">
        <f>'GIC2020-2030'!Q2-FC_NE!Q2</f>
        <v>23289.040240756662</v>
      </c>
      <c r="R2" s="31">
        <f>'GIC2020-2030'!R2-FC_NE!R2</f>
        <v>23388.516079105764</v>
      </c>
      <c r="S2" s="31">
        <f>'GIC2020-2030'!S2-FC_NE!S2</f>
        <v>23062.200171969049</v>
      </c>
      <c r="T2" s="31">
        <f>'GIC2020-2030'!T2-FC_NE!T2</f>
        <v>23235.471109200349</v>
      </c>
      <c r="U2" s="31">
        <f>'GIC2020-2030'!U2-FC_NE!U2</f>
        <v>22608.319346517615</v>
      </c>
      <c r="V2" s="31">
        <f>'GIC2020-2030'!V2-FC_NE!V2</f>
        <v>22288.847635425627</v>
      </c>
      <c r="W2" s="31">
        <f>'GIC2020-2030'!W2-FC_NE!W2</f>
        <v>19241.052794496991</v>
      </c>
      <c r="X2" s="31">
        <f>'GIC2020-2030'!X2-FC_NE!X2</f>
        <v>20334.145571797064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18749.39707652622</v>
      </c>
      <c r="D2" s="31">
        <f>FC_E!D2-FC_E!D70+INTAVI!D2+TI_BF_E!D2-TO_BF!D2+(NRG_BF_E!D3+NRG_BF_E!D17+NRG_BF_E!D22+NRG_BF_E!D25+NRG_BF_E!D26+NRG_BF_E!D51)</f>
        <v>19355.430954428197</v>
      </c>
      <c r="E2" s="31">
        <f>FC_E!E2-FC_E!E70+INTAVI!E2+TI_BF_E!E2-TO_BF!E2+(NRG_BF_E!E3+NRG_BF_E!E17+NRG_BF_E!E22+NRG_BF_E!E25+NRG_BF_E!E26+NRG_BF_E!E51)</f>
        <v>19711.864230438518</v>
      </c>
      <c r="F2" s="31">
        <f>FC_E!F2-FC_E!F70+INTAVI!F2+TI_BF_E!F2-TO_BF!F2+(NRG_BF_E!F3+NRG_BF_E!F17+NRG_BF_E!F22+NRG_BF_E!F25+NRG_BF_E!F26+NRG_BF_E!F51)</f>
        <v>20755.40825451419</v>
      </c>
      <c r="G2" s="31">
        <f>FC_E!G2-FC_E!G70+INTAVI!G2+TI_BF_E!G2-TO_BF!G2+(NRG_BF_E!G3+NRG_BF_E!G17+NRG_BF_E!G22+NRG_BF_E!G25+NRG_BF_E!G26+NRG_BF_E!G51)</f>
        <v>20532.631384350818</v>
      </c>
      <c r="H2" s="31">
        <f>FC_E!H2-FC_E!H70+INTAVI!H2+TI_BF_E!H2-TO_BF!H2+(NRG_BF_E!H3+NRG_BF_E!H17+NRG_BF_E!H22+NRG_BF_E!H25+NRG_BF_E!H26+NRG_BF_E!H51)</f>
        <v>21022.403267411864</v>
      </c>
      <c r="I2" s="31">
        <f>FC_E!I2-FC_E!I70+INTAVI!I2+TI_BF_E!I2-TO_BF!I2+(NRG_BF_E!I3+NRG_BF_E!I17+NRG_BF_E!I22+NRG_BF_E!I25+NRG_BF_E!I26+NRG_BF_E!I51)</f>
        <v>21628.355460017192</v>
      </c>
      <c r="J2" s="31">
        <f>FC_E!J2-FC_E!J70+INTAVI!J2+TI_BF_E!J2-TO_BF!J2+(NRG_BF_E!J3+NRG_BF_E!J17+NRG_BF_E!J22+NRG_BF_E!J25+NRG_BF_E!J26+NRG_BF_E!J51)</f>
        <v>22098.376096302662</v>
      </c>
      <c r="K2" s="31">
        <f>FC_E!K2-FC_E!K70+INTAVI!K2+TI_BF_E!K2-TO_BF!K2+(NRG_BF_E!K3+NRG_BF_E!K17+NRG_BF_E!K22+NRG_BF_E!K25+NRG_BF_E!K26+NRG_BF_E!K51)</f>
        <v>21435.765606190886</v>
      </c>
      <c r="L2" s="31">
        <f>FC_E!L2-FC_E!L70+INTAVI!L2+TI_BF_E!L2-TO_BF!L2+(NRG_BF_E!L3+NRG_BF_E!L17+NRG_BF_E!L22+NRG_BF_E!L25+NRG_BF_E!L26+NRG_BF_E!L51)</f>
        <v>20584.62321582115</v>
      </c>
      <c r="M2" s="31">
        <f>FC_E!M2-FC_E!M70+INTAVI!M2+TI_BF_E!M2-TO_BF!M2+(NRG_BF_E!M3+NRG_BF_E!M17+NRG_BF_E!M22+NRG_BF_E!M25+NRG_BF_E!M26+NRG_BF_E!M51)</f>
        <v>19055.751934651758</v>
      </c>
      <c r="N2" s="31">
        <f>FC_E!N2-FC_E!N70+INTAVI!N2+TI_BF_E!N2-TO_BF!N2+(NRG_BF_E!N3+NRG_BF_E!N17+NRG_BF_E!N22+NRG_BF_E!N25+NRG_BF_E!N26+NRG_BF_E!N51)</f>
        <v>18924.798882201201</v>
      </c>
      <c r="O2" s="31">
        <f>FC_E!O2-FC_E!O70+INTAVI!O2+TI_BF_E!O2-TO_BF!O2+(NRG_BF_E!O3+NRG_BF_E!O17+NRG_BF_E!O22+NRG_BF_E!O25+NRG_BF_E!O26+NRG_BF_E!O51)</f>
        <v>17061.316423043856</v>
      </c>
      <c r="P2" s="31">
        <f>FC_E!P2-FC_E!P70+INTAVI!P2+TI_BF_E!P2-TO_BF!P2+(NRG_BF_E!P3+NRG_BF_E!P17+NRG_BF_E!P22+NRG_BF_E!P25+NRG_BF_E!P26+NRG_BF_E!P51)</f>
        <v>15342.073344797938</v>
      </c>
      <c r="Q2" s="31">
        <f>FC_E!Q2-FC_E!Q70+INTAVI!Q2+TI_BF_E!Q2-TO_BF!Q2+(NRG_BF_E!Q3+NRG_BF_E!Q17+NRG_BF_E!Q22+NRG_BF_E!Q25+NRG_BF_E!Q26+NRG_BF_E!Q51)</f>
        <v>15581.578675838351</v>
      </c>
      <c r="R2" s="31">
        <f>FC_E!R2-FC_E!R70+INTAVI!R2+TI_BF_E!R2-TO_BF!R2+(NRG_BF_E!R3+NRG_BF_E!R17+NRG_BF_E!R22+NRG_BF_E!R25+NRG_BF_E!R26+NRG_BF_E!R51)</f>
        <v>16564.705245055891</v>
      </c>
      <c r="S2" s="31">
        <f>FC_E!S2-FC_E!S70+INTAVI!S2+TI_BF_E!S2-TO_BF!S2+(NRG_BF_E!S3+NRG_BF_E!S17+NRG_BF_E!S22+NRG_BF_E!S25+NRG_BF_E!S26+NRG_BF_E!S51)</f>
        <v>16747.093723129834</v>
      </c>
      <c r="T2" s="31">
        <f>FC_E!T2-FC_E!T70+INTAVI!T2+TI_BF_E!T2-TO_BF!T2+(NRG_BF_E!T3+NRG_BF_E!T17+NRG_BF_E!T22+NRG_BF_E!T25+NRG_BF_E!T26+NRG_BF_E!T51)</f>
        <v>16405.805588993975</v>
      </c>
      <c r="U2" s="31">
        <f>FC_E!U2-FC_E!U70+INTAVI!U2+TI_BF_E!U2-TO_BF!U2+(NRG_BF_E!U3+NRG_BF_E!U17+NRG_BF_E!U22+NRG_BF_E!U25+NRG_BF_E!U26+NRG_BF_E!U51)</f>
        <v>15907.617454858122</v>
      </c>
      <c r="V2" s="31">
        <f>FC_E!V2-FC_E!V70+INTAVI!V2+TI_BF_E!V2-TO_BF!V2+(NRG_BF_E!V3+NRG_BF_E!V17+NRG_BF_E!V22+NRG_BF_E!V25+NRG_BF_E!V26+NRG_BF_E!V51)</f>
        <v>16173.922699914016</v>
      </c>
      <c r="W2" s="31">
        <f>FC_E!W2-FC_E!W70+INTAVI!W2+TI_BF_E!W2-TO_BF!W2+(NRG_BF_E!W3+NRG_BF_E!W17+NRG_BF_E!W22+NRG_BF_E!W25+NRG_BF_E!W26+NRG_BF_E!W51)</f>
        <v>14438.990025795358</v>
      </c>
      <c r="X2" s="31">
        <f>FC_E!X2-FC_E!X70+INTAVI!X2+TI_BF_E!X2-TO_BF!X2+(NRG_BF_E!X3+NRG_BF_E!X17+NRG_BF_E!X22+NRG_BF_E!X25+NRG_BF_E!X26+NRG_BF_E!X51)</f>
        <v>15168.925967325878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35801.444969905417</v>
      </c>
      <c r="D2" s="31">
        <f t="shared" si="0"/>
        <v>35148.222184006867</v>
      </c>
      <c r="E2" s="31">
        <f t="shared" si="0"/>
        <v>34995.608770421321</v>
      </c>
      <c r="F2" s="31">
        <f t="shared" si="0"/>
        <v>36319.092605331047</v>
      </c>
      <c r="G2" s="31">
        <f t="shared" si="0"/>
        <v>35150.228632846083</v>
      </c>
      <c r="H2" s="31">
        <f t="shared" si="0"/>
        <v>35614.594153052443</v>
      </c>
      <c r="I2" s="31">
        <f t="shared" si="0"/>
        <v>35875.404815133275</v>
      </c>
      <c r="J2" s="31">
        <f t="shared" si="0"/>
        <v>37736.922957867573</v>
      </c>
      <c r="K2" s="31">
        <f t="shared" si="0"/>
        <v>37054.712897678422</v>
      </c>
      <c r="L2" s="31">
        <f t="shared" si="0"/>
        <v>35656.463284608762</v>
      </c>
      <c r="M2" s="31">
        <f t="shared" si="0"/>
        <v>35306.991917454849</v>
      </c>
      <c r="N2" s="31">
        <f t="shared" si="0"/>
        <v>32272.678159931209</v>
      </c>
      <c r="O2" s="31">
        <f t="shared" si="0"/>
        <v>38488.529836629401</v>
      </c>
      <c r="P2" s="31">
        <f t="shared" si="0"/>
        <v>36376.428288907999</v>
      </c>
      <c r="Q2" s="31">
        <f t="shared" si="0"/>
        <v>39536.409286328453</v>
      </c>
      <c r="R2" s="31">
        <f t="shared" si="0"/>
        <v>40120.956147893383</v>
      </c>
      <c r="S2" s="31">
        <f t="shared" si="0"/>
        <v>41622.133877901964</v>
      </c>
      <c r="T2" s="31">
        <f t="shared" si="0"/>
        <v>44592.77936371453</v>
      </c>
      <c r="U2" s="31">
        <f t="shared" si="0"/>
        <v>45806.965520206359</v>
      </c>
      <c r="V2" s="31">
        <f t="shared" si="0"/>
        <v>41775.123215821157</v>
      </c>
      <c r="W2" s="31">
        <f t="shared" si="0"/>
        <v>40422.364402407555</v>
      </c>
      <c r="X2" s="31">
        <f t="shared" ref="X2" si="1">SUM(X3,X17,X22,X25,X26,X51,X52,X71,X74,X75,X76)</f>
        <v>42813.359157351675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8197.6311263972475</v>
      </c>
      <c r="D3" s="34">
        <f t="shared" si="2"/>
        <v>8484.9771281169396</v>
      </c>
      <c r="E3" s="34">
        <f t="shared" si="2"/>
        <v>8342.0502149613058</v>
      </c>
      <c r="F3" s="34">
        <f t="shared" si="2"/>
        <v>8495.6780739466885</v>
      </c>
      <c r="G3" s="34">
        <f t="shared" si="2"/>
        <v>8752.157609630267</v>
      </c>
      <c r="H3" s="34">
        <f t="shared" si="2"/>
        <v>8743.9307824591542</v>
      </c>
      <c r="I3" s="34">
        <f t="shared" si="2"/>
        <v>8041.1340498710215</v>
      </c>
      <c r="J3" s="34">
        <f t="shared" si="2"/>
        <v>8357.185210662079</v>
      </c>
      <c r="K3" s="34">
        <f t="shared" si="2"/>
        <v>7949.594325021495</v>
      </c>
      <c r="L3" s="34">
        <f t="shared" si="2"/>
        <v>8255.6063628546854</v>
      </c>
      <c r="M3" s="34">
        <f t="shared" si="2"/>
        <v>7566.5306104901119</v>
      </c>
      <c r="N3" s="34">
        <f t="shared" si="2"/>
        <v>7681.0625967325886</v>
      </c>
      <c r="O3" s="34">
        <f t="shared" si="2"/>
        <v>7911.9521926053303</v>
      </c>
      <c r="P3" s="34">
        <f t="shared" si="2"/>
        <v>6774.8398108340498</v>
      </c>
      <c r="Q3" s="34">
        <f t="shared" si="2"/>
        <v>6482.8548581255363</v>
      </c>
      <c r="R3" s="34">
        <f t="shared" si="2"/>
        <v>5402.4595012897671</v>
      </c>
      <c r="S3" s="34">
        <f t="shared" si="2"/>
        <v>4160.1266552020625</v>
      </c>
      <c r="T3" s="34">
        <f t="shared" si="2"/>
        <v>4600.5282029234731</v>
      </c>
      <c r="U3" s="34">
        <f t="shared" si="2"/>
        <v>4428.162510748065</v>
      </c>
      <c r="V3" s="34">
        <f t="shared" si="2"/>
        <v>2998.229750644884</v>
      </c>
      <c r="W3" s="34">
        <f t="shared" si="2"/>
        <v>1663.6060189165951</v>
      </c>
      <c r="X3" s="34">
        <f t="shared" ref="X3" si="3">SUM(X4,X8,X11)</f>
        <v>1528.1287188306105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3.898280309544282</v>
      </c>
      <c r="D4" s="29">
        <f t="shared" si="4"/>
        <v>1.2993981083404991</v>
      </c>
      <c r="E4" s="29">
        <f t="shared" si="4"/>
        <v>6.4970765262252792</v>
      </c>
      <c r="F4" s="29">
        <f t="shared" si="4"/>
        <v>25.338607050730861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45.389079965606179</v>
      </c>
      <c r="M4" s="29">
        <f t="shared" si="4"/>
        <v>104.08039552880477</v>
      </c>
      <c r="N4" s="29">
        <f t="shared" si="4"/>
        <v>22.39707652622528</v>
      </c>
      <c r="O4" s="29">
        <f t="shared" si="4"/>
        <v>1.3176268271711089</v>
      </c>
      <c r="P4" s="29">
        <f t="shared" si="4"/>
        <v>0.65881341358555456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0</v>
      </c>
      <c r="D6" s="10">
        <f>TI_EHG_E!D6+TI_CO_E!D6+TI_BF_E!D6+TI_GW_E!D6+TI_RPI_E!D6+TI_PF_E!D6+TI_BKBPB_E!D6+TI_CL_E!D6+TI_BNG_E!D6+TI_LBB_E!D6+TI_CPP_E!D6+TI_GTL_E!D6+TI_NSP_E!D6</f>
        <v>0</v>
      </c>
      <c r="E6" s="10">
        <f>TI_EHG_E!E6+TI_CO_E!E6+TI_BF_E!E6+TI_GW_E!E6+TI_RPI_E!E6+TI_PF_E!E6+TI_BKBPB_E!E6+TI_CL_E!E6+TI_BNG_E!E6+TI_LBB_E!E6+TI_CPP_E!E6+TI_GTL_E!E6+TI_NSP_E!E6</f>
        <v>0</v>
      </c>
      <c r="F6" s="10">
        <f>TI_EHG_E!F6+TI_CO_E!F6+TI_BF_E!F6+TI_GW_E!F6+TI_RPI_E!F6+TI_PF_E!F6+TI_BKBPB_E!F6+TI_CL_E!F6+TI_BNG_E!F6+TI_LBB_E!F6+TI_CPP_E!F6+TI_GTL_E!F6+TI_NSP_E!F6</f>
        <v>0</v>
      </c>
      <c r="G6" s="10">
        <f>TI_EHG_E!G6+TI_CO_E!G6+TI_BF_E!G6+TI_GW_E!G6+TI_RPI_E!G6+TI_PF_E!G6+TI_BKBPB_E!G6+TI_CL_E!G6+TI_BNG_E!G6+TI_LBB_E!G6+TI_CPP_E!G6+TI_GTL_E!G6+TI_NSP_E!G6</f>
        <v>0</v>
      </c>
      <c r="H6" s="10">
        <f>TI_EHG_E!H6+TI_CO_E!H6+TI_BF_E!H6+TI_GW_E!H6+TI_RPI_E!H6+TI_PF_E!H6+TI_BKBPB_E!H6+TI_CL_E!H6+TI_BNG_E!H6+TI_LBB_E!H6+TI_CPP_E!H6+TI_GTL_E!H6+TI_NSP_E!H6</f>
        <v>0</v>
      </c>
      <c r="I6" s="10">
        <f>TI_EHG_E!I6+TI_CO_E!I6+TI_BF_E!I6+TI_GW_E!I6+TI_RPI_E!I6+TI_PF_E!I6+TI_BKBPB_E!I6+TI_CL_E!I6+TI_BNG_E!I6+TI_LBB_E!I6+TI_CPP_E!I6+TI_GTL_E!I6+TI_NSP_E!I6</f>
        <v>0</v>
      </c>
      <c r="J6" s="10">
        <f>TI_EHG_E!J6+TI_CO_E!J6+TI_BF_E!J6+TI_GW_E!J6+TI_RPI_E!J6+TI_PF_E!J6+TI_BKBPB_E!J6+TI_CL_E!J6+TI_BNG_E!J6+TI_LBB_E!J6+TI_CPP_E!J6+TI_GTL_E!J6+TI_NSP_E!J6</f>
        <v>0</v>
      </c>
      <c r="K6" s="10">
        <f>TI_EHG_E!K6+TI_CO_E!K6+TI_BF_E!K6+TI_GW_E!K6+TI_RPI_E!K6+TI_PF_E!K6+TI_BKBPB_E!K6+TI_CL_E!K6+TI_BNG_E!K6+TI_LBB_E!K6+TI_CPP_E!K6+TI_GTL_E!K6+TI_NSP_E!K6</f>
        <v>0</v>
      </c>
      <c r="L6" s="10">
        <f>TI_EHG_E!L6+TI_CO_E!L6+TI_BF_E!L6+TI_GW_E!L6+TI_RPI_E!L6+TI_PF_E!L6+TI_BKBPB_E!L6+TI_CL_E!L6+TI_BNG_E!L6+TI_LBB_E!L6+TI_CPP_E!L6+TI_GTL_E!L6+TI_NSP_E!L6</f>
        <v>0</v>
      </c>
      <c r="M6" s="10">
        <f>TI_EHG_E!M6+TI_CO_E!M6+TI_BF_E!M6+TI_GW_E!M6+TI_RPI_E!M6+TI_PF_E!M6+TI_BKBPB_E!M6+TI_CL_E!M6+TI_BNG_E!M6+TI_LBB_E!M6+TI_CPP_E!M6+TI_GTL_E!M6+TI_NSP_E!M6</f>
        <v>0</v>
      </c>
      <c r="N6" s="10">
        <f>TI_EHG_E!N6+TI_CO_E!N6+TI_BF_E!N6+TI_GW_E!N6+TI_RPI_E!N6+TI_PF_E!N6+TI_BKBPB_E!N6+TI_CL_E!N6+TI_BNG_E!N6+TI_LBB_E!N6+TI_CPP_E!N6+TI_GTL_E!N6+TI_NSP_E!N6</f>
        <v>0</v>
      </c>
      <c r="O6" s="10">
        <f>TI_EHG_E!O6+TI_CO_E!O6+TI_BF_E!O6+TI_GW_E!O6+TI_RPI_E!O6+TI_PF_E!O6+TI_BKBPB_E!O6+TI_CL_E!O6+TI_BNG_E!O6+TI_LBB_E!O6+TI_CPP_E!O6+TI_GTL_E!O6+TI_NSP_E!O6</f>
        <v>0</v>
      </c>
      <c r="P6" s="10">
        <f>TI_EHG_E!P6+TI_CO_E!P6+TI_BF_E!P6+TI_GW_E!P6+TI_RPI_E!P6+TI_PF_E!P6+TI_BKBPB_E!P6+TI_CL_E!P6+TI_BNG_E!P6+TI_LBB_E!P6+TI_CPP_E!P6+TI_GTL_E!P6+TI_NSP_E!P6</f>
        <v>0</v>
      </c>
      <c r="Q6" s="10">
        <f>TI_EHG_E!Q6+TI_CO_E!Q6+TI_BF_E!Q6+TI_GW_E!Q6+TI_RPI_E!Q6+TI_PF_E!Q6+TI_BKBPB_E!Q6+TI_CL_E!Q6+TI_BNG_E!Q6+TI_LBB_E!Q6+TI_CPP_E!Q6+TI_GTL_E!Q6+TI_NSP_E!Q6</f>
        <v>0</v>
      </c>
      <c r="R6" s="10">
        <f>TI_EHG_E!R6+TI_CO_E!R6+TI_BF_E!R6+TI_GW_E!R6+TI_RPI_E!R6+TI_PF_E!R6+TI_BKBPB_E!R6+TI_CL_E!R6+TI_BNG_E!R6+TI_LBB_E!R6+TI_CPP_E!R6+TI_GTL_E!R6+TI_NSP_E!R6</f>
        <v>0</v>
      </c>
      <c r="S6" s="10">
        <f>TI_EHG_E!S6+TI_CO_E!S6+TI_BF_E!S6+TI_GW_E!S6+TI_RPI_E!S6+TI_PF_E!S6+TI_BKBPB_E!S6+TI_CL_E!S6+TI_BNG_E!S6+TI_LBB_E!S6+TI_CPP_E!S6+TI_GTL_E!S6+TI_NSP_E!S6</f>
        <v>0</v>
      </c>
      <c r="T6" s="10">
        <f>TI_EHG_E!T6+TI_CO_E!T6+TI_BF_E!T6+TI_GW_E!T6+TI_RPI_E!T6+TI_PF_E!T6+TI_BKBPB_E!T6+TI_CL_E!T6+TI_BNG_E!T6+TI_LBB_E!T6+TI_CPP_E!T6+TI_GTL_E!T6+TI_NSP_E!T6</f>
        <v>0</v>
      </c>
      <c r="U6" s="10">
        <f>TI_EHG_E!U6+TI_CO_E!U6+TI_BF_E!U6+TI_GW_E!U6+TI_RPI_E!U6+TI_PF_E!U6+TI_BKBPB_E!U6+TI_CL_E!U6+TI_BNG_E!U6+TI_LBB_E!U6+TI_CPP_E!U6+TI_GTL_E!U6+TI_NSP_E!U6</f>
        <v>0</v>
      </c>
      <c r="V6" s="10">
        <f>TI_EHG_E!V6+TI_CO_E!V6+TI_BF_E!V6+TI_GW_E!V6+TI_RPI_E!V6+TI_PF_E!V6+TI_BKBPB_E!V6+TI_CL_E!V6+TI_BNG_E!V6+TI_LBB_E!V6+TI_CPP_E!V6+TI_GTL_E!V6+TI_NSP_E!V6</f>
        <v>0</v>
      </c>
      <c r="W6" s="10">
        <f>TI_EHG_E!W6+TI_CO_E!W6+TI_BF_E!W6+TI_GW_E!W6+TI_RPI_E!W6+TI_PF_E!W6+TI_BKBPB_E!W6+TI_CL_E!W6+TI_BNG_E!W6+TI_LBB_E!W6+TI_CPP_E!W6+TI_GTL_E!W6+TI_NSP_E!W6</f>
        <v>0</v>
      </c>
      <c r="X6" s="10">
        <f>TI_EHG_E!X6+TI_CO_E!X6+TI_BF_E!X6+TI_GW_E!X6+TI_RPI_E!X6+TI_PF_E!X6+TI_BKBPB_E!X6+TI_CL_E!X6+TI_BNG_E!X6+TI_LBB_E!X6+TI_CPP_E!X6+TI_GTL_E!X6+TI_NSP_E!X6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3.898280309544282</v>
      </c>
      <c r="D7" s="10">
        <f>TI_EHG_E!D7+TI_CO_E!D7+TI_BF_E!D7+TI_GW_E!D7+TI_RPI_E!D7+TI_PF_E!D7+TI_BKBPB_E!D7+TI_CL_E!D7+TI_BNG_E!D7+TI_LBB_E!D7+TI_CPP_E!D7+TI_GTL_E!D7+TI_NSP_E!D7</f>
        <v>1.2993981083404991</v>
      </c>
      <c r="E7" s="10">
        <f>TI_EHG_E!E7+TI_CO_E!E7+TI_BF_E!E7+TI_GW_E!E7+TI_RPI_E!E7+TI_PF_E!E7+TI_BKBPB_E!E7+TI_CL_E!E7+TI_BNG_E!E7+TI_LBB_E!E7+TI_CPP_E!E7+TI_GTL_E!E7+TI_NSP_E!E7</f>
        <v>6.4970765262252792</v>
      </c>
      <c r="F7" s="10">
        <f>TI_EHG_E!F7+TI_CO_E!F7+TI_BF_E!F7+TI_GW_E!F7+TI_RPI_E!F7+TI_PF_E!F7+TI_BKBPB_E!F7+TI_CL_E!F7+TI_BNG_E!F7+TI_LBB_E!F7+TI_CPP_E!F7+TI_GTL_E!F7+TI_NSP_E!F7</f>
        <v>25.338607050730861</v>
      </c>
      <c r="G7" s="10">
        <f>TI_EHG_E!G7+TI_CO_E!G7+TI_BF_E!G7+TI_GW_E!G7+TI_RPI_E!G7+TI_PF_E!G7+TI_BKBPB_E!G7+TI_CL_E!G7+TI_BNG_E!G7+TI_LBB_E!G7+TI_CPP_E!G7+TI_GTL_E!G7+TI_NSP_E!G7</f>
        <v>0</v>
      </c>
      <c r="H7" s="10">
        <f>TI_EHG_E!H7+TI_CO_E!H7+TI_BF_E!H7+TI_GW_E!H7+TI_RPI_E!H7+TI_PF_E!H7+TI_BKBPB_E!H7+TI_CL_E!H7+TI_BNG_E!H7+TI_LBB_E!H7+TI_CPP_E!H7+TI_GTL_E!H7+TI_NSP_E!H7</f>
        <v>0</v>
      </c>
      <c r="I7" s="10">
        <f>TI_EHG_E!I7+TI_CO_E!I7+TI_BF_E!I7+TI_GW_E!I7+TI_RPI_E!I7+TI_PF_E!I7+TI_BKBPB_E!I7+TI_CL_E!I7+TI_BNG_E!I7+TI_LBB_E!I7+TI_CPP_E!I7+TI_GTL_E!I7+TI_NSP_E!I7</f>
        <v>0</v>
      </c>
      <c r="J7" s="10">
        <f>TI_EHG_E!J7+TI_CO_E!J7+TI_BF_E!J7+TI_GW_E!J7+TI_RPI_E!J7+TI_PF_E!J7+TI_BKBPB_E!J7+TI_CL_E!J7+TI_BNG_E!J7+TI_LBB_E!J7+TI_CPP_E!J7+TI_GTL_E!J7+TI_NSP_E!J7</f>
        <v>0</v>
      </c>
      <c r="K7" s="10">
        <f>TI_EHG_E!K7+TI_CO_E!K7+TI_BF_E!K7+TI_GW_E!K7+TI_RPI_E!K7+TI_PF_E!K7+TI_BKBPB_E!K7+TI_CL_E!K7+TI_BNG_E!K7+TI_LBB_E!K7+TI_CPP_E!K7+TI_GTL_E!K7+TI_NSP_E!K7</f>
        <v>0</v>
      </c>
      <c r="L7" s="10">
        <f>TI_EHG_E!L7+TI_CO_E!L7+TI_BF_E!L7+TI_GW_E!L7+TI_RPI_E!L7+TI_PF_E!L7+TI_BKBPB_E!L7+TI_CL_E!L7+TI_BNG_E!L7+TI_LBB_E!L7+TI_CPP_E!L7+TI_GTL_E!L7+TI_NSP_E!L7</f>
        <v>45.389079965606179</v>
      </c>
      <c r="M7" s="10">
        <f>TI_EHG_E!M7+TI_CO_E!M7+TI_BF_E!M7+TI_GW_E!M7+TI_RPI_E!M7+TI_PF_E!M7+TI_BKBPB_E!M7+TI_CL_E!M7+TI_BNG_E!M7+TI_LBB_E!M7+TI_CPP_E!M7+TI_GTL_E!M7+TI_NSP_E!M7</f>
        <v>104.08039552880477</v>
      </c>
      <c r="N7" s="10">
        <f>TI_EHG_E!N7+TI_CO_E!N7+TI_BF_E!N7+TI_GW_E!N7+TI_RPI_E!N7+TI_PF_E!N7+TI_BKBPB_E!N7+TI_CL_E!N7+TI_BNG_E!N7+TI_LBB_E!N7+TI_CPP_E!N7+TI_GTL_E!N7+TI_NSP_E!N7</f>
        <v>22.39707652622528</v>
      </c>
      <c r="O7" s="10">
        <f>TI_EHG_E!O7+TI_CO_E!O7+TI_BF_E!O7+TI_GW_E!O7+TI_RPI_E!O7+TI_PF_E!O7+TI_BKBPB_E!O7+TI_CL_E!O7+TI_BNG_E!O7+TI_LBB_E!O7+TI_CPP_E!O7+TI_GTL_E!O7+TI_NSP_E!O7</f>
        <v>1.3176268271711089</v>
      </c>
      <c r="P7" s="10">
        <f>TI_EHG_E!P7+TI_CO_E!P7+TI_BF_E!P7+TI_GW_E!P7+TI_RPI_E!P7+TI_PF_E!P7+TI_BKBPB_E!P7+TI_CL_E!P7+TI_BNG_E!P7+TI_LBB_E!P7+TI_CPP_E!P7+TI_GTL_E!P7+TI_NSP_E!P7</f>
        <v>0.65881341358555456</v>
      </c>
      <c r="Q7" s="10">
        <f>TI_EHG_E!Q7+TI_CO_E!Q7+TI_BF_E!Q7+TI_GW_E!Q7+TI_RPI_E!Q7+TI_PF_E!Q7+TI_BKBPB_E!Q7+TI_CL_E!Q7+TI_BNG_E!Q7+TI_LBB_E!Q7+TI_CPP_E!Q7+TI_GTL_E!Q7+TI_NSP_E!Q7</f>
        <v>0</v>
      </c>
      <c r="R7" s="10">
        <f>TI_EHG_E!R7+TI_CO_E!R7+TI_BF_E!R7+TI_GW_E!R7+TI_RPI_E!R7+TI_PF_E!R7+TI_BKBPB_E!R7+TI_CL_E!R7+TI_BNG_E!R7+TI_LBB_E!R7+TI_CPP_E!R7+TI_GTL_E!R7+TI_NSP_E!R7</f>
        <v>0</v>
      </c>
      <c r="S7" s="10">
        <f>TI_EHG_E!S7+TI_CO_E!S7+TI_BF_E!S7+TI_GW_E!S7+TI_RPI_E!S7+TI_PF_E!S7+TI_BKBPB_E!S7+TI_CL_E!S7+TI_BNG_E!S7+TI_LBB_E!S7+TI_CPP_E!S7+TI_GTL_E!S7+TI_NSP_E!S7</f>
        <v>0</v>
      </c>
      <c r="T7" s="10">
        <f>TI_EHG_E!T7+TI_CO_E!T7+TI_BF_E!T7+TI_GW_E!T7+TI_RPI_E!T7+TI_PF_E!T7+TI_BKBPB_E!T7+TI_CL_E!T7+TI_BNG_E!T7+TI_LBB_E!T7+TI_CPP_E!T7+TI_GTL_E!T7+TI_NSP_E!T7</f>
        <v>0</v>
      </c>
      <c r="U7" s="10">
        <f>TI_EHG_E!U7+TI_CO_E!U7+TI_BF_E!U7+TI_GW_E!U7+TI_RPI_E!U7+TI_PF_E!U7+TI_BKBPB_E!U7+TI_CL_E!U7+TI_BNG_E!U7+TI_LBB_E!U7+TI_CPP_E!U7+TI_GTL_E!U7+TI_NSP_E!U7</f>
        <v>0</v>
      </c>
      <c r="V7" s="10">
        <f>TI_EHG_E!V7+TI_CO_E!V7+TI_BF_E!V7+TI_GW_E!V7+TI_RPI_E!V7+TI_PF_E!V7+TI_BKBPB_E!V7+TI_CL_E!V7+TI_BNG_E!V7+TI_LBB_E!V7+TI_CPP_E!V7+TI_GTL_E!V7+TI_NSP_E!V7</f>
        <v>0</v>
      </c>
      <c r="W7" s="10">
        <f>TI_EHG_E!W7+TI_CO_E!W7+TI_BF_E!W7+TI_GW_E!W7+TI_RPI_E!W7+TI_PF_E!W7+TI_BKBPB_E!W7+TI_CL_E!W7+TI_BNG_E!W7+TI_LBB_E!W7+TI_CPP_E!W7+TI_GTL_E!W7+TI_NSP_E!W7</f>
        <v>0</v>
      </c>
      <c r="X7" s="10">
        <f>TI_EHG_E!X7+TI_CO_E!X7+TI_BF_E!X7+TI_GW_E!X7+TI_RPI_E!X7+TI_PF_E!X7+TI_BKBPB_E!X7+TI_CL_E!X7+TI_BNG_E!X7+TI_LBB_E!X7+TI_CPP_E!X7+TI_GTL_E!X7+TI_NSP_E!X7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8184.9744625967323</v>
      </c>
      <c r="D8" s="29">
        <f t="shared" si="6"/>
        <v>8475.6491831470339</v>
      </c>
      <c r="E8" s="29">
        <f t="shared" si="6"/>
        <v>8330.4441100601871</v>
      </c>
      <c r="F8" s="29">
        <f t="shared" si="6"/>
        <v>8464.5005159071352</v>
      </c>
      <c r="G8" s="29">
        <f t="shared" si="6"/>
        <v>8747.162596732589</v>
      </c>
      <c r="H8" s="29">
        <f t="shared" si="6"/>
        <v>8740.4500429922591</v>
      </c>
      <c r="I8" s="29">
        <f t="shared" si="6"/>
        <v>8037.9746345657768</v>
      </c>
      <c r="J8" s="29">
        <f t="shared" si="6"/>
        <v>8357.185210662079</v>
      </c>
      <c r="K8" s="29">
        <f t="shared" si="6"/>
        <v>7949.594325021495</v>
      </c>
      <c r="L8" s="29">
        <f t="shared" si="6"/>
        <v>8210.2172828890798</v>
      </c>
      <c r="M8" s="29">
        <f t="shared" si="6"/>
        <v>7462.4502149613072</v>
      </c>
      <c r="N8" s="29">
        <f t="shared" si="6"/>
        <v>7658.665520206363</v>
      </c>
      <c r="O8" s="29">
        <f t="shared" si="6"/>
        <v>7910.6345657781594</v>
      </c>
      <c r="P8" s="29">
        <f t="shared" si="6"/>
        <v>6774.1809974204643</v>
      </c>
      <c r="Q8" s="29">
        <f t="shared" si="6"/>
        <v>6482.8548581255363</v>
      </c>
      <c r="R8" s="29">
        <f t="shared" si="6"/>
        <v>5402.4595012897671</v>
      </c>
      <c r="S8" s="29">
        <f t="shared" si="6"/>
        <v>4160.1266552020625</v>
      </c>
      <c r="T8" s="29">
        <f t="shared" si="6"/>
        <v>4600.5282029234731</v>
      </c>
      <c r="U8" s="29">
        <f t="shared" si="6"/>
        <v>4428.162510748065</v>
      </c>
      <c r="V8" s="29">
        <f t="shared" si="6"/>
        <v>2998.229750644884</v>
      </c>
      <c r="W8" s="29">
        <f t="shared" si="6"/>
        <v>1663.6060189165951</v>
      </c>
      <c r="X8" s="29">
        <f t="shared" ref="X8" si="7">SUM(X9:X10)</f>
        <v>1528.1287188306105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8184.9744625967323</v>
      </c>
      <c r="D10" s="10">
        <f>TI_EHG_E!D10+TI_CO_E!D10+TI_BF_E!D10+TI_GW_E!D10+TI_RPI_E!D10+TI_PF_E!D10+TI_BKBPB_E!D10+TI_CL_E!D10+TI_BNG_E!D10+TI_LBB_E!D10+TI_CPP_E!D10+TI_GTL_E!D10+TI_NSP_E!D10</f>
        <v>8475.6491831470339</v>
      </c>
      <c r="E10" s="10">
        <f>TI_EHG_E!E10+TI_CO_E!E10+TI_BF_E!E10+TI_GW_E!E10+TI_RPI_E!E10+TI_PF_E!E10+TI_BKBPB_E!E10+TI_CL_E!E10+TI_BNG_E!E10+TI_LBB_E!E10+TI_CPP_E!E10+TI_GTL_E!E10+TI_NSP_E!E10</f>
        <v>8330.4441100601871</v>
      </c>
      <c r="F10" s="10">
        <f>TI_EHG_E!F10+TI_CO_E!F10+TI_BF_E!F10+TI_GW_E!F10+TI_RPI_E!F10+TI_PF_E!F10+TI_BKBPB_E!F10+TI_CL_E!F10+TI_BNG_E!F10+TI_LBB_E!F10+TI_CPP_E!F10+TI_GTL_E!F10+TI_NSP_E!F10</f>
        <v>8464.5005159071352</v>
      </c>
      <c r="G10" s="10">
        <f>TI_EHG_E!G10+TI_CO_E!G10+TI_BF_E!G10+TI_GW_E!G10+TI_RPI_E!G10+TI_PF_E!G10+TI_BKBPB_E!G10+TI_CL_E!G10+TI_BNG_E!G10+TI_LBB_E!G10+TI_CPP_E!G10+TI_GTL_E!G10+TI_NSP_E!G10</f>
        <v>8747.162596732589</v>
      </c>
      <c r="H10" s="10">
        <f>TI_EHG_E!H10+TI_CO_E!H10+TI_BF_E!H10+TI_GW_E!H10+TI_RPI_E!H10+TI_PF_E!H10+TI_BKBPB_E!H10+TI_CL_E!H10+TI_BNG_E!H10+TI_LBB_E!H10+TI_CPP_E!H10+TI_GTL_E!H10+TI_NSP_E!H10</f>
        <v>8740.4500429922591</v>
      </c>
      <c r="I10" s="10">
        <f>TI_EHG_E!I10+TI_CO_E!I10+TI_BF_E!I10+TI_GW_E!I10+TI_RPI_E!I10+TI_PF_E!I10+TI_BKBPB_E!I10+TI_CL_E!I10+TI_BNG_E!I10+TI_LBB_E!I10+TI_CPP_E!I10+TI_GTL_E!I10+TI_NSP_E!I10</f>
        <v>8037.9746345657768</v>
      </c>
      <c r="J10" s="10">
        <f>TI_EHG_E!J10+TI_CO_E!J10+TI_BF_E!J10+TI_GW_E!J10+TI_RPI_E!J10+TI_PF_E!J10+TI_BKBPB_E!J10+TI_CL_E!J10+TI_BNG_E!J10+TI_LBB_E!J10+TI_CPP_E!J10+TI_GTL_E!J10+TI_NSP_E!J10</f>
        <v>8357.185210662079</v>
      </c>
      <c r="K10" s="10">
        <f>TI_EHG_E!K10+TI_CO_E!K10+TI_BF_E!K10+TI_GW_E!K10+TI_RPI_E!K10+TI_PF_E!K10+TI_BKBPB_E!K10+TI_CL_E!K10+TI_BNG_E!K10+TI_LBB_E!K10+TI_CPP_E!K10+TI_GTL_E!K10+TI_NSP_E!K10</f>
        <v>7949.594325021495</v>
      </c>
      <c r="L10" s="10">
        <f>TI_EHG_E!L10+TI_CO_E!L10+TI_BF_E!L10+TI_GW_E!L10+TI_RPI_E!L10+TI_PF_E!L10+TI_BKBPB_E!L10+TI_CL_E!L10+TI_BNG_E!L10+TI_LBB_E!L10+TI_CPP_E!L10+TI_GTL_E!L10+TI_NSP_E!L10</f>
        <v>8210.2172828890798</v>
      </c>
      <c r="M10" s="10">
        <f>TI_EHG_E!M10+TI_CO_E!M10+TI_BF_E!M10+TI_GW_E!M10+TI_RPI_E!M10+TI_PF_E!M10+TI_BKBPB_E!M10+TI_CL_E!M10+TI_BNG_E!M10+TI_LBB_E!M10+TI_CPP_E!M10+TI_GTL_E!M10+TI_NSP_E!M10</f>
        <v>7462.4502149613072</v>
      </c>
      <c r="N10" s="10">
        <f>TI_EHG_E!N10+TI_CO_E!N10+TI_BF_E!N10+TI_GW_E!N10+TI_RPI_E!N10+TI_PF_E!N10+TI_BKBPB_E!N10+TI_CL_E!N10+TI_BNG_E!N10+TI_LBB_E!N10+TI_CPP_E!N10+TI_GTL_E!N10+TI_NSP_E!N10</f>
        <v>7658.665520206363</v>
      </c>
      <c r="O10" s="10">
        <f>TI_EHG_E!O10+TI_CO_E!O10+TI_BF_E!O10+TI_GW_E!O10+TI_RPI_E!O10+TI_PF_E!O10+TI_BKBPB_E!O10+TI_CL_E!O10+TI_BNG_E!O10+TI_LBB_E!O10+TI_CPP_E!O10+TI_GTL_E!O10+TI_NSP_E!O10</f>
        <v>7910.6345657781594</v>
      </c>
      <c r="P10" s="10">
        <f>TI_EHG_E!P10+TI_CO_E!P10+TI_BF_E!P10+TI_GW_E!P10+TI_RPI_E!P10+TI_PF_E!P10+TI_BKBPB_E!P10+TI_CL_E!P10+TI_BNG_E!P10+TI_LBB_E!P10+TI_CPP_E!P10+TI_GTL_E!P10+TI_NSP_E!P10</f>
        <v>6774.1809974204643</v>
      </c>
      <c r="Q10" s="10">
        <f>TI_EHG_E!Q10+TI_CO_E!Q10+TI_BF_E!Q10+TI_GW_E!Q10+TI_RPI_E!Q10+TI_PF_E!Q10+TI_BKBPB_E!Q10+TI_CL_E!Q10+TI_BNG_E!Q10+TI_LBB_E!Q10+TI_CPP_E!Q10+TI_GTL_E!Q10+TI_NSP_E!Q10</f>
        <v>6482.8548581255363</v>
      </c>
      <c r="R10" s="10">
        <f>TI_EHG_E!R10+TI_CO_E!R10+TI_BF_E!R10+TI_GW_E!R10+TI_RPI_E!R10+TI_PF_E!R10+TI_BKBPB_E!R10+TI_CL_E!R10+TI_BNG_E!R10+TI_LBB_E!R10+TI_CPP_E!R10+TI_GTL_E!R10+TI_NSP_E!R10</f>
        <v>5402.4595012897671</v>
      </c>
      <c r="S10" s="10">
        <f>TI_EHG_E!S10+TI_CO_E!S10+TI_BF_E!S10+TI_GW_E!S10+TI_RPI_E!S10+TI_PF_E!S10+TI_BKBPB_E!S10+TI_CL_E!S10+TI_BNG_E!S10+TI_LBB_E!S10+TI_CPP_E!S10+TI_GTL_E!S10+TI_NSP_E!S10</f>
        <v>4160.1266552020625</v>
      </c>
      <c r="T10" s="10">
        <f>TI_EHG_E!T10+TI_CO_E!T10+TI_BF_E!T10+TI_GW_E!T10+TI_RPI_E!T10+TI_PF_E!T10+TI_BKBPB_E!T10+TI_CL_E!T10+TI_BNG_E!T10+TI_LBB_E!T10+TI_CPP_E!T10+TI_GTL_E!T10+TI_NSP_E!T10</f>
        <v>4600.5282029234731</v>
      </c>
      <c r="U10" s="10">
        <f>TI_EHG_E!U10+TI_CO_E!U10+TI_BF_E!U10+TI_GW_E!U10+TI_RPI_E!U10+TI_PF_E!U10+TI_BKBPB_E!U10+TI_CL_E!U10+TI_BNG_E!U10+TI_LBB_E!U10+TI_CPP_E!U10+TI_GTL_E!U10+TI_NSP_E!U10</f>
        <v>4428.162510748065</v>
      </c>
      <c r="V10" s="10">
        <f>TI_EHG_E!V10+TI_CO_E!V10+TI_BF_E!V10+TI_GW_E!V10+TI_RPI_E!V10+TI_PF_E!V10+TI_BKBPB_E!V10+TI_CL_E!V10+TI_BNG_E!V10+TI_LBB_E!V10+TI_CPP_E!V10+TI_GTL_E!V10+TI_NSP_E!V10</f>
        <v>2998.229750644884</v>
      </c>
      <c r="W10" s="10">
        <f>TI_EHG_E!W10+TI_CO_E!W10+TI_BF_E!W10+TI_GW_E!W10+TI_RPI_E!W10+TI_PF_E!W10+TI_BKBPB_E!W10+TI_CL_E!W10+TI_BNG_E!W10+TI_LBB_E!W10+TI_CPP_E!W10+TI_GTL_E!W10+TI_NSP_E!W10</f>
        <v>1663.6060189165951</v>
      </c>
      <c r="X10" s="10">
        <f>TI_EHG_E!X10+TI_CO_E!X10+TI_BF_E!X10+TI_GW_E!X10+TI_RPI_E!X10+TI_PF_E!X10+TI_BKBPB_E!X10+TI_CL_E!X10+TI_BNG_E!X10+TI_LBB_E!X10+TI_CPP_E!X10+TI_GTL_E!X10+TI_NSP_E!X10</f>
        <v>1528.1287188306105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8.7583834909716245</v>
      </c>
      <c r="D11" s="29">
        <f t="shared" si="8"/>
        <v>8.0285468615649176</v>
      </c>
      <c r="E11" s="29">
        <f t="shared" si="8"/>
        <v>5.1090283748925192</v>
      </c>
      <c r="F11" s="29">
        <f t="shared" si="8"/>
        <v>5.8389509888220106</v>
      </c>
      <c r="G11" s="29">
        <f t="shared" si="8"/>
        <v>4.9950128976784169</v>
      </c>
      <c r="H11" s="29">
        <f t="shared" si="8"/>
        <v>3.4807394668959581</v>
      </c>
      <c r="I11" s="29">
        <f t="shared" si="8"/>
        <v>3.159415305245056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0</v>
      </c>
      <c r="D13" s="10">
        <f>TI_EHG_E!D13+TI_CO_E!D13+TI_BF_E!D13+TI_GW_E!D13+TI_RPI_E!D13+TI_PF_E!D13+TI_BKBPB_E!D13+TI_CL_E!D13+TI_BNG_E!D13+TI_LBB_E!D13+TI_CPP_E!D13+TI_GTL_E!D13+TI_NSP_E!D13</f>
        <v>0</v>
      </c>
      <c r="E13" s="10">
        <f>TI_EHG_E!E13+TI_CO_E!E13+TI_BF_E!E13+TI_GW_E!E13+TI_RPI_E!E13+TI_PF_E!E13+TI_BKBPB_E!E13+TI_CL_E!E13+TI_BNG_E!E13+TI_LBB_E!E13+TI_CPP_E!E13+TI_GTL_E!E13+TI_NSP_E!E13</f>
        <v>0</v>
      </c>
      <c r="F13" s="10">
        <f>TI_EHG_E!F13+TI_CO_E!F13+TI_BF_E!F13+TI_GW_E!F13+TI_RPI_E!F13+TI_PF_E!F13+TI_BKBPB_E!F13+TI_CL_E!F13+TI_BNG_E!F13+TI_LBB_E!F13+TI_CPP_E!F13+TI_GTL_E!F13+TI_NSP_E!F13</f>
        <v>0</v>
      </c>
      <c r="G13" s="10">
        <f>TI_EHG_E!G13+TI_CO_E!G13+TI_BF_E!G13+TI_GW_E!G13+TI_RPI_E!G13+TI_PF_E!G13+TI_BKBPB_E!G13+TI_CL_E!G13+TI_BNG_E!G13+TI_LBB_E!G13+TI_CPP_E!G13+TI_GTL_E!G13+TI_NSP_E!G13</f>
        <v>0</v>
      </c>
      <c r="H13" s="10">
        <f>TI_EHG_E!H13+TI_CO_E!H13+TI_BF_E!H13+TI_GW_E!H13+TI_RPI_E!H13+TI_PF_E!H13+TI_BKBPB_E!H13+TI_CL_E!H13+TI_BNG_E!H13+TI_LBB_E!H13+TI_CPP_E!H13+TI_GTL_E!H13+TI_NSP_E!H13</f>
        <v>0</v>
      </c>
      <c r="I13" s="10">
        <f>TI_EHG_E!I13+TI_CO_E!I13+TI_BF_E!I13+TI_GW_E!I13+TI_RPI_E!I13+TI_PF_E!I13+TI_BKBPB_E!I13+TI_CL_E!I13+TI_BNG_E!I13+TI_LBB_E!I13+TI_CPP_E!I13+TI_GTL_E!I13+TI_NSP_E!I13</f>
        <v>0</v>
      </c>
      <c r="J13" s="10">
        <f>TI_EHG_E!J13+TI_CO_E!J13+TI_BF_E!J13+TI_GW_E!J13+TI_RPI_E!J13+TI_PF_E!J13+TI_BKBPB_E!J13+TI_CL_E!J13+TI_BNG_E!J13+TI_LBB_E!J13+TI_CPP_E!J13+TI_GTL_E!J13+TI_NSP_E!J13</f>
        <v>0</v>
      </c>
      <c r="K13" s="10">
        <f>TI_EHG_E!K13+TI_CO_E!K13+TI_BF_E!K13+TI_GW_E!K13+TI_RPI_E!K13+TI_PF_E!K13+TI_BKBPB_E!K13+TI_CL_E!K13+TI_BNG_E!K13+TI_LBB_E!K13+TI_CPP_E!K13+TI_GTL_E!K13+TI_NSP_E!K13</f>
        <v>0</v>
      </c>
      <c r="L13" s="10">
        <f>TI_EHG_E!L13+TI_CO_E!L13+TI_BF_E!L13+TI_GW_E!L13+TI_RPI_E!L13+TI_PF_E!L13+TI_BKBPB_E!L13+TI_CL_E!L13+TI_BNG_E!L13+TI_LBB_E!L13+TI_CPP_E!L13+TI_GTL_E!L13+TI_NSP_E!L13</f>
        <v>0</v>
      </c>
      <c r="M13" s="10">
        <f>TI_EHG_E!M13+TI_CO_E!M13+TI_BF_E!M13+TI_GW_E!M13+TI_RPI_E!M13+TI_PF_E!M13+TI_BKBPB_E!M13+TI_CL_E!M13+TI_BNG_E!M13+TI_LBB_E!M13+TI_CPP_E!M13+TI_GTL_E!M13+TI_NSP_E!M13</f>
        <v>0</v>
      </c>
      <c r="N13" s="10">
        <f>TI_EHG_E!N13+TI_CO_E!N13+TI_BF_E!N13+TI_GW_E!N13+TI_RPI_E!N13+TI_PF_E!N13+TI_BKBPB_E!N13+TI_CL_E!N13+TI_BNG_E!N13+TI_LBB_E!N13+TI_CPP_E!N13+TI_GTL_E!N13+TI_NSP_E!N13</f>
        <v>0</v>
      </c>
      <c r="O13" s="10">
        <f>TI_EHG_E!O13+TI_CO_E!O13+TI_BF_E!O13+TI_GW_E!O13+TI_RPI_E!O13+TI_PF_E!O13+TI_BKBPB_E!O13+TI_CL_E!O13+TI_BNG_E!O13+TI_LBB_E!O13+TI_CPP_E!O13+TI_GTL_E!O13+TI_NSP_E!O13</f>
        <v>0</v>
      </c>
      <c r="P13" s="10">
        <f>TI_EHG_E!P13+TI_CO_E!P13+TI_BF_E!P13+TI_GW_E!P13+TI_RPI_E!P13+TI_PF_E!P13+TI_BKBPB_E!P13+TI_CL_E!P13+TI_BNG_E!P13+TI_LBB_E!P13+TI_CPP_E!P13+TI_GTL_E!P13+TI_NSP_E!P13</f>
        <v>0</v>
      </c>
      <c r="Q13" s="10">
        <f>TI_EHG_E!Q13+TI_CO_E!Q13+TI_BF_E!Q13+TI_GW_E!Q13+TI_RPI_E!Q13+TI_PF_E!Q13+TI_BKBPB_E!Q13+TI_CL_E!Q13+TI_BNG_E!Q13+TI_LBB_E!Q13+TI_CPP_E!Q13+TI_GTL_E!Q13+TI_NSP_E!Q13</f>
        <v>0</v>
      </c>
      <c r="R13" s="10">
        <f>TI_EHG_E!R13+TI_CO_E!R13+TI_BF_E!R13+TI_GW_E!R13+TI_RPI_E!R13+TI_PF_E!R13+TI_BKBPB_E!R13+TI_CL_E!R13+TI_BNG_E!R13+TI_LBB_E!R13+TI_CPP_E!R13+TI_GTL_E!R13+TI_NSP_E!R13</f>
        <v>0</v>
      </c>
      <c r="S13" s="10">
        <f>TI_EHG_E!S13+TI_CO_E!S13+TI_BF_E!S13+TI_GW_E!S13+TI_RPI_E!S13+TI_PF_E!S13+TI_BKBPB_E!S13+TI_CL_E!S13+TI_BNG_E!S13+TI_LBB_E!S13+TI_CPP_E!S13+TI_GTL_E!S13+TI_NSP_E!S13</f>
        <v>0</v>
      </c>
      <c r="T13" s="10">
        <f>TI_EHG_E!T13+TI_CO_E!T13+TI_BF_E!T13+TI_GW_E!T13+TI_RPI_E!T13+TI_PF_E!T13+TI_BKBPB_E!T13+TI_CL_E!T13+TI_BNG_E!T13+TI_LBB_E!T13+TI_CPP_E!T13+TI_GTL_E!T13+TI_NSP_E!T13</f>
        <v>0</v>
      </c>
      <c r="U13" s="10">
        <f>TI_EHG_E!U13+TI_CO_E!U13+TI_BF_E!U13+TI_GW_E!U13+TI_RPI_E!U13+TI_PF_E!U13+TI_BKBPB_E!U13+TI_CL_E!U13+TI_BNG_E!U13+TI_LBB_E!U13+TI_CPP_E!U13+TI_GTL_E!U13+TI_NSP_E!U13</f>
        <v>0</v>
      </c>
      <c r="V13" s="10">
        <f>TI_EHG_E!V13+TI_CO_E!V13+TI_BF_E!V13+TI_GW_E!V13+TI_RPI_E!V13+TI_PF_E!V13+TI_BKBPB_E!V13+TI_CL_E!V13+TI_BNG_E!V13+TI_LBB_E!V13+TI_CPP_E!V13+TI_GTL_E!V13+TI_NSP_E!V13</f>
        <v>0</v>
      </c>
      <c r="W13" s="10">
        <f>TI_EHG_E!W13+TI_CO_E!W13+TI_BF_E!W13+TI_GW_E!W13+TI_RPI_E!W13+TI_PF_E!W13+TI_BKBPB_E!W13+TI_CL_E!W13+TI_BNG_E!W13+TI_LBB_E!W13+TI_CPP_E!W13+TI_GTL_E!W13+TI_NSP_E!W13</f>
        <v>0</v>
      </c>
      <c r="X13" s="10">
        <f>TI_EHG_E!X13+TI_CO_E!X13+TI_BF_E!X13+TI_GW_E!X13+TI_RPI_E!X13+TI_PF_E!X13+TI_BKBPB_E!X13+TI_CL_E!X13+TI_BNG_E!X13+TI_LBB_E!X13+TI_CPP_E!X13+TI_GTL_E!X13+TI_NSP_E!X13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8.7583834909716245</v>
      </c>
      <c r="D16" s="10">
        <f>TI_EHG_E!D16+TI_CO_E!D16+TI_BF_E!D16+TI_GW_E!D16+TI_RPI_E!D16+TI_PF_E!D16+TI_BKBPB_E!D16+TI_CL_E!D16+TI_BNG_E!D16+TI_LBB_E!D16+TI_CPP_E!D16+TI_GTL_E!D16+TI_NSP_E!D16</f>
        <v>8.0285468615649176</v>
      </c>
      <c r="E16" s="10">
        <f>TI_EHG_E!E16+TI_CO_E!E16+TI_BF_E!E16+TI_GW_E!E16+TI_RPI_E!E16+TI_PF_E!E16+TI_BKBPB_E!E16+TI_CL_E!E16+TI_BNG_E!E16+TI_LBB_E!E16+TI_CPP_E!E16+TI_GTL_E!E16+TI_NSP_E!E16</f>
        <v>5.1090283748925192</v>
      </c>
      <c r="F16" s="10">
        <f>TI_EHG_E!F16+TI_CO_E!F16+TI_BF_E!F16+TI_GW_E!F16+TI_RPI_E!F16+TI_PF_E!F16+TI_BKBPB_E!F16+TI_CL_E!F16+TI_BNG_E!F16+TI_LBB_E!F16+TI_CPP_E!F16+TI_GTL_E!F16+TI_NSP_E!F16</f>
        <v>5.8389509888220106</v>
      </c>
      <c r="G16" s="10">
        <f>TI_EHG_E!G16+TI_CO_E!G16+TI_BF_E!G16+TI_GW_E!G16+TI_RPI_E!G16+TI_PF_E!G16+TI_BKBPB_E!G16+TI_CL_E!G16+TI_BNG_E!G16+TI_LBB_E!G16+TI_CPP_E!G16+TI_GTL_E!G16+TI_NSP_E!G16</f>
        <v>4.9950128976784169</v>
      </c>
      <c r="H16" s="10">
        <f>TI_EHG_E!H16+TI_CO_E!H16+TI_BF_E!H16+TI_GW_E!H16+TI_RPI_E!H16+TI_PF_E!H16+TI_BKBPB_E!H16+TI_CL_E!H16+TI_BNG_E!H16+TI_LBB_E!H16+TI_CPP_E!H16+TI_GTL_E!H16+TI_NSP_E!H16</f>
        <v>3.4807394668959581</v>
      </c>
      <c r="I16" s="10">
        <f>TI_EHG_E!I16+TI_CO_E!I16+TI_BF_E!I16+TI_GW_E!I16+TI_RPI_E!I16+TI_PF_E!I16+TI_BKBPB_E!I16+TI_CL_E!I16+TI_BNG_E!I16+TI_LBB_E!I16+TI_CPP_E!I16+TI_GTL_E!I16+TI_NSP_E!I16</f>
        <v>3.159415305245056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0</v>
      </c>
      <c r="D19" s="10">
        <f>TI_EHG_E!D19+TI_CO_E!D19+TI_BF_E!D19+TI_GW_E!D19+TI_RPI_E!D19+TI_PF_E!D19+TI_BKBPB_E!D19+TI_CL_E!D19+TI_BNG_E!D19+TI_LBB_E!D19+TI_CPP_E!D19+TI_GTL_E!D19+TI_NSP_E!D19</f>
        <v>0</v>
      </c>
      <c r="E19" s="10">
        <f>TI_EHG_E!E19+TI_CO_E!E19+TI_BF_E!E19+TI_GW_E!E19+TI_RPI_E!E19+TI_PF_E!E19+TI_BKBPB_E!E19+TI_CL_E!E19+TI_BNG_E!E19+TI_LBB_E!E19+TI_CPP_E!E19+TI_GTL_E!E19+TI_NSP_E!E19</f>
        <v>0</v>
      </c>
      <c r="F19" s="10">
        <f>TI_EHG_E!F19+TI_CO_E!F19+TI_BF_E!F19+TI_GW_E!F19+TI_RPI_E!F19+TI_PF_E!F19+TI_BKBPB_E!F19+TI_CL_E!F19+TI_BNG_E!F19+TI_LBB_E!F19+TI_CPP_E!F19+TI_GTL_E!F19+TI_NSP_E!F19</f>
        <v>0</v>
      </c>
      <c r="G19" s="10">
        <f>TI_EHG_E!G19+TI_CO_E!G19+TI_BF_E!G19+TI_GW_E!G19+TI_RPI_E!G19+TI_PF_E!G19+TI_BKBPB_E!G19+TI_CL_E!G19+TI_BNG_E!G19+TI_LBB_E!G19+TI_CPP_E!G19+TI_GTL_E!G19+TI_NSP_E!G19</f>
        <v>0</v>
      </c>
      <c r="H19" s="10">
        <f>TI_EHG_E!H19+TI_CO_E!H19+TI_BF_E!H19+TI_GW_E!H19+TI_RPI_E!H19+TI_PF_E!H19+TI_BKBPB_E!H19+TI_CL_E!H19+TI_BNG_E!H19+TI_LBB_E!H19+TI_CPP_E!H19+TI_GTL_E!H19+TI_NSP_E!H19</f>
        <v>0</v>
      </c>
      <c r="I19" s="10">
        <f>TI_EHG_E!I19+TI_CO_E!I19+TI_BF_E!I19+TI_GW_E!I19+TI_RPI_E!I19+TI_PF_E!I19+TI_BKBPB_E!I19+TI_CL_E!I19+TI_BNG_E!I19+TI_LBB_E!I19+TI_CPP_E!I19+TI_GTL_E!I19+TI_NSP_E!I19</f>
        <v>0</v>
      </c>
      <c r="J19" s="10">
        <f>TI_EHG_E!J19+TI_CO_E!J19+TI_BF_E!J19+TI_GW_E!J19+TI_RPI_E!J19+TI_PF_E!J19+TI_BKBPB_E!J19+TI_CL_E!J19+TI_BNG_E!J19+TI_LBB_E!J19+TI_CPP_E!J19+TI_GTL_E!J19+TI_NSP_E!J19</f>
        <v>0</v>
      </c>
      <c r="K19" s="10">
        <f>TI_EHG_E!K19+TI_CO_E!K19+TI_BF_E!K19+TI_GW_E!K19+TI_RPI_E!K19+TI_PF_E!K19+TI_BKBPB_E!K19+TI_CL_E!K19+TI_BNG_E!K19+TI_LBB_E!K19+TI_CPP_E!K19+TI_GTL_E!K19+TI_NSP_E!K19</f>
        <v>0</v>
      </c>
      <c r="L19" s="10">
        <f>TI_EHG_E!L19+TI_CO_E!L19+TI_BF_E!L19+TI_GW_E!L19+TI_RPI_E!L19+TI_PF_E!L19+TI_BKBPB_E!L19+TI_CL_E!L19+TI_BNG_E!L19+TI_LBB_E!L19+TI_CPP_E!L19+TI_GTL_E!L19+TI_NSP_E!L19</f>
        <v>0</v>
      </c>
      <c r="M19" s="10">
        <f>TI_EHG_E!M19+TI_CO_E!M19+TI_BF_E!M19+TI_GW_E!M19+TI_RPI_E!M19+TI_PF_E!M19+TI_BKBPB_E!M19+TI_CL_E!M19+TI_BNG_E!M19+TI_LBB_E!M19+TI_CPP_E!M19+TI_GTL_E!M19+TI_NSP_E!M19</f>
        <v>0</v>
      </c>
      <c r="N19" s="10">
        <f>TI_EHG_E!N19+TI_CO_E!N19+TI_BF_E!N19+TI_GW_E!N19+TI_RPI_E!N19+TI_PF_E!N19+TI_BKBPB_E!N19+TI_CL_E!N19+TI_BNG_E!N19+TI_LBB_E!N19+TI_CPP_E!N19+TI_GTL_E!N19+TI_NSP_E!N19</f>
        <v>0</v>
      </c>
      <c r="O19" s="10">
        <f>TI_EHG_E!O19+TI_CO_E!O19+TI_BF_E!O19+TI_GW_E!O19+TI_RPI_E!O19+TI_PF_E!O19+TI_BKBPB_E!O19+TI_CL_E!O19+TI_BNG_E!O19+TI_LBB_E!O19+TI_CPP_E!O19+TI_GTL_E!O19+TI_NSP_E!O19</f>
        <v>0</v>
      </c>
      <c r="P19" s="10">
        <f>TI_EHG_E!P19+TI_CO_E!P19+TI_BF_E!P19+TI_GW_E!P19+TI_RPI_E!P19+TI_PF_E!P19+TI_BKBPB_E!P19+TI_CL_E!P19+TI_BNG_E!P19+TI_LBB_E!P19+TI_CPP_E!P19+TI_GTL_E!P19+TI_NSP_E!P19</f>
        <v>0</v>
      </c>
      <c r="Q19" s="10">
        <f>TI_EHG_E!Q19+TI_CO_E!Q19+TI_BF_E!Q19+TI_GW_E!Q19+TI_RPI_E!Q19+TI_PF_E!Q19+TI_BKBPB_E!Q19+TI_CL_E!Q19+TI_BNG_E!Q19+TI_LBB_E!Q19+TI_CPP_E!Q19+TI_GTL_E!Q19+TI_NSP_E!Q19</f>
        <v>0</v>
      </c>
      <c r="R19" s="10">
        <f>TI_EHG_E!R19+TI_CO_E!R19+TI_BF_E!R19+TI_GW_E!R19+TI_RPI_E!R19+TI_PF_E!R19+TI_BKBPB_E!R19+TI_CL_E!R19+TI_BNG_E!R19+TI_LBB_E!R19+TI_CPP_E!R19+TI_GTL_E!R19+TI_NSP_E!R19</f>
        <v>0</v>
      </c>
      <c r="S19" s="10">
        <f>TI_EHG_E!S19+TI_CO_E!S19+TI_BF_E!S19+TI_GW_E!S19+TI_RPI_E!S19+TI_PF_E!S19+TI_BKBPB_E!S19+TI_CL_E!S19+TI_BNG_E!S19+TI_LBB_E!S19+TI_CPP_E!S19+TI_GTL_E!S19+TI_NSP_E!S19</f>
        <v>0</v>
      </c>
      <c r="T19" s="10">
        <f>TI_EHG_E!T19+TI_CO_E!T19+TI_BF_E!T19+TI_GW_E!T19+TI_RPI_E!T19+TI_PF_E!T19+TI_BKBPB_E!T19+TI_CL_E!T19+TI_BNG_E!T19+TI_LBB_E!T19+TI_CPP_E!T19+TI_GTL_E!T19+TI_NSP_E!T19</f>
        <v>0</v>
      </c>
      <c r="U19" s="10">
        <f>TI_EHG_E!U19+TI_CO_E!U19+TI_BF_E!U19+TI_GW_E!U19+TI_RPI_E!U19+TI_PF_E!U19+TI_BKBPB_E!U19+TI_CL_E!U19+TI_BNG_E!U19+TI_LBB_E!U19+TI_CPP_E!U19+TI_GTL_E!U19+TI_NSP_E!U19</f>
        <v>0</v>
      </c>
      <c r="V19" s="10">
        <f>TI_EHG_E!V19+TI_CO_E!V19+TI_BF_E!V19+TI_GW_E!V19+TI_RPI_E!V19+TI_PF_E!V19+TI_BKBPB_E!V19+TI_CL_E!V19+TI_BNG_E!V19+TI_LBB_E!V19+TI_CPP_E!V19+TI_GTL_E!V19+TI_NSP_E!V19</f>
        <v>0</v>
      </c>
      <c r="W19" s="10">
        <f>TI_EHG_E!W19+TI_CO_E!W19+TI_BF_E!W19+TI_GW_E!W19+TI_RPI_E!W19+TI_PF_E!W19+TI_BKBPB_E!W19+TI_CL_E!W19+TI_BNG_E!W19+TI_LBB_E!W19+TI_CPP_E!W19+TI_GTL_E!W19+TI_NSP_E!W19</f>
        <v>0</v>
      </c>
      <c r="X19" s="10">
        <f>TI_EHG_E!X19+TI_CO_E!X19+TI_BF_E!X19+TI_GW_E!X19+TI_RPI_E!X19+TI_PF_E!X19+TI_BKBPB_E!X19+TI_CL_E!X19+TI_BNG_E!X19+TI_LBB_E!X19+TI_CPP_E!X19+TI_GTL_E!X19+TI_NSP_E!X19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0</v>
      </c>
      <c r="D20" s="10">
        <f>TI_EHG_E!D20+TI_CO_E!D20+TI_BF_E!D20+TI_GW_E!D20+TI_RPI_E!D20+TI_PF_E!D20+TI_BKBPB_E!D20+TI_CL_E!D20+TI_BNG_E!D20+TI_LBB_E!D20+TI_CPP_E!D20+TI_GTL_E!D20+TI_NSP_E!D20</f>
        <v>0</v>
      </c>
      <c r="E20" s="10">
        <f>TI_EHG_E!E20+TI_CO_E!E20+TI_BF_E!E20+TI_GW_E!E20+TI_RPI_E!E20+TI_PF_E!E20+TI_BKBPB_E!E20+TI_CL_E!E20+TI_BNG_E!E20+TI_LBB_E!E20+TI_CPP_E!E20+TI_GTL_E!E20+TI_NSP_E!E20</f>
        <v>0</v>
      </c>
      <c r="F20" s="10">
        <f>TI_EHG_E!F20+TI_CO_E!F20+TI_BF_E!F20+TI_GW_E!F20+TI_RPI_E!F20+TI_PF_E!F20+TI_BKBPB_E!F20+TI_CL_E!F20+TI_BNG_E!F20+TI_LBB_E!F20+TI_CPP_E!F20+TI_GTL_E!F20+TI_NSP_E!F20</f>
        <v>0</v>
      </c>
      <c r="G20" s="10">
        <f>TI_EHG_E!G20+TI_CO_E!G20+TI_BF_E!G20+TI_GW_E!G20+TI_RPI_E!G20+TI_PF_E!G20+TI_BKBPB_E!G20+TI_CL_E!G20+TI_BNG_E!G20+TI_LBB_E!G20+TI_CPP_E!G20+TI_GTL_E!G20+TI_NSP_E!G20</f>
        <v>0</v>
      </c>
      <c r="H20" s="10">
        <f>TI_EHG_E!H20+TI_CO_E!H20+TI_BF_E!H20+TI_GW_E!H20+TI_RPI_E!H20+TI_PF_E!H20+TI_BKBPB_E!H20+TI_CL_E!H20+TI_BNG_E!H20+TI_LBB_E!H20+TI_CPP_E!H20+TI_GTL_E!H20+TI_NSP_E!H20</f>
        <v>0</v>
      </c>
      <c r="I20" s="10">
        <f>TI_EHG_E!I20+TI_CO_E!I20+TI_BF_E!I20+TI_GW_E!I20+TI_RPI_E!I20+TI_PF_E!I20+TI_BKBPB_E!I20+TI_CL_E!I20+TI_BNG_E!I20+TI_LBB_E!I20+TI_CPP_E!I20+TI_GTL_E!I20+TI_NSP_E!I20</f>
        <v>0</v>
      </c>
      <c r="J20" s="10">
        <f>TI_EHG_E!J20+TI_CO_E!J20+TI_BF_E!J20+TI_GW_E!J20+TI_RPI_E!J20+TI_PF_E!J20+TI_BKBPB_E!J20+TI_CL_E!J20+TI_BNG_E!J20+TI_LBB_E!J20+TI_CPP_E!J20+TI_GTL_E!J20+TI_NSP_E!J20</f>
        <v>0</v>
      </c>
      <c r="K20" s="10">
        <f>TI_EHG_E!K20+TI_CO_E!K20+TI_BF_E!K20+TI_GW_E!K20+TI_RPI_E!K20+TI_PF_E!K20+TI_BKBPB_E!K20+TI_CL_E!K20+TI_BNG_E!K20+TI_LBB_E!K20+TI_CPP_E!K20+TI_GTL_E!K20+TI_NSP_E!K20</f>
        <v>0</v>
      </c>
      <c r="L20" s="10">
        <f>TI_EHG_E!L20+TI_CO_E!L20+TI_BF_E!L20+TI_GW_E!L20+TI_RPI_E!L20+TI_PF_E!L20+TI_BKBPB_E!L20+TI_CL_E!L20+TI_BNG_E!L20+TI_LBB_E!L20+TI_CPP_E!L20+TI_GTL_E!L20+TI_NSP_E!L20</f>
        <v>0</v>
      </c>
      <c r="M20" s="10">
        <f>TI_EHG_E!M20+TI_CO_E!M20+TI_BF_E!M20+TI_GW_E!M20+TI_RPI_E!M20+TI_PF_E!M20+TI_BKBPB_E!M20+TI_CL_E!M20+TI_BNG_E!M20+TI_LBB_E!M20+TI_CPP_E!M20+TI_GTL_E!M20+TI_NSP_E!M20</f>
        <v>0</v>
      </c>
      <c r="N20" s="10">
        <f>TI_EHG_E!N20+TI_CO_E!N20+TI_BF_E!N20+TI_GW_E!N20+TI_RPI_E!N20+TI_PF_E!N20+TI_BKBPB_E!N20+TI_CL_E!N20+TI_BNG_E!N20+TI_LBB_E!N20+TI_CPP_E!N20+TI_GTL_E!N20+TI_NSP_E!N20</f>
        <v>0</v>
      </c>
      <c r="O20" s="10">
        <f>TI_EHG_E!O20+TI_CO_E!O20+TI_BF_E!O20+TI_GW_E!O20+TI_RPI_E!O20+TI_PF_E!O20+TI_BKBPB_E!O20+TI_CL_E!O20+TI_BNG_E!O20+TI_LBB_E!O20+TI_CPP_E!O20+TI_GTL_E!O20+TI_NSP_E!O20</f>
        <v>0</v>
      </c>
      <c r="P20" s="10">
        <f>TI_EHG_E!P20+TI_CO_E!P20+TI_BF_E!P20+TI_GW_E!P20+TI_RPI_E!P20+TI_PF_E!P20+TI_BKBPB_E!P20+TI_CL_E!P20+TI_BNG_E!P20+TI_LBB_E!P20+TI_CPP_E!P20+TI_GTL_E!P20+TI_NSP_E!P20</f>
        <v>0</v>
      </c>
      <c r="Q20" s="10">
        <f>TI_EHG_E!Q20+TI_CO_E!Q20+TI_BF_E!Q20+TI_GW_E!Q20+TI_RPI_E!Q20+TI_PF_E!Q20+TI_BKBPB_E!Q20+TI_CL_E!Q20+TI_BNG_E!Q20+TI_LBB_E!Q20+TI_CPP_E!Q20+TI_GTL_E!Q20+TI_NSP_E!Q20</f>
        <v>0</v>
      </c>
      <c r="R20" s="10">
        <f>TI_EHG_E!R20+TI_CO_E!R20+TI_BF_E!R20+TI_GW_E!R20+TI_RPI_E!R20+TI_PF_E!R20+TI_BKBPB_E!R20+TI_CL_E!R20+TI_BNG_E!R20+TI_LBB_E!R20+TI_CPP_E!R20+TI_GTL_E!R20+TI_NSP_E!R20</f>
        <v>0</v>
      </c>
      <c r="S20" s="10">
        <f>TI_EHG_E!S20+TI_CO_E!S20+TI_BF_E!S20+TI_GW_E!S20+TI_RPI_E!S20+TI_PF_E!S20+TI_BKBPB_E!S20+TI_CL_E!S20+TI_BNG_E!S20+TI_LBB_E!S20+TI_CPP_E!S20+TI_GTL_E!S20+TI_NSP_E!S20</f>
        <v>0</v>
      </c>
      <c r="T20" s="10">
        <f>TI_EHG_E!T20+TI_CO_E!T20+TI_BF_E!T20+TI_GW_E!T20+TI_RPI_E!T20+TI_PF_E!T20+TI_BKBPB_E!T20+TI_CL_E!T20+TI_BNG_E!T20+TI_LBB_E!T20+TI_CPP_E!T20+TI_GTL_E!T20+TI_NSP_E!T20</f>
        <v>0</v>
      </c>
      <c r="U20" s="10">
        <f>TI_EHG_E!U20+TI_CO_E!U20+TI_BF_E!U20+TI_GW_E!U20+TI_RPI_E!U20+TI_PF_E!U20+TI_BKBPB_E!U20+TI_CL_E!U20+TI_BNG_E!U20+TI_LBB_E!U20+TI_CPP_E!U20+TI_GTL_E!U20+TI_NSP_E!U20</f>
        <v>0</v>
      </c>
      <c r="V20" s="10">
        <f>TI_EHG_E!V20+TI_CO_E!V20+TI_BF_E!V20+TI_GW_E!V20+TI_RPI_E!V20+TI_PF_E!V20+TI_BKBPB_E!V20+TI_CL_E!V20+TI_BNG_E!V20+TI_LBB_E!V20+TI_CPP_E!V20+TI_GTL_E!V20+TI_NSP_E!V20</f>
        <v>0</v>
      </c>
      <c r="W20" s="10">
        <f>TI_EHG_E!W20+TI_CO_E!W20+TI_BF_E!W20+TI_GW_E!W20+TI_RPI_E!W20+TI_PF_E!W20+TI_BKBPB_E!W20+TI_CL_E!W20+TI_BNG_E!W20+TI_LBB_E!W20+TI_CPP_E!W20+TI_GTL_E!W20+TI_NSP_E!W20</f>
        <v>0</v>
      </c>
      <c r="X20" s="10">
        <f>TI_EHG_E!X20+TI_CO_E!X20+TI_BF_E!X20+TI_GW_E!X20+TI_RPI_E!X20+TI_PF_E!X20+TI_BKBPB_E!X20+TI_CL_E!X20+TI_BNG_E!X20+TI_LBB_E!X20+TI_CPP_E!X20+TI_GTL_E!X20+TI_NSP_E!X20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25852.406706792779</v>
      </c>
      <c r="D26" s="37">
        <f t="shared" si="14"/>
        <v>25006.267153912289</v>
      </c>
      <c r="E26" s="37">
        <f t="shared" si="14"/>
        <v>24844.023215821151</v>
      </c>
      <c r="F26" s="37">
        <f t="shared" si="14"/>
        <v>25711.976182287195</v>
      </c>
      <c r="G26" s="37">
        <f t="shared" si="14"/>
        <v>24169.352966466035</v>
      </c>
      <c r="H26" s="37">
        <f t="shared" si="14"/>
        <v>24600.186930352538</v>
      </c>
      <c r="I26" s="37">
        <f t="shared" si="14"/>
        <v>25141.314359415297</v>
      </c>
      <c r="J26" s="37">
        <f t="shared" si="14"/>
        <v>26324.136801375746</v>
      </c>
      <c r="K26" s="37">
        <f t="shared" si="14"/>
        <v>25921.179449699055</v>
      </c>
      <c r="L26" s="37">
        <f t="shared" si="14"/>
        <v>24729.175580395531</v>
      </c>
      <c r="M26" s="37">
        <f t="shared" si="14"/>
        <v>24578.087360275145</v>
      </c>
      <c r="N26" s="37">
        <f t="shared" si="14"/>
        <v>21290.543680137573</v>
      </c>
      <c r="O26" s="37">
        <f t="shared" si="14"/>
        <v>27262.522184006877</v>
      </c>
      <c r="P26" s="37">
        <f t="shared" si="14"/>
        <v>26170.400343938094</v>
      </c>
      <c r="Q26" s="37">
        <f t="shared" si="14"/>
        <v>30471.989767841787</v>
      </c>
      <c r="R26" s="37">
        <f t="shared" si="14"/>
        <v>31866.537145313843</v>
      </c>
      <c r="S26" s="37">
        <f t="shared" si="14"/>
        <v>33669.485984522784</v>
      </c>
      <c r="T26" s="37">
        <f t="shared" si="14"/>
        <v>35698.895786758389</v>
      </c>
      <c r="U26" s="37">
        <f t="shared" si="14"/>
        <v>37019.801203783318</v>
      </c>
      <c r="V26" s="37">
        <f t="shared" si="14"/>
        <v>34040.497420464322</v>
      </c>
      <c r="W26" s="37">
        <f t="shared" si="14"/>
        <v>33680.855975924329</v>
      </c>
      <c r="X26" s="37">
        <f t="shared" ref="X26" si="15">SUM(X27,X33)</f>
        <v>35289.308856405849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22013.009200343939</v>
      </c>
      <c r="D27" s="29">
        <f t="shared" si="16"/>
        <v>21297.74987102321</v>
      </c>
      <c r="E27" s="29">
        <f t="shared" si="16"/>
        <v>21232.654084264832</v>
      </c>
      <c r="F27" s="29">
        <f t="shared" si="16"/>
        <v>21896.916938950995</v>
      </c>
      <c r="G27" s="29">
        <f t="shared" si="16"/>
        <v>20766.054514187446</v>
      </c>
      <c r="H27" s="29">
        <f t="shared" si="16"/>
        <v>21034.542562338782</v>
      </c>
      <c r="I27" s="29">
        <f t="shared" si="16"/>
        <v>22019.851676698188</v>
      </c>
      <c r="J27" s="29">
        <f t="shared" si="16"/>
        <v>22909.33069647463</v>
      </c>
      <c r="K27" s="29">
        <f t="shared" si="16"/>
        <v>21621.09587274291</v>
      </c>
      <c r="L27" s="29">
        <f t="shared" si="16"/>
        <v>21187.477901977647</v>
      </c>
      <c r="M27" s="29">
        <f t="shared" si="16"/>
        <v>21888.988306104897</v>
      </c>
      <c r="N27" s="29">
        <f t="shared" si="16"/>
        <v>19065.295356835766</v>
      </c>
      <c r="O27" s="29">
        <f t="shared" si="16"/>
        <v>23558.796044711951</v>
      </c>
      <c r="P27" s="29">
        <f t="shared" si="16"/>
        <v>23889.668185726572</v>
      </c>
      <c r="Q27" s="29">
        <f t="shared" si="16"/>
        <v>27172.221496130696</v>
      </c>
      <c r="R27" s="29">
        <f t="shared" si="16"/>
        <v>28085.881255374032</v>
      </c>
      <c r="S27" s="29">
        <f t="shared" si="16"/>
        <v>29785.015649183148</v>
      </c>
      <c r="T27" s="29">
        <f t="shared" si="16"/>
        <v>31307.475924333623</v>
      </c>
      <c r="U27" s="29">
        <f t="shared" si="16"/>
        <v>32302.317970765263</v>
      </c>
      <c r="V27" s="29">
        <f t="shared" si="16"/>
        <v>29692.362682717114</v>
      </c>
      <c r="W27" s="29">
        <f t="shared" si="16"/>
        <v>28964.49957007738</v>
      </c>
      <c r="X27" s="29">
        <f t="shared" ref="X27" si="17">SUM(X28:X32)</f>
        <v>30729.687360275151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19149.001203783318</v>
      </c>
      <c r="D28" s="10">
        <f>TI_EHG_E!D28+TI_CO_E!D28+TI_BF_E!D28+TI_GW_E!D28+TI_RPI_E!D28+TI_PF_E!D28+TI_BKBPB_E!D28+TI_CL_E!D28+TI_BNG_E!D28+TI_LBB_E!D28+TI_CPP_E!D28+TI_GTL_E!D28+TI_NSP_E!D28</f>
        <v>18827.517368873599</v>
      </c>
      <c r="E28" s="10">
        <f>TI_EHG_E!E28+TI_CO_E!E28+TI_BF_E!E28+TI_GW_E!E28+TI_RPI_E!E28+TI_PF_E!E28+TI_BKBPB_E!E28+TI_CL_E!E28+TI_BNG_E!E28+TI_LBB_E!E28+TI_CPP_E!E28+TI_GTL_E!E28+TI_NSP_E!E28</f>
        <v>18309.428718830612</v>
      </c>
      <c r="F28" s="10">
        <f>TI_EHG_E!F28+TI_CO_E!F28+TI_BF_E!F28+TI_GW_E!F28+TI_RPI_E!F28+TI_PF_E!F28+TI_BKBPB_E!F28+TI_CL_E!F28+TI_BNG_E!F28+TI_LBB_E!F28+TI_CPP_E!F28+TI_GTL_E!F28+TI_NSP_E!F28</f>
        <v>18852.346861564922</v>
      </c>
      <c r="G28" s="10">
        <f>TI_EHG_E!G28+TI_CO_E!G28+TI_BF_E!G28+TI_GW_E!G28+TI_RPI_E!G28+TI_PF_E!G28+TI_BKBPB_E!G28+TI_CL_E!G28+TI_BNG_E!G28+TI_LBB_E!G28+TI_CPP_E!G28+TI_GTL_E!G28+TI_NSP_E!G28</f>
        <v>18357.035855546001</v>
      </c>
      <c r="H28" s="10">
        <f>TI_EHG_E!H28+TI_CO_E!H28+TI_BF_E!H28+TI_GW_E!H28+TI_RPI_E!H28+TI_PF_E!H28+TI_BKBPB_E!H28+TI_CL_E!H28+TI_BNG_E!H28+TI_LBB_E!H28+TI_CPP_E!H28+TI_GTL_E!H28+TI_NSP_E!H28</f>
        <v>18318.631986242479</v>
      </c>
      <c r="I28" s="10">
        <f>TI_EHG_E!I28+TI_CO_E!I28+TI_BF_E!I28+TI_GW_E!I28+TI_RPI_E!I28+TI_PF_E!I28+TI_BKBPB_E!I28+TI_CL_E!I28+TI_BNG_E!I28+TI_LBB_E!I28+TI_CPP_E!I28+TI_GTL_E!I28+TI_NSP_E!I28</f>
        <v>18578.59647463456</v>
      </c>
      <c r="J28" s="10">
        <f>TI_EHG_E!J28+TI_CO_E!J28+TI_BF_E!J28+TI_GW_E!J28+TI_RPI_E!J28+TI_PF_E!J28+TI_BKBPB_E!J28+TI_CL_E!J28+TI_BNG_E!J28+TI_LBB_E!J28+TI_CPP_E!J28+TI_GTL_E!J28+TI_NSP_E!J28</f>
        <v>18875.980051590712</v>
      </c>
      <c r="K28" s="10">
        <f>TI_EHG_E!K28+TI_CO_E!K28+TI_BF_E!K28+TI_GW_E!K28+TI_RPI_E!K28+TI_PF_E!K28+TI_BKBPB_E!K28+TI_CL_E!K28+TI_BNG_E!K28+TI_LBB_E!K28+TI_CPP_E!K28+TI_GTL_E!K28+TI_NSP_E!K28</f>
        <v>17682.506792777302</v>
      </c>
      <c r="L28" s="10">
        <f>TI_EHG_E!L28+TI_CO_E!L28+TI_BF_E!L28+TI_GW_E!L28+TI_RPI_E!L28+TI_PF_E!L28+TI_BKBPB_E!L28+TI_CL_E!L28+TI_BNG_E!L28+TI_LBB_E!L28+TI_CPP_E!L28+TI_GTL_E!L28+TI_NSP_E!L28</f>
        <v>16946.925537403269</v>
      </c>
      <c r="M28" s="10">
        <f>TI_EHG_E!M28+TI_CO_E!M28+TI_BF_E!M28+TI_GW_E!M28+TI_RPI_E!M28+TI_PF_E!M28+TI_BKBPB_E!M28+TI_CL_E!M28+TI_BNG_E!M28+TI_LBB_E!M28+TI_CPP_E!M28+TI_GTL_E!M28+TI_NSP_E!M28</f>
        <v>19275.773860705071</v>
      </c>
      <c r="N28" s="10">
        <f>TI_EHG_E!N28+TI_CO_E!N28+TI_BF_E!N28+TI_GW_E!N28+TI_RPI_E!N28+TI_PF_E!N28+TI_BKBPB_E!N28+TI_CL_E!N28+TI_BNG_E!N28+TI_LBB_E!N28+TI_CPP_E!N28+TI_GTL_E!N28+TI_NSP_E!N28</f>
        <v>16237.93155631986</v>
      </c>
      <c r="O28" s="10">
        <f>TI_EHG_E!O28+TI_CO_E!O28+TI_BF_E!O28+TI_GW_E!O28+TI_RPI_E!O28+TI_PF_E!O28+TI_BKBPB_E!O28+TI_CL_E!O28+TI_BNG_E!O28+TI_LBB_E!O28+TI_CPP_E!O28+TI_GTL_E!O28+TI_NSP_E!O28</f>
        <v>20163.985726569219</v>
      </c>
      <c r="P28" s="10">
        <f>TI_EHG_E!P28+TI_CO_E!P28+TI_BF_E!P28+TI_GW_E!P28+TI_RPI_E!P28+TI_PF_E!P28+TI_BKBPB_E!P28+TI_CL_E!P28+TI_BNG_E!P28+TI_LBB_E!P28+TI_CPP_E!P28+TI_GTL_E!P28+TI_NSP_E!P28</f>
        <v>19586.943422184009</v>
      </c>
      <c r="Q28" s="10">
        <f>TI_EHG_E!Q28+TI_CO_E!Q28+TI_BF_E!Q28+TI_GW_E!Q28+TI_RPI_E!Q28+TI_PF_E!Q28+TI_BKBPB_E!Q28+TI_CL_E!Q28+TI_BNG_E!Q28+TI_LBB_E!Q28+TI_CPP_E!Q28+TI_GTL_E!Q28+TI_NSP_E!Q28</f>
        <v>20378.65339638865</v>
      </c>
      <c r="R28" s="10">
        <f>TI_EHG_E!R28+TI_CO_E!R28+TI_BF_E!R28+TI_GW_E!R28+TI_RPI_E!R28+TI_PF_E!R28+TI_BKBPB_E!R28+TI_CL_E!R28+TI_BNG_E!R28+TI_LBB_E!R28+TI_CPP_E!R28+TI_GTL_E!R28+TI_NSP_E!R28</f>
        <v>21363.367239896819</v>
      </c>
      <c r="S28" s="10">
        <f>TI_EHG_E!S28+TI_CO_E!S28+TI_BF_E!S28+TI_GW_E!S28+TI_RPI_E!S28+TI_PF_E!S28+TI_BKBPB_E!S28+TI_CL_E!S28+TI_BNG_E!S28+TI_LBB_E!S28+TI_CPP_E!S28+TI_GTL_E!S28+TI_NSP_E!S28</f>
        <v>22831.575580395529</v>
      </c>
      <c r="T28" s="10">
        <f>TI_EHG_E!T28+TI_CO_E!T28+TI_BF_E!T28+TI_GW_E!T28+TI_RPI_E!T28+TI_PF_E!T28+TI_BKBPB_E!T28+TI_CL_E!T28+TI_BNG_E!T28+TI_LBB_E!T28+TI_CPP_E!T28+TI_GTL_E!T28+TI_NSP_E!T28</f>
        <v>23663.706104901121</v>
      </c>
      <c r="U28" s="10">
        <f>TI_EHG_E!U28+TI_CO_E!U28+TI_BF_E!U28+TI_GW_E!U28+TI_RPI_E!U28+TI_PF_E!U28+TI_BKBPB_E!U28+TI_CL_E!U28+TI_BNG_E!U28+TI_LBB_E!U28+TI_CPP_E!U28+TI_GTL_E!U28+TI_NSP_E!U28</f>
        <v>23954.907652622529</v>
      </c>
      <c r="V28" s="10">
        <f>TI_EHG_E!V28+TI_CO_E!V28+TI_BF_E!V28+TI_GW_E!V28+TI_RPI_E!V28+TI_PF_E!V28+TI_BKBPB_E!V28+TI_CL_E!V28+TI_BNG_E!V28+TI_LBB_E!V28+TI_CPP_E!V28+TI_GTL_E!V28+TI_NSP_E!V28</f>
        <v>22674.840670679281</v>
      </c>
      <c r="W28" s="10">
        <f>TI_EHG_E!W28+TI_CO_E!W28+TI_BF_E!W28+TI_GW_E!W28+TI_RPI_E!W28+TI_PF_E!W28+TI_BKBPB_E!W28+TI_CL_E!W28+TI_BNG_E!W28+TI_LBB_E!W28+TI_CPP_E!W28+TI_GTL_E!W28+TI_NSP_E!W28</f>
        <v>22496.996044711948</v>
      </c>
      <c r="X28" s="10">
        <f>TI_EHG_E!X28+TI_CO_E!X28+TI_BF_E!X28+TI_GW_E!X28+TI_RPI_E!X28+TI_PF_E!X28+TI_BKBPB_E!X28+TI_CL_E!X28+TI_BNG_E!X28+TI_LBB_E!X28+TI_CPP_E!X28+TI_GTL_E!X28+TI_NSP_E!X28</f>
        <v>23984.029406706792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22.828030954428201</v>
      </c>
      <c r="D29" s="10">
        <f>TI_EHG_E!D29+TI_CO_E!D29+TI_BF_E!D29+TI_GW_E!D29+TI_RPI_E!D29+TI_PF_E!D29+TI_BKBPB_E!D29+TI_CL_E!D29+TI_BNG_E!D29+TI_LBB_E!D29+TI_CPP_E!D29+TI_GTL_E!D29+TI_NSP_E!D29</f>
        <v>19.850472914875319</v>
      </c>
      <c r="E29" s="10">
        <f>TI_EHG_E!E29+TI_CO_E!E29+TI_BF_E!E29+TI_GW_E!E29+TI_RPI_E!E29+TI_PF_E!E29+TI_BKBPB_E!E29+TI_CL_E!E29+TI_BNG_E!E29+TI_LBB_E!E29+TI_CPP_E!E29+TI_GTL_E!E29+TI_NSP_E!E29</f>
        <v>23.820550300945829</v>
      </c>
      <c r="F29" s="10">
        <f>TI_EHG_E!F29+TI_CO_E!F29+TI_BF_E!F29+TI_GW_E!F29+TI_RPI_E!F29+TI_PF_E!F29+TI_BKBPB_E!F29+TI_CL_E!F29+TI_BNG_E!F29+TI_LBB_E!F29+TI_CPP_E!F29+TI_GTL_E!F29+TI_NSP_E!F29</f>
        <v>16.87291487532244</v>
      </c>
      <c r="G29" s="10">
        <f>TI_EHG_E!G29+TI_CO_E!G29+TI_BF_E!G29+TI_GW_E!G29+TI_RPI_E!G29+TI_PF_E!G29+TI_BKBPB_E!G29+TI_CL_E!G29+TI_BNG_E!G29+TI_LBB_E!G29+TI_CPP_E!G29+TI_GTL_E!G29+TI_NSP_E!G29</f>
        <v>14.88787618228719</v>
      </c>
      <c r="H29" s="10">
        <f>TI_EHG_E!H29+TI_CO_E!H29+TI_BF_E!H29+TI_GW_E!H29+TI_RPI_E!H29+TI_PF_E!H29+TI_BKBPB_E!H29+TI_CL_E!H29+TI_BNG_E!H29+TI_LBB_E!H29+TI_CPP_E!H29+TI_GTL_E!H29+TI_NSP_E!H29</f>
        <v>10.91779879621668</v>
      </c>
      <c r="I29" s="10">
        <f>TI_EHG_E!I29+TI_CO_E!I29+TI_BF_E!I29+TI_GW_E!I29+TI_RPI_E!I29+TI_PF_E!I29+TI_BKBPB_E!I29+TI_CL_E!I29+TI_BNG_E!I29+TI_LBB_E!I29+TI_CPP_E!I29+TI_GTL_E!I29+TI_NSP_E!I29</f>
        <v>10.91779879621668</v>
      </c>
      <c r="J29" s="10">
        <f>TI_EHG_E!J29+TI_CO_E!J29+TI_BF_E!J29+TI_GW_E!J29+TI_RPI_E!J29+TI_PF_E!J29+TI_BKBPB_E!J29+TI_CL_E!J29+TI_BNG_E!J29+TI_LBB_E!J29+TI_CPP_E!J29+TI_GTL_E!J29+TI_NSP_E!J29</f>
        <v>6.9476354256233872</v>
      </c>
      <c r="K29" s="10">
        <f>TI_EHG_E!K29+TI_CO_E!K29+TI_BF_E!K29+TI_GW_E!K29+TI_RPI_E!K29+TI_PF_E!K29+TI_BKBPB_E!K29+TI_CL_E!K29+TI_BNG_E!K29+TI_LBB_E!K29+TI_CPP_E!K29+TI_GTL_E!K29+TI_NSP_E!K29</f>
        <v>2.9775580395528798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2798.744797936371</v>
      </c>
      <c r="D30" s="10">
        <f>TI_EHG_E!D30+TI_CO_E!D30+TI_BF_E!D30+TI_GW_E!D30+TI_RPI_E!D30+TI_PF_E!D30+TI_BKBPB_E!D30+TI_CL_E!D30+TI_BNG_E!D30+TI_LBB_E!D30+TI_CPP_E!D30+TI_GTL_E!D30+TI_NSP_E!D30</f>
        <v>2409.9206362854679</v>
      </c>
      <c r="E30" s="10">
        <f>TI_EHG_E!E30+TI_CO_E!E30+TI_BF_E!E30+TI_GW_E!E30+TI_RPI_E!E30+TI_PF_E!E30+TI_BKBPB_E!E30+TI_CL_E!E30+TI_BNG_E!E30+TI_LBB_E!E30+TI_CPP_E!E30+TI_GTL_E!E30+TI_NSP_E!E30</f>
        <v>2844.1404987102319</v>
      </c>
      <c r="F30" s="10">
        <f>TI_EHG_E!F30+TI_CO_E!F30+TI_BF_E!F30+TI_GW_E!F30+TI_RPI_E!F30+TI_PF_E!F30+TI_BKBPB_E!F30+TI_CL_E!F30+TI_BNG_E!F30+TI_LBB_E!F30+TI_CPP_E!F30+TI_GTL_E!F30+TI_NSP_E!F30</f>
        <v>2947.7612209802242</v>
      </c>
      <c r="G30" s="10">
        <f>TI_EHG_E!G30+TI_CO_E!G30+TI_BF_E!G30+TI_GW_E!G30+TI_RPI_E!G30+TI_PF_E!G30+TI_BKBPB_E!G30+TI_CL_E!G30+TI_BNG_E!G30+TI_LBB_E!G30+TI_CPP_E!G30+TI_GTL_E!G30+TI_NSP_E!G30</f>
        <v>2303.3393809114359</v>
      </c>
      <c r="H30" s="10">
        <f>TI_EHG_E!H30+TI_CO_E!H30+TI_BF_E!H30+TI_GW_E!H30+TI_RPI_E!H30+TI_PF_E!H30+TI_BKBPB_E!H30+TI_CL_E!H30+TI_BNG_E!H30+TI_LBB_E!H30+TI_CPP_E!H30+TI_GTL_E!H30+TI_NSP_E!H30</f>
        <v>2597.4246775580391</v>
      </c>
      <c r="I30" s="10">
        <f>TI_EHG_E!I30+TI_CO_E!I30+TI_BF_E!I30+TI_GW_E!I30+TI_RPI_E!I30+TI_PF_E!I30+TI_BKBPB_E!I30+TI_CL_E!I30+TI_BNG_E!I30+TI_LBB_E!I30+TI_CPP_E!I30+TI_GTL_E!I30+TI_NSP_E!I30</f>
        <v>3366.1913155631978</v>
      </c>
      <c r="J30" s="10">
        <f>TI_EHG_E!J30+TI_CO_E!J30+TI_BF_E!J30+TI_GW_E!J30+TI_RPI_E!J30+TI_PF_E!J30+TI_BKBPB_E!J30+TI_CL_E!J30+TI_BNG_E!J30+TI_LBB_E!J30+TI_CPP_E!J30+TI_GTL_E!J30+TI_NSP_E!J30</f>
        <v>3904.031900257954</v>
      </c>
      <c r="K30" s="10">
        <f>TI_EHG_E!K30+TI_CO_E!K30+TI_BF_E!K30+TI_GW_E!K30+TI_RPI_E!K30+TI_PF_E!K30+TI_BKBPB_E!K30+TI_CL_E!K30+TI_BNG_E!K30+TI_LBB_E!K30+TI_CPP_E!K30+TI_GTL_E!K30+TI_NSP_E!K30</f>
        <v>3882.320894239037</v>
      </c>
      <c r="L30" s="10">
        <f>TI_EHG_E!L30+TI_CO_E!L30+TI_BF_E!L30+TI_GW_E!L30+TI_RPI_E!L30+TI_PF_E!L30+TI_BKBPB_E!L30+TI_CL_E!L30+TI_BNG_E!L30+TI_LBB_E!L30+TI_CPP_E!L30+TI_GTL_E!L30+TI_NSP_E!L30</f>
        <v>4135.9447979363713</v>
      </c>
      <c r="M30" s="10">
        <f>TI_EHG_E!M30+TI_CO_E!M30+TI_BF_E!M30+TI_GW_E!M30+TI_RPI_E!M30+TI_PF_E!M30+TI_BKBPB_E!M30+TI_CL_E!M30+TI_BNG_E!M30+TI_LBB_E!M30+TI_CPP_E!M30+TI_GTL_E!M30+TI_NSP_E!M30</f>
        <v>2495.7777300085982</v>
      </c>
      <c r="N30" s="10">
        <f>TI_EHG_E!N30+TI_CO_E!N30+TI_BF_E!N30+TI_GW_E!N30+TI_RPI_E!N30+TI_PF_E!N30+TI_BKBPB_E!N30+TI_CL_E!N30+TI_BNG_E!N30+TI_LBB_E!N30+TI_CPP_E!N30+TI_GTL_E!N30+TI_NSP_E!N30</f>
        <v>2745.4541702493548</v>
      </c>
      <c r="O30" s="10">
        <f>TI_EHG_E!O30+TI_CO_E!O30+TI_BF_E!O30+TI_GW_E!O30+TI_RPI_E!O30+TI_PF_E!O30+TI_BKBPB_E!O30+TI_CL_E!O30+TI_BNG_E!O30+TI_LBB_E!O30+TI_CPP_E!O30+TI_GTL_E!O30+TI_NSP_E!O30</f>
        <v>3273.426139294927</v>
      </c>
      <c r="P30" s="10">
        <f>TI_EHG_E!P30+TI_CO_E!P30+TI_BF_E!P30+TI_GW_E!P30+TI_RPI_E!P30+TI_PF_E!P30+TI_BKBPB_E!P30+TI_CL_E!P30+TI_BNG_E!P30+TI_LBB_E!P30+TI_CPP_E!P30+TI_GTL_E!P30+TI_NSP_E!P30</f>
        <v>4143.8397248495266</v>
      </c>
      <c r="Q30" s="10">
        <f>TI_EHG_E!Q30+TI_CO_E!Q30+TI_BF_E!Q30+TI_GW_E!Q30+TI_RPI_E!Q30+TI_PF_E!Q30+TI_BKBPB_E!Q30+TI_CL_E!Q30+TI_BNG_E!Q30+TI_LBB_E!Q30+TI_CPP_E!Q30+TI_GTL_E!Q30+TI_NSP_E!Q30</f>
        <v>6587.313671539122</v>
      </c>
      <c r="R30" s="10">
        <f>TI_EHG_E!R30+TI_CO_E!R30+TI_BF_E!R30+TI_GW_E!R30+TI_RPI_E!R30+TI_PF_E!R30+TI_BKBPB_E!R30+TI_CL_E!R30+TI_BNG_E!R30+TI_LBB_E!R30+TI_CPP_E!R30+TI_GTL_E!R30+TI_NSP_E!R30</f>
        <v>6509.3515047291476</v>
      </c>
      <c r="S30" s="10">
        <f>TI_EHG_E!S30+TI_CO_E!S30+TI_BF_E!S30+TI_GW_E!S30+TI_RPI_E!S30+TI_PF_E!S30+TI_BKBPB_E!S30+TI_CL_E!S30+TI_BNG_E!S30+TI_LBB_E!S30+TI_CPP_E!S30+TI_GTL_E!S30+TI_NSP_E!S30</f>
        <v>6758.0411006018912</v>
      </c>
      <c r="T30" s="10">
        <f>TI_EHG_E!T30+TI_CO_E!T30+TI_BF_E!T30+TI_GW_E!T30+TI_RPI_E!T30+TI_PF_E!T30+TI_BKBPB_E!T30+TI_CL_E!T30+TI_BNG_E!T30+TI_LBB_E!T30+TI_CPP_E!T30+TI_GTL_E!T30+TI_NSP_E!T30</f>
        <v>7436.0172828890791</v>
      </c>
      <c r="U30" s="10">
        <f>TI_EHG_E!U30+TI_CO_E!U30+TI_BF_E!U30+TI_GW_E!U30+TI_RPI_E!U30+TI_PF_E!U30+TI_BKBPB_E!U30+TI_CL_E!U30+TI_BNG_E!U30+TI_LBB_E!U30+TI_CPP_E!U30+TI_GTL_E!U30+TI_NSP_E!U30</f>
        <v>8160.2822871883054</v>
      </c>
      <c r="V30" s="10">
        <f>TI_EHG_E!V30+TI_CO_E!V30+TI_BF_E!V30+TI_GW_E!V30+TI_RPI_E!V30+TI_PF_E!V30+TI_BKBPB_E!V30+TI_CL_E!V30+TI_BNG_E!V30+TI_LBB_E!V30+TI_CPP_E!V30+TI_GTL_E!V30+TI_NSP_E!V30</f>
        <v>6831.4509028374896</v>
      </c>
      <c r="W30" s="10">
        <f>TI_EHG_E!W30+TI_CO_E!W30+TI_BF_E!W30+TI_GW_E!W30+TI_RPI_E!W30+TI_PF_E!W30+TI_BKBPB_E!W30+TI_CL_E!W30+TI_BNG_E!W30+TI_LBB_E!W30+TI_CPP_E!W30+TI_GTL_E!W30+TI_NSP_E!W30</f>
        <v>6294.8014617368863</v>
      </c>
      <c r="X30" s="10">
        <f>TI_EHG_E!X30+TI_CO_E!X30+TI_BF_E!X30+TI_GW_E!X30+TI_RPI_E!X30+TI_PF_E!X30+TI_BKBPB_E!X30+TI_CL_E!X30+TI_BNG_E!X30+TI_LBB_E!X30+TI_CPP_E!X30+TI_GTL_E!X30+TI_NSP_E!X30</f>
        <v>6592.5875322441962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42.435167669819428</v>
      </c>
      <c r="D31" s="10">
        <f>TI_EHG_E!D31+TI_CO_E!D31+TI_BF_E!D31+TI_GW_E!D31+TI_RPI_E!D31+TI_PF_E!D31+TI_BKBPB_E!D31+TI_CL_E!D31+TI_BNG_E!D31+TI_LBB_E!D31+TI_CPP_E!D31+TI_GTL_E!D31+TI_NSP_E!D31</f>
        <v>40.461392949269133</v>
      </c>
      <c r="E31" s="10">
        <f>TI_EHG_E!E31+TI_CO_E!E31+TI_BF_E!E31+TI_GW_E!E31+TI_RPI_E!E31+TI_PF_E!E31+TI_BKBPB_E!E31+TI_CL_E!E31+TI_BNG_E!E31+TI_LBB_E!E31+TI_CPP_E!E31+TI_GTL_E!E31+TI_NSP_E!E31</f>
        <v>55.264316423043852</v>
      </c>
      <c r="F31" s="10">
        <f>TI_EHG_E!F31+TI_CO_E!F31+TI_BF_E!F31+TI_GW_E!F31+TI_RPI_E!F31+TI_PF_E!F31+TI_BKBPB_E!F31+TI_CL_E!F31+TI_BNG_E!F31+TI_LBB_E!F31+TI_CPP_E!F31+TI_GTL_E!F31+TI_NSP_E!F31</f>
        <v>79.935941530524502</v>
      </c>
      <c r="G31" s="10">
        <f>TI_EHG_E!G31+TI_CO_E!G31+TI_BF_E!G31+TI_GW_E!G31+TI_RPI_E!G31+TI_PF_E!G31+TI_BKBPB_E!G31+TI_CL_E!G31+TI_BNG_E!G31+TI_LBB_E!G31+TI_CPP_E!G31+TI_GTL_E!G31+TI_NSP_E!G31</f>
        <v>90.791401547721406</v>
      </c>
      <c r="H31" s="10">
        <f>TI_EHG_E!H31+TI_CO_E!H31+TI_BF_E!H31+TI_GW_E!H31+TI_RPI_E!H31+TI_PF_E!H31+TI_BKBPB_E!H31+TI_CL_E!H31+TI_BNG_E!H31+TI_LBB_E!H31+TI_CPP_E!H31+TI_GTL_E!H31+TI_NSP_E!H31</f>
        <v>107.5680997420464</v>
      </c>
      <c r="I31" s="10">
        <f>TI_EHG_E!I31+TI_CO_E!I31+TI_BF_E!I31+TI_GW_E!I31+TI_RPI_E!I31+TI_PF_E!I31+TI_BKBPB_E!I31+TI_CL_E!I31+TI_BNG_E!I31+TI_LBB_E!I31+TI_CPP_E!I31+TI_GTL_E!I31+TI_NSP_E!I31</f>
        <v>64.146087704213244</v>
      </c>
      <c r="J31" s="10">
        <f>TI_EHG_E!J31+TI_CO_E!J31+TI_BF_E!J31+TI_GW_E!J31+TI_RPI_E!J31+TI_PF_E!J31+TI_BKBPB_E!J31+TI_CL_E!J31+TI_BNG_E!J31+TI_LBB_E!J31+TI_CPP_E!J31+TI_GTL_E!J31+TI_NSP_E!J31</f>
        <v>122.37110920034389</v>
      </c>
      <c r="K31" s="10">
        <f>TI_EHG_E!K31+TI_CO_E!K31+TI_BF_E!K31+TI_GW_E!K31+TI_RPI_E!K31+TI_PF_E!K31+TI_BKBPB_E!K31+TI_CL_E!K31+TI_BNG_E!K31+TI_LBB_E!K31+TI_CPP_E!K31+TI_GTL_E!K31+TI_NSP_E!K31</f>
        <v>53.290627687016332</v>
      </c>
      <c r="L31" s="10">
        <f>TI_EHG_E!L31+TI_CO_E!L31+TI_BF_E!L31+TI_GW_E!L31+TI_RPI_E!L31+TI_PF_E!L31+TI_BKBPB_E!L31+TI_CL_E!L31+TI_BNG_E!L31+TI_LBB_E!L31+TI_CPP_E!L31+TI_GTL_E!L31+TI_NSP_E!L31</f>
        <v>104.6075666380052</v>
      </c>
      <c r="M31" s="10">
        <f>TI_EHG_E!M31+TI_CO_E!M31+TI_BF_E!M31+TI_GW_E!M31+TI_RPI_E!M31+TI_PF_E!M31+TI_BKBPB_E!M31+TI_CL_E!M31+TI_BNG_E!M31+TI_LBB_E!M31+TI_CPP_E!M31+TI_GTL_E!M31+TI_NSP_E!M31</f>
        <v>117.4367153912296</v>
      </c>
      <c r="N31" s="10">
        <f>TI_EHG_E!N31+TI_CO_E!N31+TI_BF_E!N31+TI_GW_E!N31+TI_RPI_E!N31+TI_PF_E!N31+TI_BKBPB_E!N31+TI_CL_E!N31+TI_BNG_E!N31+TI_LBB_E!N31+TI_CPP_E!N31+TI_GTL_E!N31+TI_NSP_E!N31</f>
        <v>81.909630266552014</v>
      </c>
      <c r="O31" s="10">
        <f>TI_EHG_E!O31+TI_CO_E!O31+TI_BF_E!O31+TI_GW_E!O31+TI_RPI_E!O31+TI_PF_E!O31+TI_BKBPB_E!O31+TI_CL_E!O31+TI_BNG_E!O31+TI_LBB_E!O31+TI_CPP_E!O31+TI_GTL_E!O31+TI_NSP_E!O31</f>
        <v>121.38417884780741</v>
      </c>
      <c r="P31" s="10">
        <f>TI_EHG_E!P31+TI_CO_E!P31+TI_BF_E!P31+TI_GW_E!P31+TI_RPI_E!P31+TI_PF_E!P31+TI_BKBPB_E!P31+TI_CL_E!P31+TI_BNG_E!P31+TI_LBB_E!P31+TI_CPP_E!P31+TI_GTL_E!P31+TI_NSP_E!P31</f>
        <v>158.88503869303531</v>
      </c>
      <c r="Q31" s="10">
        <f>TI_EHG_E!Q31+TI_CO_E!Q31+TI_BF_E!Q31+TI_GW_E!Q31+TI_RPI_E!Q31+TI_PF_E!Q31+TI_BKBPB_E!Q31+TI_CL_E!Q31+TI_BNG_E!Q31+TI_LBB_E!Q31+TI_CPP_E!Q31+TI_GTL_E!Q31+TI_NSP_E!Q31</f>
        <v>206.25442820292349</v>
      </c>
      <c r="R31" s="10">
        <f>TI_EHG_E!R31+TI_CO_E!R31+TI_BF_E!R31+TI_GW_E!R31+TI_RPI_E!R31+TI_PF_E!R31+TI_BKBPB_E!R31+TI_CL_E!R31+TI_BNG_E!R31+TI_LBB_E!R31+TI_CPP_E!R31+TI_GTL_E!R31+TI_NSP_E!R31</f>
        <v>213.1625107480653</v>
      </c>
      <c r="S31" s="10">
        <f>TI_EHG_E!S31+TI_CO_E!S31+TI_BF_E!S31+TI_GW_E!S31+TI_RPI_E!S31+TI_PF_E!S31+TI_BKBPB_E!S31+TI_CL_E!S31+TI_BNG_E!S31+TI_LBB_E!S31+TI_CPP_E!S31+TI_GTL_E!S31+TI_NSP_E!S31</f>
        <v>195.39896818572649</v>
      </c>
      <c r="T31" s="10">
        <f>TI_EHG_E!T31+TI_CO_E!T31+TI_BF_E!T31+TI_GW_E!T31+TI_RPI_E!T31+TI_PF_E!T31+TI_BKBPB_E!T31+TI_CL_E!T31+TI_BNG_E!T31+TI_LBB_E!T31+TI_CPP_E!T31+TI_GTL_E!T31+TI_NSP_E!T31</f>
        <v>207.7525365434222</v>
      </c>
      <c r="U31" s="10">
        <f>TI_EHG_E!U31+TI_CO_E!U31+TI_BF_E!U31+TI_GW_E!U31+TI_RPI_E!U31+TI_PF_E!U31+TI_BKBPB_E!U31+TI_CL_E!U31+TI_BNG_E!U31+TI_LBB_E!U31+TI_CPP_E!U31+TI_GTL_E!U31+TI_NSP_E!U31</f>
        <v>187.1280309544282</v>
      </c>
      <c r="V31" s="10">
        <f>TI_EHG_E!V31+TI_CO_E!V31+TI_BF_E!V31+TI_GW_E!V31+TI_RPI_E!V31+TI_PF_E!V31+TI_BKBPB_E!V31+TI_CL_E!V31+TI_BNG_E!V31+TI_LBB_E!V31+TI_CPP_E!V31+TI_GTL_E!V31+TI_NSP_E!V31</f>
        <v>186.0711092003439</v>
      </c>
      <c r="W31" s="10">
        <f>TI_EHG_E!W31+TI_CO_E!W31+TI_BF_E!W31+TI_GW_E!W31+TI_RPI_E!W31+TI_PF_E!W31+TI_BKBPB_E!W31+TI_CL_E!W31+TI_BNG_E!W31+TI_LBB_E!W31+TI_CPP_E!W31+TI_GTL_E!W31+TI_NSP_E!W31</f>
        <v>172.70206362854691</v>
      </c>
      <c r="X31" s="10">
        <f>TI_EHG_E!X31+TI_CO_E!X31+TI_BF_E!X31+TI_GW_E!X31+TI_RPI_E!X31+TI_PF_E!X31+TI_BKBPB_E!X31+TI_CL_E!X31+TI_BNG_E!X31+TI_LBB_E!X31+TI_CPP_E!X31+TI_GTL_E!X31+TI_NSP_E!X31</f>
        <v>153.07042132416171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0</v>
      </c>
      <c r="W32" s="10">
        <f>TI_EHG_E!W32+TI_CO_E!W32+TI_BF_E!W32+TI_GW_E!W32+TI_RPI_E!W32+TI_PF_E!W32+TI_BKBPB_E!W32+TI_CL_E!W32+TI_BNG_E!W32+TI_LBB_E!W32+TI_CPP_E!W32+TI_GTL_E!W32+TI_NSP_E!W32</f>
        <v>0</v>
      </c>
      <c r="X32" s="10">
        <f>TI_EHG_E!X32+TI_CO_E!X32+TI_BF_E!X32+TI_GW_E!X32+TI_RPI_E!X32+TI_PF_E!X32+TI_BKBPB_E!X32+TI_CL_E!X32+TI_BNG_E!X32+TI_LBB_E!X32+TI_CPP_E!X32+TI_GTL_E!X32+TI_NSP_E!X32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3839.3975064488395</v>
      </c>
      <c r="D33" s="29">
        <f t="shared" si="18"/>
        <v>3708.5172828890804</v>
      </c>
      <c r="E33" s="29">
        <f t="shared" si="18"/>
        <v>3611.3691315563196</v>
      </c>
      <c r="F33" s="29">
        <f t="shared" si="18"/>
        <v>3815.0592433361999</v>
      </c>
      <c r="G33" s="29">
        <f t="shared" si="18"/>
        <v>3403.2984522785896</v>
      </c>
      <c r="H33" s="29">
        <f t="shared" si="18"/>
        <v>3565.6443680137581</v>
      </c>
      <c r="I33" s="29">
        <f t="shared" si="18"/>
        <v>3121.4626827171101</v>
      </c>
      <c r="J33" s="29">
        <f t="shared" si="18"/>
        <v>3414.8061049011176</v>
      </c>
      <c r="K33" s="29">
        <f t="shared" si="18"/>
        <v>4300.0835769561472</v>
      </c>
      <c r="L33" s="29">
        <f t="shared" si="18"/>
        <v>3541.6976784178837</v>
      </c>
      <c r="M33" s="29">
        <f t="shared" si="18"/>
        <v>2689.0990541702495</v>
      </c>
      <c r="N33" s="29">
        <f t="shared" si="18"/>
        <v>2225.2483233018056</v>
      </c>
      <c r="O33" s="29">
        <f t="shared" si="18"/>
        <v>3703.7261392949267</v>
      </c>
      <c r="P33" s="29">
        <f t="shared" si="18"/>
        <v>2280.7321582115219</v>
      </c>
      <c r="Q33" s="29">
        <f t="shared" si="18"/>
        <v>3299.7682717110915</v>
      </c>
      <c r="R33" s="29">
        <f t="shared" si="18"/>
        <v>3780.6558899398105</v>
      </c>
      <c r="S33" s="29">
        <f t="shared" si="18"/>
        <v>3884.470335339639</v>
      </c>
      <c r="T33" s="29">
        <f t="shared" si="18"/>
        <v>4391.4198624247638</v>
      </c>
      <c r="U33" s="29">
        <f t="shared" si="18"/>
        <v>4717.4832330180561</v>
      </c>
      <c r="V33" s="29">
        <f t="shared" si="18"/>
        <v>4348.1347377472057</v>
      </c>
      <c r="W33" s="29">
        <f t="shared" si="18"/>
        <v>4716.3564058469474</v>
      </c>
      <c r="X33" s="29">
        <f t="shared" ref="X33" si="19">SUM(X34:X50)</f>
        <v>4559.621496130696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75.666380051590707</v>
      </c>
      <c r="D34" s="10">
        <f>TI_EHG_E!D34+TI_CO_E!D34+TI_BF_E!D34+TI_GW_E!D34+TI_RPI_E!D34+TI_PF_E!D34+TI_BKBPB_E!D34+TI_CL_E!D34+TI_BNG_E!D34+TI_LBB_E!D34+TI_CPP_E!D34+TI_GTL_E!D34+TI_NSP_E!D34</f>
        <v>85.124677558039551</v>
      </c>
      <c r="E34" s="10">
        <f>TI_EHG_E!E34+TI_CO_E!E34+TI_BF_E!E34+TI_GW_E!E34+TI_RPI_E!E34+TI_PF_E!E34+TI_BKBPB_E!E34+TI_CL_E!E34+TI_BNG_E!E34+TI_LBB_E!E34+TI_CPP_E!E34+TI_GTL_E!E34+TI_NSP_E!E34</f>
        <v>92.218400687876169</v>
      </c>
      <c r="F34" s="10">
        <f>TI_EHG_E!F34+TI_CO_E!F34+TI_BF_E!F34+TI_GW_E!F34+TI_RPI_E!F34+TI_PF_E!F34+TI_BKBPB_E!F34+TI_CL_E!F34+TI_BNG_E!F34+TI_LBB_E!F34+TI_CPP_E!F34+TI_GTL_E!F34+TI_NSP_E!F34</f>
        <v>101.676698194325</v>
      </c>
      <c r="G34" s="10">
        <f>TI_EHG_E!G34+TI_CO_E!G34+TI_BF_E!G34+TI_GW_E!G34+TI_RPI_E!G34+TI_PF_E!G34+TI_BKBPB_E!G34+TI_CL_E!G34+TI_BNG_E!G34+TI_LBB_E!G34+TI_CPP_E!G34+TI_GTL_E!G34+TI_NSP_E!G34</f>
        <v>96.947549441100591</v>
      </c>
      <c r="H34" s="10">
        <f>TI_EHG_E!H34+TI_CO_E!H34+TI_BF_E!H34+TI_GW_E!H34+TI_RPI_E!H34+TI_PF_E!H34+TI_BKBPB_E!H34+TI_CL_E!H34+TI_BNG_E!H34+TI_LBB_E!H34+TI_CPP_E!H34+TI_GTL_E!H34+TI_NSP_E!H34</f>
        <v>88.671539122957867</v>
      </c>
      <c r="I34" s="10">
        <f>TI_EHG_E!I34+TI_CO_E!I34+TI_BF_E!I34+TI_GW_E!I34+TI_RPI_E!I34+TI_PF_E!I34+TI_BKBPB_E!I34+TI_CL_E!I34+TI_BNG_E!I34+TI_LBB_E!I34+TI_CPP_E!I34+TI_GTL_E!I34+TI_NSP_E!I34</f>
        <v>75.666380051590707</v>
      </c>
      <c r="J34" s="10">
        <f>TI_EHG_E!J34+TI_CO_E!J34+TI_BF_E!J34+TI_GW_E!J34+TI_RPI_E!J34+TI_PF_E!J34+TI_BKBPB_E!J34+TI_CL_E!J34+TI_BNG_E!J34+TI_LBB_E!J34+TI_CPP_E!J34+TI_GTL_E!J34+TI_NSP_E!J34</f>
        <v>43.744625967325881</v>
      </c>
      <c r="K34" s="10">
        <f>TI_EHG_E!K34+TI_CO_E!K34+TI_BF_E!K34+TI_GW_E!K34+TI_RPI_E!K34+TI_PF_E!K34+TI_BKBPB_E!K34+TI_CL_E!K34+TI_BNG_E!K34+TI_LBB_E!K34+TI_CPP_E!K34+TI_GTL_E!K34+TI_NSP_E!K34</f>
        <v>222.26999140154771</v>
      </c>
      <c r="L34" s="10">
        <f>TI_EHG_E!L34+TI_CO_E!L34+TI_BF_E!L34+TI_GW_E!L34+TI_RPI_E!L34+TI_PF_E!L34+TI_BKBPB_E!L34+TI_CL_E!L34+TI_BNG_E!L34+TI_LBB_E!L34+TI_CPP_E!L34+TI_GTL_E!L34+TI_NSP_E!L34</f>
        <v>219.9054170249355</v>
      </c>
      <c r="M34" s="10">
        <f>TI_EHG_E!M34+TI_CO_E!M34+TI_BF_E!M34+TI_GW_E!M34+TI_RPI_E!M34+TI_PF_E!M34+TI_BKBPB_E!M34+TI_CL_E!M34+TI_BNG_E!M34+TI_LBB_E!M34+TI_CPP_E!M34+TI_GTL_E!M34+TI_NSP_E!M34</f>
        <v>229.36371453138429</v>
      </c>
      <c r="N34" s="10">
        <f>TI_EHG_E!N34+TI_CO_E!N34+TI_BF_E!N34+TI_GW_E!N34+TI_RPI_E!N34+TI_PF_E!N34+TI_BKBPB_E!N34+TI_CL_E!N34+TI_BNG_E!N34+TI_LBB_E!N34+TI_CPP_E!N34+TI_GTL_E!N34+TI_NSP_E!N34</f>
        <v>223.45227858985379</v>
      </c>
      <c r="O34" s="10">
        <f>TI_EHG_E!O34+TI_CO_E!O34+TI_BF_E!O34+TI_GW_E!O34+TI_RPI_E!O34+TI_PF_E!O34+TI_BKBPB_E!O34+TI_CL_E!O34+TI_BNG_E!O34+TI_LBB_E!O34+TI_CPP_E!O34+TI_GTL_E!O34+TI_NSP_E!O34</f>
        <v>255.37403267411861</v>
      </c>
      <c r="P34" s="10">
        <f>TI_EHG_E!P34+TI_CO_E!P34+TI_BF_E!P34+TI_GW_E!P34+TI_RPI_E!P34+TI_PF_E!P34+TI_BKBPB_E!P34+TI_CL_E!P34+TI_BNG_E!P34+TI_LBB_E!P34+TI_CPP_E!P34+TI_GTL_E!P34+TI_NSP_E!P34</f>
        <v>225.816852966466</v>
      </c>
      <c r="Q34" s="10">
        <f>TI_EHG_E!Q34+TI_CO_E!Q34+TI_BF_E!Q34+TI_GW_E!Q34+TI_RPI_E!Q34+TI_PF_E!Q34+TI_BKBPB_E!Q34+TI_CL_E!Q34+TI_BNG_E!Q34+TI_LBB_E!Q34+TI_CPP_E!Q34+TI_GTL_E!Q34+TI_NSP_E!Q34</f>
        <v>273.10834049871022</v>
      </c>
      <c r="R34" s="10">
        <f>TI_EHG_E!R34+TI_CO_E!R34+TI_BF_E!R34+TI_GW_E!R34+TI_RPI_E!R34+TI_PF_E!R34+TI_BKBPB_E!R34+TI_CL_E!R34+TI_BNG_E!R34+TI_LBB_E!R34+TI_CPP_E!R34+TI_GTL_E!R34+TI_NSP_E!R34</f>
        <v>400.79535683576961</v>
      </c>
      <c r="S34" s="10">
        <f>TI_EHG_E!S34+TI_CO_E!S34+TI_BF_E!S34+TI_GW_E!S34+TI_RPI_E!S34+TI_PF_E!S34+TI_BKBPB_E!S34+TI_CL_E!S34+TI_BNG_E!S34+TI_LBB_E!S34+TI_CPP_E!S34+TI_GTL_E!S34+TI_NSP_E!S34</f>
        <v>354.68615649183153</v>
      </c>
      <c r="T34" s="10">
        <f>TI_EHG_E!T34+TI_CO_E!T34+TI_BF_E!T34+TI_GW_E!T34+TI_RPI_E!T34+TI_PF_E!T34+TI_BKBPB_E!T34+TI_CL_E!T34+TI_BNG_E!T34+TI_LBB_E!T34+TI_CPP_E!T34+TI_GTL_E!T34+TI_NSP_E!T34</f>
        <v>158.75752364574379</v>
      </c>
      <c r="U34" s="10">
        <f>TI_EHG_E!U34+TI_CO_E!U34+TI_BF_E!U34+TI_GW_E!U34+TI_RPI_E!U34+TI_PF_E!U34+TI_BKBPB_E!U34+TI_CL_E!U34+TI_BNG_E!U34+TI_LBB_E!U34+TI_CPP_E!U34+TI_GTL_E!U34+TI_NSP_E!U34</f>
        <v>169.65821152192601</v>
      </c>
      <c r="V34" s="10">
        <f>TI_EHG_E!V34+TI_CO_E!V34+TI_BF_E!V34+TI_GW_E!V34+TI_RPI_E!V34+TI_PF_E!V34+TI_BKBPB_E!V34+TI_CL_E!V34+TI_BNG_E!V34+TI_LBB_E!V34+TI_CPP_E!V34+TI_GTL_E!V34+TI_NSP_E!V34</f>
        <v>222.68383490971621</v>
      </c>
      <c r="W34" s="10">
        <f>TI_EHG_E!W34+TI_CO_E!W34+TI_BF_E!W34+TI_GW_E!W34+TI_RPI_E!W34+TI_PF_E!W34+TI_BKBPB_E!W34+TI_CL_E!W34+TI_BNG_E!W34+TI_LBB_E!W34+TI_CPP_E!W34+TI_GTL_E!W34+TI_NSP_E!W34</f>
        <v>217.10902837489249</v>
      </c>
      <c r="X34" s="10">
        <f>TI_EHG_E!X34+TI_CO_E!X34+TI_BF_E!X34+TI_GW_E!X34+TI_RPI_E!X34+TI_PF_E!X34+TI_BKBPB_E!X34+TI_CL_E!X34+TI_BNG_E!X34+TI_LBB_E!X34+TI_CPP_E!X34+TI_GTL_E!X34+TI_NSP_E!X34</f>
        <v>159.02244196044711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9.0379191745485805</v>
      </c>
      <c r="D36" s="10">
        <f>TI_EHG_E!D36+TI_CO_E!D36+TI_BF_E!D36+TI_GW_E!D36+TI_RPI_E!D36+TI_PF_E!D36+TI_BKBPB_E!D36+TI_CL_E!D36+TI_BNG_E!D36+TI_LBB_E!D36+TI_CPP_E!D36+TI_GTL_E!D36+TI_NSP_E!D36</f>
        <v>19.205588993981081</v>
      </c>
      <c r="E36" s="10">
        <f>TI_EHG_E!E36+TI_CO_E!E36+TI_BF_E!E36+TI_GW_E!E36+TI_RPI_E!E36+TI_PF_E!E36+TI_BKBPB_E!E36+TI_CL_E!E36+TI_BNG_E!E36+TI_LBB_E!E36+TI_CPP_E!E36+TI_GTL_E!E36+TI_NSP_E!E36</f>
        <v>32.762510748065353</v>
      </c>
      <c r="F36" s="10">
        <f>TI_EHG_E!F36+TI_CO_E!F36+TI_BF_E!F36+TI_GW_E!F36+TI_RPI_E!F36+TI_PF_E!F36+TI_BKBPB_E!F36+TI_CL_E!F36+TI_BNG_E!F36+TI_LBB_E!F36+TI_CPP_E!F36+TI_GTL_E!F36+TI_NSP_E!F36</f>
        <v>10.167669819432502</v>
      </c>
      <c r="G36" s="10">
        <f>TI_EHG_E!G36+TI_CO_E!G36+TI_BF_E!G36+TI_GW_E!G36+TI_RPI_E!G36+TI_PF_E!G36+TI_BKBPB_E!G36+TI_CL_E!G36+TI_BNG_E!G36+TI_LBB_E!G36+TI_CPP_E!G36+TI_GTL_E!G36+TI_NSP_E!G36</f>
        <v>4.519002579535683</v>
      </c>
      <c r="H36" s="10">
        <f>TI_EHG_E!H36+TI_CO_E!H36+TI_BF_E!H36+TI_GW_E!H36+TI_RPI_E!H36+TI_PF_E!H36+TI_BKBPB_E!H36+TI_CL_E!H36+TI_BNG_E!H36+TI_LBB_E!H36+TI_CPP_E!H36+TI_GTL_E!H36+TI_NSP_E!H36</f>
        <v>0</v>
      </c>
      <c r="I36" s="10">
        <f>TI_EHG_E!I36+TI_CO_E!I36+TI_BF_E!I36+TI_GW_E!I36+TI_RPI_E!I36+TI_PF_E!I36+TI_BKBPB_E!I36+TI_CL_E!I36+TI_BNG_E!I36+TI_LBB_E!I36+TI_CPP_E!I36+TI_GTL_E!I36+TI_NSP_E!I36</f>
        <v>0</v>
      </c>
      <c r="J36" s="10">
        <f>TI_EHG_E!J36+TI_CO_E!J36+TI_BF_E!J36+TI_GW_E!J36+TI_RPI_E!J36+TI_PF_E!J36+TI_BKBPB_E!J36+TI_CL_E!J36+TI_BNG_E!J36+TI_LBB_E!J36+TI_CPP_E!J36+TI_GTL_E!J36+TI_NSP_E!J36</f>
        <v>178.49914015477208</v>
      </c>
      <c r="K36" s="10">
        <f>TI_EHG_E!K36+TI_CO_E!K36+TI_BF_E!K36+TI_GW_E!K36+TI_RPI_E!K36+TI_PF_E!K36+TI_BKBPB_E!K36+TI_CL_E!K36+TI_BNG_E!K36+TI_LBB_E!K36+TI_CPP_E!K36+TI_GTL_E!K36+TI_NSP_E!K36</f>
        <v>7.9081685296646604</v>
      </c>
      <c r="L36" s="10">
        <f>TI_EHG_E!L36+TI_CO_E!L36+TI_BF_E!L36+TI_GW_E!L36+TI_RPI_E!L36+TI_PF_E!L36+TI_BKBPB_E!L36+TI_CL_E!L36+TI_BNG_E!L36+TI_LBB_E!L36+TI_CPP_E!L36+TI_GTL_E!L36+TI_NSP_E!L36</f>
        <v>28.56595012897678</v>
      </c>
      <c r="M36" s="10">
        <f>TI_EHG_E!M36+TI_CO_E!M36+TI_BF_E!M36+TI_GW_E!M36+TI_RPI_E!M36+TI_PF_E!M36+TI_BKBPB_E!M36+TI_CL_E!M36+TI_BNG_E!M36+TI_LBB_E!M36+TI_CPP_E!M36+TI_GTL_E!M36+TI_NSP_E!M36</f>
        <v>3.2960447119518479</v>
      </c>
      <c r="N36" s="10">
        <f>TI_EHG_E!N36+TI_CO_E!N36+TI_BF_E!N36+TI_GW_E!N36+TI_RPI_E!N36+TI_PF_E!N36+TI_BKBPB_E!N36+TI_CL_E!N36+TI_BNG_E!N36+TI_LBB_E!N36+TI_CPP_E!N36+TI_GTL_E!N36+TI_NSP_E!N36</f>
        <v>40.651590713671538</v>
      </c>
      <c r="O36" s="10">
        <f>TI_EHG_E!O36+TI_CO_E!O36+TI_BF_E!O36+TI_GW_E!O36+TI_RPI_E!O36+TI_PF_E!O36+TI_BKBPB_E!O36+TI_CL_E!O36+TI_BNG_E!O36+TI_LBB_E!O36+TI_CPP_E!O36+TI_GTL_E!O36+TI_NSP_E!O36</f>
        <v>32.960705073086842</v>
      </c>
      <c r="P36" s="10">
        <f>TI_EHG_E!P36+TI_CO_E!P36+TI_BF_E!P36+TI_GW_E!P36+TI_RPI_E!P36+TI_PF_E!P36+TI_BKBPB_E!P36+TI_CL_E!P36+TI_BNG_E!P36+TI_LBB_E!P36+TI_CPP_E!P36+TI_GTL_E!P36+TI_NSP_E!P36</f>
        <v>40.651590713671538</v>
      </c>
      <c r="Q36" s="10">
        <f>TI_EHG_E!Q36+TI_CO_E!Q36+TI_BF_E!Q36+TI_GW_E!Q36+TI_RPI_E!Q36+TI_PF_E!Q36+TI_BKBPB_E!Q36+TI_CL_E!Q36+TI_BNG_E!Q36+TI_LBB_E!Q36+TI_CPP_E!Q36+TI_GTL_E!Q36+TI_NSP_E!Q36</f>
        <v>40.651504729148755</v>
      </c>
      <c r="R36" s="10">
        <f>TI_EHG_E!R36+TI_CO_E!R36+TI_BF_E!R36+TI_GW_E!R36+TI_RPI_E!R36+TI_PF_E!R36+TI_BKBPB_E!R36+TI_CL_E!R36+TI_BNG_E!R36+TI_LBB_E!R36+TI_CPP_E!R36+TI_GTL_E!R36+TI_NSP_E!R36</f>
        <v>16.480309544282029</v>
      </c>
      <c r="S36" s="10">
        <f>TI_EHG_E!S36+TI_CO_E!S36+TI_BF_E!S36+TI_GW_E!S36+TI_RPI_E!S36+TI_PF_E!S36+TI_BKBPB_E!S36+TI_CL_E!S36+TI_BNG_E!S36+TI_LBB_E!S36+TI_CPP_E!S36+TI_GTL_E!S36+TI_NSP_E!S36</f>
        <v>49.441100601891655</v>
      </c>
      <c r="T36" s="10">
        <f>TI_EHG_E!T36+TI_CO_E!T36+TI_BF_E!T36+TI_GW_E!T36+TI_RPI_E!T36+TI_PF_E!T36+TI_BKBPB_E!T36+TI_CL_E!T36+TI_BNG_E!T36+TI_LBB_E!T36+TI_CPP_E!T36+TI_GTL_E!T36+TI_NSP_E!T36</f>
        <v>5.3472914875322433</v>
      </c>
      <c r="U36" s="10">
        <f>TI_EHG_E!U36+TI_CO_E!U36+TI_BF_E!U36+TI_GW_E!U36+TI_RPI_E!U36+TI_PF_E!U36+TI_BKBPB_E!U36+TI_CL_E!U36+TI_BNG_E!U36+TI_LBB_E!U36+TI_CPP_E!U36+TI_GTL_E!U36+TI_NSP_E!U36</f>
        <v>1.5403267411865864</v>
      </c>
      <c r="V36" s="10">
        <f>TI_EHG_E!V36+TI_CO_E!V36+TI_BF_E!V36+TI_GW_E!V36+TI_RPI_E!V36+TI_PF_E!V36+TI_BKBPB_E!V36+TI_CL_E!V36+TI_BNG_E!V36+TI_LBB_E!V36+TI_CPP_E!V36+TI_GTL_E!V36+TI_NSP_E!V36</f>
        <v>0.41521926053310398</v>
      </c>
      <c r="W36" s="10">
        <f>TI_EHG_E!W36+TI_CO_E!W36+TI_BF_E!W36+TI_GW_E!W36+TI_RPI_E!W36+TI_PF_E!W36+TI_BKBPB_E!W36+TI_CL_E!W36+TI_BNG_E!W36+TI_LBB_E!W36+TI_CPP_E!W36+TI_GTL_E!W36+TI_NSP_E!W36</f>
        <v>1.5228718830610488</v>
      </c>
      <c r="X36" s="10">
        <f>TI_EHG_E!X36+TI_CO_E!X36+TI_BF_E!X36+TI_GW_E!X36+TI_RPI_E!X36+TI_PF_E!X36+TI_BKBPB_E!X36+TI_CL_E!X36+TI_BNG_E!X36+TI_LBB_E!X36+TI_CPP_E!X36+TI_GTL_E!X36+TI_NSP_E!X36</f>
        <v>1.975408426483233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17.987446259673259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16.814789337919169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14.71289767841788</v>
      </c>
      <c r="Q37" s="10">
        <f>TI_EHG_E!Q37+TI_CO_E!Q37+TI_BF_E!Q37+TI_GW_E!Q37+TI_RPI_E!Q37+TI_PF_E!Q37+TI_BKBPB_E!Q37+TI_CL_E!Q37+TI_BNG_E!Q37+TI_LBB_E!Q37+TI_CPP_E!Q37+TI_GTL_E!Q37+TI_NSP_E!Q37</f>
        <v>43.087790197764399</v>
      </c>
      <c r="R37" s="10">
        <f>TI_EHG_E!R37+TI_CO_E!R37+TI_BF_E!R37+TI_GW_E!R37+TI_RPI_E!R37+TI_PF_E!R37+TI_BKBPB_E!R37+TI_CL_E!R37+TI_BNG_E!R37+TI_LBB_E!R37+TI_CPP_E!R37+TI_GTL_E!R37+TI_NSP_E!R37</f>
        <v>64.10627687016337</v>
      </c>
      <c r="S37" s="10">
        <f>TI_EHG_E!S37+TI_CO_E!S37+TI_BF_E!S37+TI_GW_E!S37+TI_RPI_E!S37+TI_PF_E!S37+TI_BKBPB_E!S37+TI_CL_E!S37+TI_BNG_E!S37+TI_LBB_E!S37+TI_CPP_E!S37+TI_GTL_E!S37+TI_NSP_E!S37</f>
        <v>91.430180567497857</v>
      </c>
      <c r="T37" s="10">
        <f>TI_EHG_E!T37+TI_CO_E!T37+TI_BF_E!T37+TI_GW_E!T37+TI_RPI_E!T37+TI_PF_E!T37+TI_BKBPB_E!T37+TI_CL_E!T37+TI_BNG_E!T37+TI_LBB_E!T37+TI_CPP_E!T37+TI_GTL_E!T37+TI_NSP_E!T37</f>
        <v>113.95984522785901</v>
      </c>
      <c r="U37" s="10">
        <f>TI_EHG_E!U37+TI_CO_E!U37+TI_BF_E!U37+TI_GW_E!U37+TI_RPI_E!U37+TI_PF_E!U37+TI_BKBPB_E!U37+TI_CL_E!U37+TI_BNG_E!U37+TI_LBB_E!U37+TI_CPP_E!U37+TI_GTL_E!U37+TI_NSP_E!U37</f>
        <v>110.45399828030951</v>
      </c>
      <c r="V37" s="10">
        <f>TI_EHG_E!V37+TI_CO_E!V37+TI_BF_E!V37+TI_GW_E!V37+TI_RPI_E!V37+TI_PF_E!V37+TI_BKBPB_E!V37+TI_CL_E!V37+TI_BNG_E!V37+TI_LBB_E!V37+TI_CPP_E!V37+TI_GTL_E!V37+TI_NSP_E!V37</f>
        <v>52.148839208942377</v>
      </c>
      <c r="W37" s="10">
        <f>TI_EHG_E!W37+TI_CO_E!W37+TI_BF_E!W37+TI_GW_E!W37+TI_RPI_E!W37+TI_PF_E!W37+TI_BKBPB_E!W37+TI_CL_E!W37+TI_BNG_E!W37+TI_LBB_E!W37+TI_CPP_E!W37+TI_GTL_E!W37+TI_NSP_E!W37</f>
        <v>44.789251934651759</v>
      </c>
      <c r="X37" s="10">
        <f>TI_EHG_E!X37+TI_CO_E!X37+TI_BF_E!X37+TI_GW_E!X37+TI_RPI_E!X37+TI_PF_E!X37+TI_BKBPB_E!X37+TI_CL_E!X37+TI_BNG_E!X37+TI_LBB_E!X37+TI_CPP_E!X37+TI_GTL_E!X37+TI_NSP_E!X37</f>
        <v>53.30902837489252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1.026999140154772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1.050902837489252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5.2904557179707652</v>
      </c>
      <c r="D39" s="10">
        <f>TI_EHG_E!D39+TI_CO_E!D39+TI_BF_E!D39+TI_GW_E!D39+TI_RPI_E!D39+TI_PF_E!D39+TI_BKBPB_E!D39+TI_CL_E!D39+TI_BNG_E!D39+TI_LBB_E!D39+TI_CPP_E!D39+TI_GTL_E!D39+TI_NSP_E!D39</f>
        <v>5.2904557179707652</v>
      </c>
      <c r="E39" s="10">
        <f>TI_EHG_E!E39+TI_CO_E!E39+TI_BF_E!E39+TI_GW_E!E39+TI_RPI_E!E39+TI_PF_E!E39+TI_BKBPB_E!E39+TI_CL_E!E39+TI_BNG_E!E39+TI_LBB_E!E39+TI_CPP_E!E39+TI_GTL_E!E39+TI_NSP_E!E39</f>
        <v>7.4066208082545133</v>
      </c>
      <c r="F39" s="10">
        <f>TI_EHG_E!F39+TI_CO_E!F39+TI_BF_E!F39+TI_GW_E!F39+TI_RPI_E!F39+TI_PF_E!F39+TI_BKBPB_E!F39+TI_CL_E!F39+TI_BNG_E!F39+TI_LBB_E!F39+TI_CPP_E!F39+TI_GTL_E!F39+TI_NSP_E!F39</f>
        <v>6.3484952708512461</v>
      </c>
      <c r="G39" s="10">
        <f>TI_EHG_E!G39+TI_CO_E!G39+TI_BF_E!G39+TI_GW_E!G39+TI_RPI_E!G39+TI_PF_E!G39+TI_BKBPB_E!G39+TI_CL_E!G39+TI_BNG_E!G39+TI_LBB_E!G39+TI_CPP_E!G39+TI_GTL_E!G39+TI_NSP_E!G39</f>
        <v>2.116165090283749</v>
      </c>
      <c r="H39" s="10">
        <f>TI_EHG_E!H39+TI_CO_E!H39+TI_BF_E!H39+TI_GW_E!H39+TI_RPI_E!H39+TI_PF_E!H39+TI_BKBPB_E!H39+TI_CL_E!H39+TI_BNG_E!H39+TI_LBB_E!H39+TI_CPP_E!H39+TI_GTL_E!H39+TI_NSP_E!H39</f>
        <v>3.1742906276870162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3.1742906276870162</v>
      </c>
      <c r="K39" s="10">
        <f>TI_EHG_E!K39+TI_CO_E!K39+TI_BF_E!K39+TI_GW_E!K39+TI_RPI_E!K39+TI_PF_E!K39+TI_BKBPB_E!K39+TI_CL_E!K39+TI_BNG_E!K39+TI_LBB_E!K39+TI_CPP_E!K39+TI_GTL_E!K39+TI_NSP_E!K39</f>
        <v>7.4066208082545133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8.4264832330180557</v>
      </c>
      <c r="D40" s="10">
        <f>TI_EHG_E!D40+TI_CO_E!D40+TI_BF_E!D40+TI_GW_E!D40+TI_RPI_E!D40+TI_PF_E!D40+TI_BKBPB_E!D40+TI_CL_E!D40+TI_BNG_E!D40+TI_LBB_E!D40+TI_CPP_E!D40+TI_GTL_E!D40+TI_NSP_E!D40</f>
        <v>125.3439380911436</v>
      </c>
      <c r="E40" s="10">
        <f>TI_EHG_E!E40+TI_CO_E!E40+TI_BF_E!E40+TI_GW_E!E40+TI_RPI_E!E40+TI_PF_E!E40+TI_BKBPB_E!E40+TI_CL_E!E40+TI_BNG_E!E40+TI_LBB_E!E40+TI_CPP_E!E40+TI_GTL_E!E40+TI_NSP_E!E40</f>
        <v>60.038693035253651</v>
      </c>
      <c r="F40" s="10">
        <f>TI_EHG_E!F40+TI_CO_E!F40+TI_BF_E!F40+TI_GW_E!F40+TI_RPI_E!F40+TI_PF_E!F40+TI_BKBPB_E!F40+TI_CL_E!F40+TI_BNG_E!F40+TI_LBB_E!F40+TI_CPP_E!F40+TI_GTL_E!F40+TI_NSP_E!F40</f>
        <v>6.3198624247635422</v>
      </c>
      <c r="G40" s="10">
        <f>TI_EHG_E!G40+TI_CO_E!G40+TI_BF_E!G40+TI_GW_E!G40+TI_RPI_E!G40+TI_PF_E!G40+TI_BKBPB_E!G40+TI_CL_E!G40+TI_BNG_E!G40+TI_LBB_E!G40+TI_CPP_E!G40+TI_GTL_E!G40+TI_NSP_E!G40</f>
        <v>132.7171109200344</v>
      </c>
      <c r="H40" s="10">
        <f>TI_EHG_E!H40+TI_CO_E!H40+TI_BF_E!H40+TI_GW_E!H40+TI_RPI_E!H40+TI_PF_E!H40+TI_BKBPB_E!H40+TI_CL_E!H40+TI_BNG_E!H40+TI_LBB_E!H40+TI_CPP_E!H40+TI_GTL_E!H40+TI_NSP_E!H40</f>
        <v>61.09200343938091</v>
      </c>
      <c r="I40" s="10">
        <f>TI_EHG_E!I40+TI_CO_E!I40+TI_BF_E!I40+TI_GW_E!I40+TI_RPI_E!I40+TI_PF_E!I40+TI_BKBPB_E!I40+TI_CL_E!I40+TI_BNG_E!I40+TI_LBB_E!I40+TI_CPP_E!I40+TI_GTL_E!I40+TI_NSP_E!I40</f>
        <v>27.386070507308681</v>
      </c>
      <c r="J40" s="10">
        <f>TI_EHG_E!J40+TI_CO_E!J40+TI_BF_E!J40+TI_GW_E!J40+TI_RPI_E!J40+TI_PF_E!J40+TI_BKBPB_E!J40+TI_CL_E!J40+TI_BNG_E!J40+TI_LBB_E!J40+TI_CPP_E!J40+TI_GTL_E!J40+TI_NSP_E!J40</f>
        <v>61.092003439380917</v>
      </c>
      <c r="K40" s="10">
        <f>TI_EHG_E!K40+TI_CO_E!K40+TI_BF_E!K40+TI_GW_E!K40+TI_RPI_E!K40+TI_PF_E!K40+TI_BKBPB_E!K40+TI_CL_E!K40+TI_BNG_E!K40+TI_LBB_E!K40+TI_CPP_E!K40+TI_GTL_E!K40+TI_NSP_E!K40</f>
        <v>141.14359415305239</v>
      </c>
      <c r="L40" s="10">
        <f>TI_EHG_E!L40+TI_CO_E!L40+TI_BF_E!L40+TI_GW_E!L40+TI_RPI_E!L40+TI_PF_E!L40+TI_BKBPB_E!L40+TI_CL_E!L40+TI_BNG_E!L40+TI_LBB_E!L40+TI_CPP_E!L40+TI_GTL_E!L40+TI_NSP_E!L40</f>
        <v>148.92037833190022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20.540756663800519</v>
      </c>
      <c r="O40" s="10">
        <f>TI_EHG_E!O40+TI_CO_E!O40+TI_BF_E!O40+TI_GW_E!O40+TI_RPI_E!O40+TI_PF_E!O40+TI_BKBPB_E!O40+TI_CL_E!O40+TI_BNG_E!O40+TI_LBB_E!O40+TI_CPP_E!O40+TI_GTL_E!O40+TI_NSP_E!O40</f>
        <v>72.919690455717969</v>
      </c>
      <c r="P40" s="10">
        <f>TI_EHG_E!P40+TI_CO_E!P40+TI_BF_E!P40+TI_GW_E!P40+TI_RPI_E!P40+TI_PF_E!P40+TI_BKBPB_E!P40+TI_CL_E!P40+TI_BNG_E!P40+TI_LBB_E!P40+TI_CPP_E!P40+TI_GTL_E!P40+TI_NSP_E!P40</f>
        <v>223.89415305245049</v>
      </c>
      <c r="Q40" s="10">
        <f>TI_EHG_E!Q40+TI_CO_E!Q40+TI_BF_E!Q40+TI_GW_E!Q40+TI_RPI_E!Q40+TI_PF_E!Q40+TI_BKBPB_E!Q40+TI_CL_E!Q40+TI_BNG_E!Q40+TI_LBB_E!Q40+TI_CPP_E!Q40+TI_GTL_E!Q40+TI_NSP_E!Q40</f>
        <v>200.27222699914006</v>
      </c>
      <c r="R40" s="10">
        <f>TI_EHG_E!R40+TI_CO_E!R40+TI_BF_E!R40+TI_GW_E!R40+TI_RPI_E!R40+TI_PF_E!R40+TI_BKBPB_E!R40+TI_CL_E!R40+TI_BNG_E!R40+TI_LBB_E!R40+TI_CPP_E!R40+TI_GTL_E!R40+TI_NSP_E!R40</f>
        <v>132.48787618228721</v>
      </c>
      <c r="S40" s="10">
        <f>TI_EHG_E!S40+TI_CO_E!S40+TI_BF_E!S40+TI_GW_E!S40+TI_RPI_E!S40+TI_PF_E!S40+TI_BKBPB_E!S40+TI_CL_E!S40+TI_BNG_E!S40+TI_LBB_E!S40+TI_CPP_E!S40+TI_GTL_E!S40+TI_NSP_E!S40</f>
        <v>33.892261392949266</v>
      </c>
      <c r="T40" s="10">
        <f>TI_EHG_E!T40+TI_CO_E!T40+TI_BF_E!T40+TI_GW_E!T40+TI_RPI_E!T40+TI_PF_E!T40+TI_BKBPB_E!T40+TI_CL_E!T40+TI_BNG_E!T40+TI_LBB_E!T40+TI_CPP_E!T40+TI_GTL_E!T40+TI_NSP_E!T40</f>
        <v>23.175064488392081</v>
      </c>
      <c r="U40" s="10">
        <f>TI_EHG_E!U40+TI_CO_E!U40+TI_BF_E!U40+TI_GW_E!U40+TI_RPI_E!U40+TI_PF_E!U40+TI_BKBPB_E!U40+TI_CL_E!U40+TI_BNG_E!U40+TI_LBB_E!U40+TI_CPP_E!U40+TI_GTL_E!U40+TI_NSP_E!U40</f>
        <v>10.61960447119518</v>
      </c>
      <c r="V40" s="10">
        <f>TI_EHG_E!V40+TI_CO_E!V40+TI_BF_E!V40+TI_GW_E!V40+TI_RPI_E!V40+TI_PF_E!V40+TI_BKBPB_E!V40+TI_CL_E!V40+TI_BNG_E!V40+TI_LBB_E!V40+TI_CPP_E!V40+TI_GTL_E!V40+TI_NSP_E!V40</f>
        <v>33.378675838349096</v>
      </c>
      <c r="W40" s="10">
        <f>TI_EHG_E!W40+TI_CO_E!W40+TI_BF_E!W40+TI_GW_E!W40+TI_RPI_E!W40+TI_PF_E!W40+TI_BKBPB_E!W40+TI_CL_E!W40+TI_BNG_E!W40+TI_LBB_E!W40+TI_CPP_E!W40+TI_GTL_E!W40+TI_NSP_E!W40</f>
        <v>141.97248495270856</v>
      </c>
      <c r="X40" s="10">
        <f>TI_EHG_E!X40+TI_CO_E!X40+TI_BF_E!X40+TI_GW_E!X40+TI_RPI_E!X40+TI_PF_E!X40+TI_BKBPB_E!X40+TI_CL_E!X40+TI_BNG_E!X40+TI_LBB_E!X40+TI_CPP_E!X40+TI_GTL_E!X40+TI_NSP_E!X40</f>
        <v>131.73293207222699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7.3230438521066201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12.55374032674119</v>
      </c>
      <c r="H41" s="10">
        <f>TI_EHG_E!H41+TI_CO_E!H41+TI_BF_E!H41+TI_GW_E!H41+TI_RPI_E!H41+TI_PF_E!H41+TI_BKBPB_E!H41+TI_CL_E!H41+TI_BNG_E!H41+TI_LBB_E!H41+TI_CPP_E!H41+TI_GTL_E!H41+TI_NSP_E!H41</f>
        <v>5.2306964746345654</v>
      </c>
      <c r="I41" s="10">
        <f>TI_EHG_E!I41+TI_CO_E!I41+TI_BF_E!I41+TI_GW_E!I41+TI_RPI_E!I41+TI_PF_E!I41+TI_BKBPB_E!I41+TI_CL_E!I41+TI_BNG_E!I41+TI_LBB_E!I41+TI_CPP_E!I41+TI_GTL_E!I41+TI_NSP_E!I41</f>
        <v>4.184608770421324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59.568185726569219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2.0540842648323299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140.29802235597589</v>
      </c>
      <c r="D42" s="10">
        <f>TI_EHG_E!D42+TI_CO_E!D42+TI_BF_E!D42+TI_GW_E!D42+TI_RPI_E!D42+TI_PF_E!D42+TI_BKBPB_E!D42+TI_CL_E!D42+TI_BNG_E!D42+TI_LBB_E!D42+TI_CPP_E!D42+TI_GTL_E!D42+TI_NSP_E!D42</f>
        <v>268.90464316423038</v>
      </c>
      <c r="E42" s="10">
        <f>TI_EHG_E!E42+TI_CO_E!E42+TI_BF_E!E42+TI_GW_E!E42+TI_RPI_E!E42+TI_PF_E!E42+TI_BKBPB_E!E42+TI_CL_E!E42+TI_BNG_E!E42+TI_LBB_E!E42+TI_CPP_E!E42+TI_GTL_E!E42+TI_NSP_E!E42</f>
        <v>261.46466036113497</v>
      </c>
      <c r="F42" s="10">
        <f>TI_EHG_E!F42+TI_CO_E!F42+TI_BF_E!F42+TI_GW_E!F42+TI_RPI_E!F42+TI_PF_E!F42+TI_BKBPB_E!F42+TI_CL_E!F42+TI_BNG_E!F42+TI_LBB_E!F42+TI_CPP_E!F42+TI_GTL_E!F42+TI_NSP_E!F42</f>
        <v>359.24815133276013</v>
      </c>
      <c r="G42" s="10">
        <f>TI_EHG_E!G42+TI_CO_E!G42+TI_BF_E!G42+TI_GW_E!G42+TI_RPI_E!G42+TI_PF_E!G42+TI_BKBPB_E!G42+TI_CL_E!G42+TI_BNG_E!G42+TI_LBB_E!G42+TI_CPP_E!G42+TI_GTL_E!G42+TI_NSP_E!G42</f>
        <v>332.67644024075673</v>
      </c>
      <c r="H42" s="10">
        <f>TI_EHG_E!H42+TI_CO_E!H42+TI_BF_E!H42+TI_GW_E!H42+TI_RPI_E!H42+TI_PF_E!H42+TI_BKBPB_E!H42+TI_CL_E!H42+TI_BNG_E!H42+TI_LBB_E!H42+TI_CPP_E!H42+TI_GTL_E!H42+TI_NSP_E!H42</f>
        <v>369.8767841788478</v>
      </c>
      <c r="I42" s="10">
        <f>TI_EHG_E!I42+TI_CO_E!I42+TI_BF_E!I42+TI_GW_E!I42+TI_RPI_E!I42+TI_PF_E!I42+TI_BKBPB_E!I42+TI_CL_E!I42+TI_BNG_E!I42+TI_LBB_E!I42+TI_CPP_E!I42+TI_GTL_E!I42+TI_NSP_E!I42</f>
        <v>408.13981083404997</v>
      </c>
      <c r="J42" s="10">
        <f>TI_EHG_E!J42+TI_CO_E!J42+TI_BF_E!J42+TI_GW_E!J42+TI_RPI_E!J42+TI_PF_E!J42+TI_BKBPB_E!J42+TI_CL_E!J42+TI_BNG_E!J42+TI_LBB_E!J42+TI_CPP_E!J42+TI_GTL_E!J42+TI_NSP_E!J42</f>
        <v>413.45417024935517</v>
      </c>
      <c r="K42" s="10">
        <f>TI_EHG_E!K42+TI_CO_E!K42+TI_BF_E!K42+TI_GW_E!K42+TI_RPI_E!K42+TI_PF_E!K42+TI_BKBPB_E!K42+TI_CL_E!K42+TI_BNG_E!K42+TI_LBB_E!K42+TI_CPP_E!K42+TI_GTL_E!K42+TI_NSP_E!K42</f>
        <v>434.71152192605331</v>
      </c>
      <c r="L42" s="10">
        <f>TI_EHG_E!L42+TI_CO_E!L42+TI_BF_E!L42+TI_GW_E!L42+TI_RPI_E!L42+TI_PF_E!L42+TI_BKBPB_E!L42+TI_CL_E!L42+TI_BNG_E!L42+TI_LBB_E!L42+TI_CPP_E!L42+TI_GTL_E!L42+TI_NSP_E!L42</f>
        <v>244.86483233018049</v>
      </c>
      <c r="M42" s="10">
        <f>TI_EHG_E!M42+TI_CO_E!M42+TI_BF_E!M42+TI_GW_E!M42+TI_RPI_E!M42+TI_PF_E!M42+TI_BKBPB_E!M42+TI_CL_E!M42+TI_BNG_E!M42+TI_LBB_E!M42+TI_CPP_E!M42+TI_GTL_E!M42+TI_NSP_E!M42</f>
        <v>521.25726569217545</v>
      </c>
      <c r="N42" s="10">
        <f>TI_EHG_E!N42+TI_CO_E!N42+TI_BF_E!N42+TI_GW_E!N42+TI_RPI_E!N42+TI_PF_E!N42+TI_BKBPB_E!N42+TI_CL_E!N42+TI_BNG_E!N42+TI_LBB_E!N42+TI_CPP_E!N42+TI_GTL_E!N42+TI_NSP_E!N42</f>
        <v>251.17033533963888</v>
      </c>
      <c r="O42" s="10">
        <f>TI_EHG_E!O42+TI_CO_E!O42+TI_BF_E!O42+TI_GW_E!O42+TI_RPI_E!O42+TI_PF_E!O42+TI_BKBPB_E!O42+TI_CL_E!O42+TI_BNG_E!O42+TI_LBB_E!O42+TI_CPP_E!O42+TI_GTL_E!O42+TI_NSP_E!O42</f>
        <v>801.85348237317282</v>
      </c>
      <c r="P42" s="10">
        <f>TI_EHG_E!P42+TI_CO_E!P42+TI_BF_E!P42+TI_GW_E!P42+TI_RPI_E!P42+TI_PF_E!P42+TI_BKBPB_E!P42+TI_CL_E!P42+TI_BNG_E!P42+TI_LBB_E!P42+TI_CPP_E!P42+TI_GTL_E!P42+TI_NSP_E!P42</f>
        <v>202.82794496990539</v>
      </c>
      <c r="Q42" s="10">
        <f>TI_EHG_E!Q42+TI_CO_E!Q42+TI_BF_E!Q42+TI_GW_E!Q42+TI_RPI_E!Q42+TI_PF_E!Q42+TI_BKBPB_E!Q42+TI_CL_E!Q42+TI_BNG_E!Q42+TI_LBB_E!Q42+TI_CPP_E!Q42+TI_GTL_E!Q42+TI_NSP_E!Q42</f>
        <v>611.63654342218399</v>
      </c>
      <c r="R42" s="10">
        <f>TI_EHG_E!R42+TI_CO_E!R42+TI_BF_E!R42+TI_GW_E!R42+TI_RPI_E!R42+TI_PF_E!R42+TI_BKBPB_E!R42+TI_CL_E!R42+TI_BNG_E!R42+TI_LBB_E!R42+TI_CPP_E!R42+TI_GTL_E!R42+TI_NSP_E!R42</f>
        <v>562.24325021496122</v>
      </c>
      <c r="S42" s="10">
        <f>TI_EHG_E!S42+TI_CO_E!S42+TI_BF_E!S42+TI_GW_E!S42+TI_RPI_E!S42+TI_PF_E!S42+TI_BKBPB_E!S42+TI_CL_E!S42+TI_BNG_E!S42+TI_LBB_E!S42+TI_CPP_E!S42+TI_GTL_E!S42+TI_NSP_E!S42</f>
        <v>834.43207222699903</v>
      </c>
      <c r="T42" s="10">
        <f>TI_EHG_E!T42+TI_CO_E!T42+TI_BF_E!T42+TI_GW_E!T42+TI_RPI_E!T42+TI_PF_E!T42+TI_BKBPB_E!T42+TI_CL_E!T42+TI_BNG_E!T42+TI_LBB_E!T42+TI_CPP_E!T42+TI_GTL_E!T42+TI_NSP_E!T42</f>
        <v>1199.5138435081685</v>
      </c>
      <c r="U42" s="10">
        <f>TI_EHG_E!U42+TI_CO_E!U42+TI_BF_E!U42+TI_GW_E!U42+TI_RPI_E!U42+TI_PF_E!U42+TI_BKBPB_E!U42+TI_CL_E!U42+TI_BNG_E!U42+TI_LBB_E!U42+TI_CPP_E!U42+TI_GTL_E!U42+TI_NSP_E!U42</f>
        <v>1476.3414445399821</v>
      </c>
      <c r="V42" s="10">
        <f>TI_EHG_E!V42+TI_CO_E!V42+TI_BF_E!V42+TI_GW_E!V42+TI_RPI_E!V42+TI_PF_E!V42+TI_BKBPB_E!V42+TI_CL_E!V42+TI_BNG_E!V42+TI_LBB_E!V42+TI_CPP_E!V42+TI_GTL_E!V42+TI_NSP_E!V42</f>
        <v>1181.6156491831471</v>
      </c>
      <c r="W42" s="10">
        <f>TI_EHG_E!W42+TI_CO_E!W42+TI_BF_E!W42+TI_GW_E!W42+TI_RPI_E!W42+TI_PF_E!W42+TI_BKBPB_E!W42+TI_CL_E!W42+TI_BNG_E!W42+TI_LBB_E!W42+TI_CPP_E!W42+TI_GTL_E!W42+TI_NSP_E!W42</f>
        <v>1658.6144453998277</v>
      </c>
      <c r="X42" s="10">
        <f>TI_EHG_E!X42+TI_CO_E!X42+TI_BF_E!X42+TI_GW_E!X42+TI_RPI_E!X42+TI_PF_E!X42+TI_BKBPB_E!X42+TI_CL_E!X42+TI_BNG_E!X42+TI_LBB_E!X42+TI_CPP_E!X42+TI_GTL_E!X42+TI_NSP_E!X42</f>
        <v>1412.4253654342219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647.0335339638865</v>
      </c>
      <c r="D43" s="10">
        <f>TI_EHG_E!D43+TI_CO_E!D43+TI_BF_E!D43+TI_GW_E!D43+TI_RPI_E!D43+TI_PF_E!D43+TI_BKBPB_E!D43+TI_CL_E!D43+TI_BNG_E!D43+TI_LBB_E!D43+TI_CPP_E!D43+TI_GTL_E!D43+TI_NSP_E!D43</f>
        <v>386.16603611349962</v>
      </c>
      <c r="E43" s="10">
        <f>TI_EHG_E!E43+TI_CO_E!E43+TI_BF_E!E43+TI_GW_E!E43+TI_RPI_E!E43+TI_PF_E!E43+TI_BKBPB_E!E43+TI_CL_E!E43+TI_BNG_E!E43+TI_LBB_E!E43+TI_CPP_E!E43+TI_GTL_E!E43+TI_NSP_E!E43</f>
        <v>546.38392089423905</v>
      </c>
      <c r="F43" s="10">
        <f>TI_EHG_E!F43+TI_CO_E!F43+TI_BF_E!F43+TI_GW_E!F43+TI_RPI_E!F43+TI_PF_E!F43+TI_BKBPB_E!F43+TI_CL_E!F43+TI_BNG_E!F43+TI_LBB_E!F43+TI_CPP_E!F43+TI_GTL_E!F43+TI_NSP_E!F43</f>
        <v>518.65391229578677</v>
      </c>
      <c r="G43" s="10">
        <f>TI_EHG_E!G43+TI_CO_E!G43+TI_BF_E!G43+TI_GW_E!G43+TI_RPI_E!G43+TI_PF_E!G43+TI_BKBPB_E!G43+TI_CL_E!G43+TI_BNG_E!G43+TI_LBB_E!G43+TI_CPP_E!G43+TI_GTL_E!G43+TI_NSP_E!G43</f>
        <v>486.81573516766974</v>
      </c>
      <c r="H43" s="10">
        <f>TI_EHG_E!H43+TI_CO_E!H43+TI_BF_E!H43+TI_GW_E!H43+TI_RPI_E!H43+TI_PF_E!H43+TI_BKBPB_E!H43+TI_CL_E!H43+TI_BNG_E!H43+TI_LBB_E!H43+TI_CPP_E!H43+TI_GTL_E!H43+TI_NSP_E!H43</f>
        <v>496.05898538263125</v>
      </c>
      <c r="I43" s="10">
        <f>TI_EHG_E!I43+TI_CO_E!I43+TI_BF_E!I43+TI_GW_E!I43+TI_RPI_E!I43+TI_PF_E!I43+TI_BKBPB_E!I43+TI_CL_E!I43+TI_BNG_E!I43+TI_LBB_E!I43+TI_CPP_E!I43+TI_GTL_E!I43+TI_NSP_E!I43</f>
        <v>497.08615649183145</v>
      </c>
      <c r="J43" s="10">
        <f>TI_EHG_E!J43+TI_CO_E!J43+TI_BF_E!J43+TI_GW_E!J43+TI_RPI_E!J43+TI_PF_E!J43+TI_BKBPB_E!J43+TI_CL_E!J43+TI_BNG_E!J43+TI_LBB_E!J43+TI_CPP_E!J43+TI_GTL_E!J43+TI_NSP_E!J43</f>
        <v>582.33018056749779</v>
      </c>
      <c r="K43" s="10">
        <f>TI_EHG_E!K43+TI_CO_E!K43+TI_BF_E!K43+TI_GW_E!K43+TI_RPI_E!K43+TI_PF_E!K43+TI_BKBPB_E!K43+TI_CL_E!K43+TI_BNG_E!K43+TI_LBB_E!K43+TI_CPP_E!K43+TI_GTL_E!K43+TI_NSP_E!K43</f>
        <v>503.24823731728281</v>
      </c>
      <c r="L43" s="10">
        <f>TI_EHG_E!L43+TI_CO_E!L43+TI_BF_E!L43+TI_GW_E!L43+TI_RPI_E!L43+TI_PF_E!L43+TI_BKBPB_E!L43+TI_CL_E!L43+TI_BNG_E!L43+TI_LBB_E!L43+TI_CPP_E!L43+TI_GTL_E!L43+TI_NSP_E!L43</f>
        <v>633.89217540842651</v>
      </c>
      <c r="M43" s="10">
        <f>TI_EHG_E!M43+TI_CO_E!M43+TI_BF_E!M43+TI_GW_E!M43+TI_RPI_E!M43+TI_PF_E!M43+TI_BKBPB_E!M43+TI_CL_E!M43+TI_BNG_E!M43+TI_LBB_E!M43+TI_CPP_E!M43+TI_GTL_E!M43+TI_NSP_E!M43</f>
        <v>353.06680997420466</v>
      </c>
      <c r="N43" s="10">
        <f>TI_EHG_E!N43+TI_CO_E!N43+TI_BF_E!N43+TI_GW_E!N43+TI_RPI_E!N43+TI_PF_E!N43+TI_BKBPB_E!N43+TI_CL_E!N43+TI_BNG_E!N43+TI_LBB_E!N43+TI_CPP_E!N43+TI_GTL_E!N43+TI_NSP_E!N43</f>
        <v>383.59122957867578</v>
      </c>
      <c r="O43" s="10">
        <f>TI_EHG_E!O43+TI_CO_E!O43+TI_BF_E!O43+TI_GW_E!O43+TI_RPI_E!O43+TI_PF_E!O43+TI_BKBPB_E!O43+TI_CL_E!O43+TI_BNG_E!O43+TI_LBB_E!O43+TI_CPP_E!O43+TI_GTL_E!O43+TI_NSP_E!O43</f>
        <v>387.66122098022362</v>
      </c>
      <c r="P43" s="10">
        <f>TI_EHG_E!P43+TI_CO_E!P43+TI_BF_E!P43+TI_GW_E!P43+TI_RPI_E!P43+TI_PF_E!P43+TI_BKBPB_E!P43+TI_CL_E!P43+TI_BNG_E!P43+TI_LBB_E!P43+TI_CPP_E!P43+TI_GTL_E!P43+TI_NSP_E!P43</f>
        <v>286.93026655202061</v>
      </c>
      <c r="Q43" s="10">
        <f>TI_EHG_E!Q43+TI_CO_E!Q43+TI_BF_E!Q43+TI_GW_E!Q43+TI_RPI_E!Q43+TI_PF_E!Q43+TI_BKBPB_E!Q43+TI_CL_E!Q43+TI_BNG_E!Q43+TI_LBB_E!Q43+TI_CPP_E!Q43+TI_GTL_E!Q43+TI_NSP_E!Q43</f>
        <v>398.85356835769556</v>
      </c>
      <c r="R43" s="10">
        <f>TI_EHG_E!R43+TI_CO_E!R43+TI_BF_E!R43+TI_GW_E!R43+TI_RPI_E!R43+TI_PF_E!R43+TI_BKBPB_E!R43+TI_CL_E!R43+TI_BNG_E!R43+TI_LBB_E!R43+TI_CPP_E!R43+TI_GTL_E!R43+TI_NSP_E!R43</f>
        <v>417.16818572656911</v>
      </c>
      <c r="S43" s="10">
        <f>TI_EHG_E!S43+TI_CO_E!S43+TI_BF_E!S43+TI_GW_E!S43+TI_RPI_E!S43+TI_PF_E!S43+TI_BKBPB_E!S43+TI_CL_E!S43+TI_BNG_E!S43+TI_LBB_E!S43+TI_CPP_E!S43+TI_GTL_E!S43+TI_NSP_E!S43</f>
        <v>422.25563198624241</v>
      </c>
      <c r="T43" s="10">
        <f>TI_EHG_E!T43+TI_CO_E!T43+TI_BF_E!T43+TI_GW_E!T43+TI_RPI_E!T43+TI_PF_E!T43+TI_BKBPB_E!T43+TI_CL_E!T43+TI_BNG_E!T43+TI_LBB_E!T43+TI_CPP_E!T43+TI_GTL_E!T43+TI_NSP_E!T43</f>
        <v>425.37024935511602</v>
      </c>
      <c r="U43" s="10">
        <f>TI_EHG_E!U43+TI_CO_E!U43+TI_BF_E!U43+TI_GW_E!U43+TI_RPI_E!U43+TI_PF_E!U43+TI_BKBPB_E!U43+TI_CL_E!U43+TI_BNG_E!U43+TI_LBB_E!U43+TI_CPP_E!U43+TI_GTL_E!U43+TI_NSP_E!U43</f>
        <v>411.49785038693028</v>
      </c>
      <c r="V43" s="10">
        <f>TI_EHG_E!V43+TI_CO_E!V43+TI_BF_E!V43+TI_GW_E!V43+TI_RPI_E!V43+TI_PF_E!V43+TI_BKBPB_E!V43+TI_CL_E!V43+TI_BNG_E!V43+TI_LBB_E!V43+TI_CPP_E!V43+TI_GTL_E!V43+TI_NSP_E!V43</f>
        <v>404.62570937231283</v>
      </c>
      <c r="W43" s="10">
        <f>TI_EHG_E!W43+TI_CO_E!W43+TI_BF_E!W43+TI_GW_E!W43+TI_RPI_E!W43+TI_PF_E!W43+TI_BKBPB_E!W43+TI_CL_E!W43+TI_BNG_E!W43+TI_LBB_E!W43+TI_CPP_E!W43+TI_GTL_E!W43+TI_NSP_E!W43</f>
        <v>308.28521066208089</v>
      </c>
      <c r="X43" s="10">
        <f>TI_EHG_E!X43+TI_CO_E!X43+TI_BF_E!X43+TI_GW_E!X43+TI_RPI_E!X43+TI_PF_E!X43+TI_BKBPB_E!X43+TI_CL_E!X43+TI_BNG_E!X43+TI_LBB_E!X43+TI_CPP_E!X43+TI_GTL_E!X43+TI_NSP_E!X43</f>
        <v>238.91530524505586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2947.8837489251937</v>
      </c>
      <c r="D44" s="10">
        <f>TI_EHG_E!D44+TI_CO_E!D44+TI_BF_E!D44+TI_GW_E!D44+TI_RPI_E!D44+TI_PF_E!D44+TI_BKBPB_E!D44+TI_CL_E!D44+TI_BNG_E!D44+TI_LBB_E!D44+TI_CPP_E!D44+TI_GTL_E!D44+TI_NSP_E!D44</f>
        <v>2798.3185726569222</v>
      </c>
      <c r="E44" s="10">
        <f>TI_EHG_E!E44+TI_CO_E!E44+TI_BF_E!E44+TI_GW_E!E44+TI_RPI_E!E44+TI_PF_E!E44+TI_BKBPB_E!E44+TI_CL_E!E44+TI_BNG_E!E44+TI_LBB_E!E44+TI_CPP_E!E44+TI_GTL_E!E44+TI_NSP_E!E44</f>
        <v>2535.8555460017192</v>
      </c>
      <c r="F44" s="10">
        <f>TI_EHG_E!F44+TI_CO_E!F44+TI_BF_E!F44+TI_GW_E!F44+TI_RPI_E!F44+TI_PF_E!F44+TI_BKBPB_E!F44+TI_CL_E!F44+TI_BNG_E!F44+TI_LBB_E!F44+TI_CPP_E!F44+TI_GTL_E!F44+TI_NSP_E!F44</f>
        <v>2782.8794496990545</v>
      </c>
      <c r="G44" s="10">
        <f>TI_EHG_E!G44+TI_CO_E!G44+TI_BF_E!G44+TI_GW_E!G44+TI_RPI_E!G44+TI_PF_E!G44+TI_BKBPB_E!G44+TI_CL_E!G44+TI_BNG_E!G44+TI_LBB_E!G44+TI_CPP_E!G44+TI_GTL_E!G44+TI_NSP_E!G44</f>
        <v>2295.5861564918309</v>
      </c>
      <c r="H44" s="10">
        <f>TI_EHG_E!H44+TI_CO_E!H44+TI_BF_E!H44+TI_GW_E!H44+TI_RPI_E!H44+TI_PF_E!H44+TI_BKBPB_E!H44+TI_CL_E!H44+TI_BNG_E!H44+TI_LBB_E!H44+TI_CPP_E!H44+TI_GTL_E!H44+TI_NSP_E!H44</f>
        <v>2520.416509028375</v>
      </c>
      <c r="I44" s="10">
        <f>TI_EHG_E!I44+TI_CO_E!I44+TI_BF_E!I44+TI_GW_E!I44+TI_RPI_E!I44+TI_PF_E!I44+TI_BKBPB_E!I44+TI_CL_E!I44+TI_BNG_E!I44+TI_LBB_E!I44+TI_CPP_E!I44+TI_GTL_E!I44+TI_NSP_E!I44</f>
        <v>2037.947807394668</v>
      </c>
      <c r="J44" s="10">
        <f>TI_EHG_E!J44+TI_CO_E!J44+TI_BF_E!J44+TI_GW_E!J44+TI_RPI_E!J44+TI_PF_E!J44+TI_BKBPB_E!J44+TI_CL_E!J44+TI_BNG_E!J44+TI_LBB_E!J44+TI_CPP_E!J44+TI_GTL_E!J44+TI_NSP_E!J44</f>
        <v>2132.5116938950987</v>
      </c>
      <c r="K44" s="10">
        <f>TI_EHG_E!K44+TI_CO_E!K44+TI_BF_E!K44+TI_GW_E!K44+TI_RPI_E!K44+TI_PF_E!K44+TI_BKBPB_E!K44+TI_CL_E!K44+TI_BNG_E!K44+TI_LBB_E!K44+TI_CPP_E!K44+TI_GTL_E!K44+TI_NSP_E!K44</f>
        <v>2944.9889939810828</v>
      </c>
      <c r="L44" s="10">
        <f>TI_EHG_E!L44+TI_CO_E!L44+TI_BF_E!L44+TI_GW_E!L44+TI_RPI_E!L44+TI_PF_E!L44+TI_BKBPB_E!L44+TI_CL_E!L44+TI_BNG_E!L44+TI_LBB_E!L44+TI_CPP_E!L44+TI_GTL_E!L44+TI_NSP_E!L44</f>
        <v>2102.7993121238169</v>
      </c>
      <c r="M44" s="10">
        <f>TI_EHG_E!M44+TI_CO_E!M44+TI_BF_E!M44+TI_GW_E!M44+TI_RPI_E!M44+TI_PF_E!M44+TI_BKBPB_E!M44+TI_CL_E!M44+TI_BNG_E!M44+TI_LBB_E!M44+TI_CPP_E!M44+TI_GTL_E!M44+TI_NSP_E!M44</f>
        <v>1582.115219260533</v>
      </c>
      <c r="N44" s="10">
        <f>TI_EHG_E!N44+TI_CO_E!N44+TI_BF_E!N44+TI_GW_E!N44+TI_RPI_E!N44+TI_PF_E!N44+TI_BKBPB_E!N44+TI_CL_E!N44+TI_BNG_E!N44+TI_LBB_E!N44+TI_CPP_E!N44+TI_GTL_E!N44+TI_NSP_E!N44</f>
        <v>1268.7493551160792</v>
      </c>
      <c r="O44" s="10">
        <f>TI_EHG_E!O44+TI_CO_E!O44+TI_BF_E!O44+TI_GW_E!O44+TI_RPI_E!O44+TI_PF_E!O44+TI_BKBPB_E!O44+TI_CL_E!O44+TI_BNG_E!O44+TI_LBB_E!O44+TI_CPP_E!O44+TI_GTL_E!O44+TI_NSP_E!O44</f>
        <v>1207.6049011177988</v>
      </c>
      <c r="P44" s="10">
        <f>TI_EHG_E!P44+TI_CO_E!P44+TI_BF_E!P44+TI_GW_E!P44+TI_RPI_E!P44+TI_PF_E!P44+TI_BKBPB_E!P44+TI_CL_E!P44+TI_BNG_E!P44+TI_LBB_E!P44+TI_CPP_E!P44+TI_GTL_E!P44+TI_NSP_E!P44</f>
        <v>1098.6910576096302</v>
      </c>
      <c r="Q44" s="10">
        <f>TI_EHG_E!Q44+TI_CO_E!Q44+TI_BF_E!Q44+TI_GW_E!Q44+TI_RPI_E!Q44+TI_PF_E!Q44+TI_BKBPB_E!Q44+TI_CL_E!Q44+TI_BNG_E!Q44+TI_LBB_E!Q44+TI_CPP_E!Q44+TI_GTL_E!Q44+TI_NSP_E!Q44</f>
        <v>1280.2140154772139</v>
      </c>
      <c r="R44" s="10">
        <f>TI_EHG_E!R44+TI_CO_E!R44+TI_BF_E!R44+TI_GW_E!R44+TI_RPI_E!R44+TI_PF_E!R44+TI_BKBPB_E!R44+TI_CL_E!R44+TI_BNG_E!R44+TI_LBB_E!R44+TI_CPP_E!R44+TI_GTL_E!R44+TI_NSP_E!R44</f>
        <v>1564.9183147033532</v>
      </c>
      <c r="S44" s="10">
        <f>TI_EHG_E!S44+TI_CO_E!S44+TI_BF_E!S44+TI_GW_E!S44+TI_RPI_E!S44+TI_PF_E!S44+TI_BKBPB_E!S44+TI_CL_E!S44+TI_BNG_E!S44+TI_LBB_E!S44+TI_CPP_E!S44+TI_GTL_E!S44+TI_NSP_E!S44</f>
        <v>1361.4215821152193</v>
      </c>
      <c r="T44" s="10">
        <f>TI_EHG_E!T44+TI_CO_E!T44+TI_BF_E!T44+TI_GW_E!T44+TI_RPI_E!T44+TI_PF_E!T44+TI_BKBPB_E!T44+TI_CL_E!T44+TI_BNG_E!T44+TI_LBB_E!T44+TI_CPP_E!T44+TI_GTL_E!T44+TI_NSP_E!T44</f>
        <v>1585.2546001719688</v>
      </c>
      <c r="U44" s="10">
        <f>TI_EHG_E!U44+TI_CO_E!U44+TI_BF_E!U44+TI_GW_E!U44+TI_RPI_E!U44+TI_PF_E!U44+TI_BKBPB_E!U44+TI_CL_E!U44+TI_BNG_E!U44+TI_LBB_E!U44+TI_CPP_E!U44+TI_GTL_E!U44+TI_NSP_E!U44</f>
        <v>1799.8872742906278</v>
      </c>
      <c r="V44" s="10">
        <f>TI_EHG_E!V44+TI_CO_E!V44+TI_BF_E!V44+TI_GW_E!V44+TI_RPI_E!V44+TI_PF_E!V44+TI_BKBPB_E!V44+TI_CL_E!V44+TI_BNG_E!V44+TI_LBB_E!V44+TI_CPP_E!V44+TI_GTL_E!V44+TI_NSP_E!V44</f>
        <v>1654.5801375752364</v>
      </c>
      <c r="W44" s="10">
        <f>TI_EHG_E!W44+TI_CO_E!W44+TI_BF_E!W44+TI_GW_E!W44+TI_RPI_E!W44+TI_PF_E!W44+TI_BKBPB_E!W44+TI_CL_E!W44+TI_BNG_E!W44+TI_LBB_E!W44+TI_CPP_E!W44+TI_GTL_E!W44+TI_NSP_E!W44</f>
        <v>1552.0912295786759</v>
      </c>
      <c r="X44" s="10">
        <f>TI_EHG_E!X44+TI_CO_E!X44+TI_BF_E!X44+TI_GW_E!X44+TI_RPI_E!X44+TI_PF_E!X44+TI_BKBPB_E!X44+TI_CL_E!X44+TI_BNG_E!X44+TI_LBB_E!X44+TI_CPP_E!X44+TI_GTL_E!X44+TI_NSP_E!X44</f>
        <v>1672.3312123817714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5.7609630266552019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7.6812553740326726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10.031556319862419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26.081943250214959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28.43035253654342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4.815133276010318E-2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14.402407566638001</v>
      </c>
      <c r="E47" s="10">
        <f>TI_EHG_E!E47+TI_CO_E!E47+TI_BF_E!E47+TI_GW_E!E47+TI_RPI_E!E47+TI_PF_E!E47+TI_BKBPB_E!E47+TI_CL_E!E47+TI_BNG_E!E47+TI_LBB_E!E47+TI_CPP_E!E47+TI_GTL_E!E47+TI_NSP_E!E47</f>
        <v>10.56173688736027</v>
      </c>
      <c r="F47" s="10">
        <f>TI_EHG_E!F47+TI_CO_E!F47+TI_BF_E!F47+TI_GW_E!F47+TI_RPI_E!F47+TI_PF_E!F47+TI_BKBPB_E!F47+TI_CL_E!F47+TI_BNG_E!F47+TI_LBB_E!F47+TI_CPP_E!F47+TI_GTL_E!F47+TI_NSP_E!F47</f>
        <v>5.7609630266552019</v>
      </c>
      <c r="G47" s="10">
        <f>TI_EHG_E!G47+TI_CO_E!G47+TI_BF_E!G47+TI_GW_E!G47+TI_RPI_E!G47+TI_PF_E!G47+TI_BKBPB_E!G47+TI_CL_E!G47+TI_BNG_E!G47+TI_LBB_E!G47+TI_CPP_E!G47+TI_GTL_E!G47+TI_NSP_E!G47</f>
        <v>4.8007738607050729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1.863026655202064</v>
      </c>
      <c r="Q47" s="10">
        <f>TI_EHG_E!Q47+TI_CO_E!Q47+TI_BF_E!Q47+TI_GW_E!Q47+TI_RPI_E!Q47+TI_PF_E!Q47+TI_BKBPB_E!Q47+TI_CL_E!Q47+TI_BNG_E!Q47+TI_LBB_E!Q47+TI_CPP_E!Q47+TI_GTL_E!Q47+TI_NSP_E!Q47</f>
        <v>1.863026655202064</v>
      </c>
      <c r="R47" s="10">
        <f>TI_EHG_E!R47+TI_CO_E!R47+TI_BF_E!R47+TI_GW_E!R47+TI_RPI_E!R47+TI_PF_E!R47+TI_BKBPB_E!R47+TI_CL_E!R47+TI_BNG_E!R47+TI_LBB_E!R47+TI_CPP_E!R47+TI_GTL_E!R47+TI_NSP_E!R47</f>
        <v>103.39638865004298</v>
      </c>
      <c r="S47" s="10">
        <f>TI_EHG_E!S47+TI_CO_E!S47+TI_BF_E!S47+TI_GW_E!S47+TI_RPI_E!S47+TI_PF_E!S47+TI_BKBPB_E!S47+TI_CL_E!S47+TI_BNG_E!S47+TI_LBB_E!S47+TI_CPP_E!S47+TI_GTL_E!S47+TI_NSP_E!S47</f>
        <v>54.958469475494404</v>
      </c>
      <c r="T47" s="10">
        <f>TI_EHG_E!T47+TI_CO_E!T47+TI_BF_E!T47+TI_GW_E!T47+TI_RPI_E!T47+TI_PF_E!T47+TI_BKBPB_E!T47+TI_CL_E!T47+TI_BNG_E!T47+TI_LBB_E!T47+TI_CPP_E!T47+TI_GTL_E!T47+TI_NSP_E!T47</f>
        <v>91.175150472914879</v>
      </c>
      <c r="U47" s="10">
        <f>TI_EHG_E!U47+TI_CO_E!U47+TI_BF_E!U47+TI_GW_E!U47+TI_RPI_E!U47+TI_PF_E!U47+TI_BKBPB_E!U47+TI_CL_E!U47+TI_BNG_E!U47+TI_LBB_E!U47+TI_CPP_E!U47+TI_GTL_E!U47+TI_NSP_E!U47</f>
        <v>60.33972484952708</v>
      </c>
      <c r="V47" s="10">
        <f>TI_EHG_E!V47+TI_CO_E!V47+TI_BF_E!V47+TI_GW_E!V47+TI_RPI_E!V47+TI_PF_E!V47+TI_BKBPB_E!V47+TI_CL_E!V47+TI_BNG_E!V47+TI_LBB_E!V47+TI_CPP_E!V47+TI_GTL_E!V47+TI_NSP_E!V47</f>
        <v>51.714015477214097</v>
      </c>
      <c r="W47" s="10">
        <f>TI_EHG_E!W47+TI_CO_E!W47+TI_BF_E!W47+TI_GW_E!W47+TI_RPI_E!W47+TI_PF_E!W47+TI_BKBPB_E!W47+TI_CL_E!W47+TI_BNG_E!W47+TI_LBB_E!W47+TI_CPP_E!W47+TI_GTL_E!W47+TI_NSP_E!W47</f>
        <v>43.021324161650902</v>
      </c>
      <c r="X47" s="10">
        <f>TI_EHG_E!X47+TI_CO_E!X47+TI_BF_E!X47+TI_GW_E!X47+TI_RPI_E!X47+TI_PF_E!X47+TI_BKBPB_E!X47+TI_CL_E!X47+TI_BNG_E!X47+TI_LBB_E!X47+TI_CPP_E!X47+TI_GTL_E!X47+TI_NSP_E!X47</f>
        <v>126.69320722269991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0.76431642304385194</v>
      </c>
      <c r="T48" s="10">
        <f>TI_EHG_E!T48+TI_CO_E!T48+TI_BF_E!T48+TI_GW_E!T48+TI_RPI_E!T48+TI_PF_E!T48+TI_BKBPB_E!T48+TI_CL_E!T48+TI_BNG_E!T48+TI_LBB_E!T48+TI_CPP_E!T48+TI_GTL_E!T48+TI_NSP_E!T48</f>
        <v>0.27747205503009448</v>
      </c>
      <c r="U48" s="10">
        <f>TI_EHG_E!U48+TI_CO_E!U48+TI_BF_E!U48+TI_GW_E!U48+TI_RPI_E!U48+TI_PF_E!U48+TI_BKBPB_E!U48+TI_CL_E!U48+TI_BNG_E!U48+TI_LBB_E!U48+TI_CPP_E!U48+TI_GTL_E!U48+TI_NSP_E!U48</f>
        <v>0.20868443680137569</v>
      </c>
      <c r="V48" s="10">
        <f>TI_EHG_E!V48+TI_CO_E!V48+TI_BF_E!V48+TI_GW_E!V48+TI_RPI_E!V48+TI_PF_E!V48+TI_BKBPB_E!V48+TI_CL_E!V48+TI_BNG_E!V48+TI_LBB_E!V48+TI_CPP_E!V48+TI_GTL_E!V48+TI_NSP_E!V48</f>
        <v>0.17506448839208941</v>
      </c>
      <c r="W48" s="10">
        <f>TI_EHG_E!W48+TI_CO_E!W48+TI_BF_E!W48+TI_GW_E!W48+TI_RPI_E!W48+TI_PF_E!W48+TI_BKBPB_E!W48+TI_CL_E!W48+TI_BNG_E!W48+TI_LBB_E!W48+TI_CPP_E!W48+TI_GTL_E!W48+TI_NSP_E!W48</f>
        <v>0.32252794496990539</v>
      </c>
      <c r="X48" s="10">
        <f>TI_EHG_E!X48+TI_CO_E!X48+TI_BF_E!X48+TI_GW_E!X48+TI_RPI_E!X48+TI_PF_E!X48+TI_BKBPB_E!X48+TI_CL_E!X48+TI_BNG_E!X48+TI_LBB_E!X48+TI_CPP_E!X48+TI_GTL_E!X48+TI_NSP_E!X48</f>
        <v>0.25073086844368009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0</v>
      </c>
      <c r="D50" s="10">
        <f>TI_EHG_E!D50+TI_CO_E!D50+TI_BF_E!D50+TI_GW_E!D50+TI_RPI_E!D50+TI_PF_E!D50+TI_BKBPB_E!D50+TI_CL_E!D50+TI_BNG_E!D50+TI_LBB_E!D50+TI_CPP_E!D50+TI_GTL_E!D50+TI_NSP_E!D50</f>
        <v>5.7609630266552019</v>
      </c>
      <c r="E50" s="10">
        <f>TI_EHG_E!E50+TI_CO_E!E50+TI_BF_E!E50+TI_GW_E!E50+TI_RPI_E!E50+TI_PF_E!E50+TI_BKBPB_E!E50+TI_CL_E!E50+TI_BNG_E!E50+TI_LBB_E!E50+TI_CPP_E!E50+TI_GTL_E!E50+TI_NSP_E!E50</f>
        <v>31.685296646603611</v>
      </c>
      <c r="F50" s="10">
        <f>TI_EHG_E!F50+TI_CO_E!F50+TI_BF_E!F50+TI_GW_E!F50+TI_RPI_E!F50+TI_PF_E!F50+TI_BKBPB_E!F50+TI_CL_E!F50+TI_BNG_E!F50+TI_LBB_E!F50+TI_CPP_E!F50+TI_GTL_E!F50+TI_NSP_E!F50</f>
        <v>24.00404127257093</v>
      </c>
      <c r="G50" s="10">
        <f>TI_EHG_E!G50+TI_CO_E!G50+TI_BF_E!G50+TI_GW_E!G50+TI_RPI_E!G50+TI_PF_E!G50+TI_BKBPB_E!G50+TI_CL_E!G50+TI_BNG_E!G50+TI_LBB_E!G50+TI_CPP_E!G50+TI_GTL_E!G50+TI_NSP_E!G50</f>
        <v>34.565778159931213</v>
      </c>
      <c r="H50" s="10">
        <f>TI_EHG_E!H50+TI_CO_E!H50+TI_BF_E!H50+TI_GW_E!H50+TI_RPI_E!H50+TI_PF_E!H50+TI_BKBPB_E!H50+TI_CL_E!H50+TI_BNG_E!H50+TI_LBB_E!H50+TI_CPP_E!H50+TI_GTL_E!H50+TI_NSP_E!H50</f>
        <v>21.123559759243339</v>
      </c>
      <c r="I50" s="10">
        <f>TI_EHG_E!I50+TI_CO_E!I50+TI_BF_E!I50+TI_GW_E!I50+TI_RPI_E!I50+TI_PF_E!I50+TI_BKBPB_E!I50+TI_CL_E!I50+TI_BNG_E!I50+TI_LBB_E!I50+TI_CPP_E!I50+TI_GTL_E!I50+TI_NSP_E!I50</f>
        <v>71.051848667239895</v>
      </c>
      <c r="J50" s="10">
        <f>TI_EHG_E!J50+TI_CO_E!J50+TI_BF_E!J50+TI_GW_E!J50+TI_RPI_E!J50+TI_PF_E!J50+TI_BKBPB_E!J50+TI_CL_E!J50+TI_BNG_E!J50+TI_LBB_E!J50+TI_CPP_E!J50+TI_GTL_E!J50+TI_NSP_E!J50</f>
        <v>0</v>
      </c>
      <c r="K50" s="10">
        <f>TI_EHG_E!K50+TI_CO_E!K50+TI_BF_E!K50+TI_GW_E!K50+TI_RPI_E!K50+TI_PF_E!K50+TI_BKBPB_E!K50+TI_CL_E!K50+TI_BNG_E!K50+TI_LBB_E!K50+TI_CPP_E!K50+TI_GTL_E!K50+TI_NSP_E!K50</f>
        <v>38.406448839208927</v>
      </c>
      <c r="L50" s="10">
        <f>TI_EHG_E!L50+TI_CO_E!L50+TI_BF_E!L50+TI_GW_E!L50+TI_RPI_E!L50+TI_PF_E!L50+TI_BKBPB_E!L50+TI_CL_E!L50+TI_BNG_E!L50+TI_LBB_E!L50+TI_CPP_E!L50+TI_GTL_E!L50+TI_NSP_E!L50</f>
        <v>103.18142734307824</v>
      </c>
      <c r="M50" s="10">
        <f>TI_EHG_E!M50+TI_CO_E!M50+TI_BF_E!M50+TI_GW_E!M50+TI_RPI_E!M50+TI_PF_E!M50+TI_BKBPB_E!M50+TI_CL_E!M50+TI_BNG_E!M50+TI_LBB_E!M50+TI_CPP_E!M50+TI_GTL_E!M50+TI_NSP_E!M50</f>
        <v>0</v>
      </c>
      <c r="N50" s="10">
        <f>TI_EHG_E!N50+TI_CO_E!N50+TI_BF_E!N50+TI_GW_E!N50+TI_RPI_E!N50+TI_PF_E!N50+TI_BKBPB_E!N50+TI_CL_E!N50+TI_BNG_E!N50+TI_LBB_E!N50+TI_CPP_E!N50+TI_GTL_E!N50+TI_NSP_E!N50</f>
        <v>17.19690455717971</v>
      </c>
      <c r="O50" s="10">
        <f>TI_EHG_E!O50+TI_CO_E!O50+TI_BF_E!O50+TI_GW_E!O50+TI_RPI_E!O50+TI_PF_E!O50+TI_BKBPB_E!O50+TI_CL_E!O50+TI_BNG_E!O50+TI_LBB_E!O50+TI_CPP_E!O50+TI_GTL_E!O50+TI_NSP_E!O50</f>
        <v>935.3205503009458</v>
      </c>
      <c r="P50" s="10">
        <f>TI_EHG_E!P50+TI_CO_E!P50+TI_BF_E!P50+TI_GW_E!P50+TI_RPI_E!P50+TI_PF_E!P50+TI_BKBPB_E!P50+TI_CL_E!P50+TI_BNG_E!P50+TI_LBB_E!P50+TI_CPP_E!P50+TI_GTL_E!P50+TI_NSP_E!P50</f>
        <v>185.3443680137575</v>
      </c>
      <c r="Q50" s="10">
        <f>TI_EHG_E!Q50+TI_CO_E!Q50+TI_BF_E!Q50+TI_GW_E!Q50+TI_RPI_E!Q50+TI_PF_E!Q50+TI_BKBPB_E!Q50+TI_CL_E!Q50+TI_BNG_E!Q50+TI_LBB_E!Q50+TI_CPP_E!Q50+TI_GTL_E!Q50+TI_NSP_E!Q50</f>
        <v>449.03035253654349</v>
      </c>
      <c r="R50" s="10">
        <f>TI_EHG_E!R50+TI_CO_E!R50+TI_BF_E!R50+TI_GW_E!R50+TI_RPI_E!R50+TI_PF_E!R50+TI_BKBPB_E!R50+TI_CL_E!R50+TI_BNG_E!R50+TI_LBB_E!R50+TI_CPP_E!R50+TI_GTL_E!R50+TI_NSP_E!R50</f>
        <v>492.97798796216682</v>
      </c>
      <c r="S50" s="10">
        <f>TI_EHG_E!S50+TI_CO_E!S50+TI_BF_E!S50+TI_GW_E!S50+TI_RPI_E!S50+TI_PF_E!S50+TI_BKBPB_E!S50+TI_CL_E!S50+TI_BNG_E!S50+TI_LBB_E!S50+TI_CPP_E!S50+TI_GTL_E!S50+TI_NSP_E!S50</f>
        <v>681.18856405846952</v>
      </c>
      <c r="T50" s="10">
        <f>TI_EHG_E!T50+TI_CO_E!T50+TI_BF_E!T50+TI_GW_E!T50+TI_RPI_E!T50+TI_PF_E!T50+TI_BKBPB_E!T50+TI_CL_E!T50+TI_BNG_E!T50+TI_LBB_E!T50+TI_CPP_E!T50+TI_GTL_E!T50+TI_NSP_E!T50</f>
        <v>788.58882201203778</v>
      </c>
      <c r="U50" s="10">
        <f>TI_EHG_E!U50+TI_CO_E!U50+TI_BF_E!U50+TI_GW_E!U50+TI_RPI_E!U50+TI_PF_E!U50+TI_BKBPB_E!U50+TI_CL_E!U50+TI_BNG_E!U50+TI_LBB_E!U50+TI_CPP_E!U50+TI_GTL_E!U50+TI_NSP_E!U50</f>
        <v>648.50576096302655</v>
      </c>
      <c r="V50" s="10">
        <f>TI_EHG_E!V50+TI_CO_E!V50+TI_BF_E!V50+TI_GW_E!V50+TI_RPI_E!V50+TI_PF_E!V50+TI_BKBPB_E!V50+TI_CL_E!V50+TI_BNG_E!V50+TI_LBB_E!V50+TI_CPP_E!V50+TI_GTL_E!V50+TI_NSP_E!V50</f>
        <v>746.79759243336207</v>
      </c>
      <c r="W50" s="10">
        <f>TI_EHG_E!W50+TI_CO_E!W50+TI_BF_E!W50+TI_GW_E!W50+TI_RPI_E!W50+TI_PF_E!W50+TI_BKBPB_E!W50+TI_CL_E!W50+TI_BNG_E!W50+TI_LBB_E!W50+TI_CPP_E!W50+TI_GTL_E!W50+TI_NSP_E!W50</f>
        <v>748.62803095442825</v>
      </c>
      <c r="X50" s="10">
        <f>TI_EHG_E!X50+TI_CO_E!X50+TI_BF_E!X50+TI_GW_E!X50+TI_RPI_E!X50+TI_PF_E!X50+TI_BKBPB_E!X50+TI_CL_E!X50+TI_BNG_E!X50+TI_LBB_E!X50+TI_CPP_E!X50+TI_GTL_E!X50+TI_NSP_E!X50</f>
        <v>762.91771281169383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1280.1737747205498</v>
      </c>
      <c r="D51" s="37">
        <f>TI_EHG_E!D51+TI_CO_E!D51+TI_BF_E!D51+TI_GW_E!D51+TI_RPI_E!D51+TI_PF_E!D51+TI_BKBPB_E!D51+TI_CL_E!D51+TI_BNG_E!D51+TI_LBB_E!D51+TI_CPP_E!D51+TI_GTL_E!D51+TI_NSP_E!D51</f>
        <v>1265.0079105760958</v>
      </c>
      <c r="E51" s="37">
        <f>TI_EHG_E!E51+TI_CO_E!E51+TI_BF_E!E51+TI_GW_E!E51+TI_RPI_E!E51+TI_PF_E!E51+TI_BKBPB_E!E51+TI_CL_E!E51+TI_BNG_E!E51+TI_LBB_E!E51+TI_CPP_E!E51+TI_GTL_E!E51+TI_NSP_E!E51</f>
        <v>1347.7936371453138</v>
      </c>
      <c r="F51" s="37">
        <f>TI_EHG_E!F51+TI_CO_E!F51+TI_BF_E!F51+TI_GW_E!F51+TI_RPI_E!F51+TI_PF_E!F51+TI_BKBPB_E!F51+TI_CL_E!F51+TI_BNG_E!F51+TI_LBB_E!F51+TI_CPP_E!F51+TI_GTL_E!F51+TI_NSP_E!F51</f>
        <v>1483.5984522785898</v>
      </c>
      <c r="G51" s="37">
        <f>TI_EHG_E!G51+TI_CO_E!G51+TI_BF_E!G51+TI_GW_E!G51+TI_RPI_E!G51+TI_PF_E!G51+TI_BKBPB_E!G51+TI_CL_E!G51+TI_BNG_E!G51+TI_LBB_E!G51+TI_CPP_E!G51+TI_GTL_E!G51+TI_NSP_E!G51</f>
        <v>1599.1063628546865</v>
      </c>
      <c r="H51" s="37">
        <f>TI_EHG_E!H51+TI_CO_E!H51+TI_BF_E!H51+TI_GW_E!H51+TI_RPI_E!H51+TI_PF_E!H51+TI_BKBPB_E!H51+TI_CL_E!H51+TI_BNG_E!H51+TI_LBB_E!H51+TI_CPP_E!H51+TI_GTL_E!H51+TI_NSP_E!H51</f>
        <v>1605.3280309544286</v>
      </c>
      <c r="I51" s="37">
        <f>TI_EHG_E!I51+TI_CO_E!I51+TI_BF_E!I51+TI_GW_E!I51+TI_RPI_E!I51+TI_PF_E!I51+TI_BKBPB_E!I51+TI_CL_E!I51+TI_BNG_E!I51+TI_LBB_E!I51+TI_CPP_E!I51+TI_GTL_E!I51+TI_NSP_E!I51</f>
        <v>1889.0318142734304</v>
      </c>
      <c r="J51" s="37">
        <f>TI_EHG_E!J51+TI_CO_E!J51+TI_BF_E!J51+TI_GW_E!J51+TI_RPI_E!J51+TI_PF_E!J51+TI_BKBPB_E!J51+TI_CL_E!J51+TI_BNG_E!J51+TI_LBB_E!J51+TI_CPP_E!J51+TI_GTL_E!J51+TI_NSP_E!J51</f>
        <v>2452.7803095442814</v>
      </c>
      <c r="K51" s="37">
        <f>TI_EHG_E!K51+TI_CO_E!K51+TI_BF_E!K51+TI_GW_E!K51+TI_RPI_E!K51+TI_PF_E!K51+TI_BKBPB_E!K51+TI_CL_E!K51+TI_BNG_E!K51+TI_LBB_E!K51+TI_CPP_E!K51+TI_GTL_E!K51+TI_NSP_E!K51</f>
        <v>2495.2420464316424</v>
      </c>
      <c r="L51" s="37">
        <f>TI_EHG_E!L51+TI_CO_E!L51+TI_BF_E!L51+TI_GW_E!L51+TI_RPI_E!L51+TI_PF_E!L51+TI_BKBPB_E!L51+TI_CL_E!L51+TI_BNG_E!L51+TI_LBB_E!L51+TI_CPP_E!L51+TI_GTL_E!L51+TI_NSP_E!L51</f>
        <v>1816.6490971625108</v>
      </c>
      <c r="M51" s="37">
        <f>TI_EHG_E!M51+TI_CO_E!M51+TI_BF_E!M51+TI_GW_E!M51+TI_RPI_E!M51+TI_PF_E!M51+TI_BKBPB_E!M51+TI_CL_E!M51+TI_BNG_E!M51+TI_LBB_E!M51+TI_CPP_E!M51+TI_GTL_E!M51+TI_NSP_E!M51</f>
        <v>2060.531126397248</v>
      </c>
      <c r="N51" s="37">
        <f>TI_EHG_E!N51+TI_CO_E!N51+TI_BF_E!N51+TI_GW_E!N51+TI_RPI_E!N51+TI_PF_E!N51+TI_BKBPB_E!N51+TI_CL_E!N51+TI_BNG_E!N51+TI_LBB_E!N51+TI_CPP_E!N51+TI_GTL_E!N51+TI_NSP_E!N51</f>
        <v>2390.3336199484097</v>
      </c>
      <c r="O51" s="37">
        <f>TI_EHG_E!O51+TI_CO_E!O51+TI_BF_E!O51+TI_GW_E!O51+TI_RPI_E!O51+TI_PF_E!O51+TI_BKBPB_E!O51+TI_CL_E!O51+TI_BNG_E!O51+TI_LBB_E!O51+TI_CPP_E!O51+TI_GTL_E!O51+TI_NSP_E!O51</f>
        <v>2216.4256233877904</v>
      </c>
      <c r="P51" s="37">
        <f>TI_EHG_E!P51+TI_CO_E!P51+TI_BF_E!P51+TI_GW_E!P51+TI_RPI_E!P51+TI_PF_E!P51+TI_BKBPB_E!P51+TI_CL_E!P51+TI_BNG_E!P51+TI_LBB_E!P51+TI_CPP_E!P51+TI_GTL_E!P51+TI_NSP_E!P51</f>
        <v>1969.4222699914008</v>
      </c>
      <c r="Q51" s="37">
        <f>TI_EHG_E!Q51+TI_CO_E!Q51+TI_BF_E!Q51+TI_GW_E!Q51+TI_RPI_E!Q51+TI_PF_E!Q51+TI_BKBPB_E!Q51+TI_CL_E!Q51+TI_BNG_E!Q51+TI_LBB_E!Q51+TI_CPP_E!Q51+TI_GTL_E!Q51+TI_NSP_E!Q51</f>
        <v>1281.7104041272571</v>
      </c>
      <c r="R51" s="37">
        <f>TI_EHG_E!R51+TI_CO_E!R51+TI_BF_E!R51+TI_GW_E!R51+TI_RPI_E!R51+TI_PF_E!R51+TI_BKBPB_E!R51+TI_CL_E!R51+TI_BNG_E!R51+TI_LBB_E!R51+TI_CPP_E!R51+TI_GTL_E!R51+TI_NSP_E!R51</f>
        <v>1316.7809974204638</v>
      </c>
      <c r="S51" s="37">
        <f>TI_EHG_E!S51+TI_CO_E!S51+TI_BF_E!S51+TI_GW_E!S51+TI_RPI_E!S51+TI_PF_E!S51+TI_BKBPB_E!S51+TI_CL_E!S51+TI_BNG_E!S51+TI_LBB_E!S51+TI_CPP_E!S51+TI_GTL_E!S51+TI_NSP_E!S51</f>
        <v>2233.1900257953562</v>
      </c>
      <c r="T51" s="37">
        <f>TI_EHG_E!T51+TI_CO_E!T51+TI_BF_E!T51+TI_GW_E!T51+TI_RPI_E!T51+TI_PF_E!T51+TI_BKBPB_E!T51+TI_CL_E!T51+TI_BNG_E!T51+TI_LBB_E!T51+TI_CPP_E!T51+TI_GTL_E!T51+TI_NSP_E!T51</f>
        <v>2852.0730868443679</v>
      </c>
      <c r="U51" s="37">
        <f>TI_EHG_E!U51+TI_CO_E!U51+TI_BF_E!U51+TI_GW_E!U51+TI_RPI_E!U51+TI_PF_E!U51+TI_BKBPB_E!U51+TI_CL_E!U51+TI_BNG_E!U51+TI_LBB_E!U51+TI_CPP_E!U51+TI_GTL_E!U51+TI_NSP_E!U51</f>
        <v>2692.9447979363708</v>
      </c>
      <c r="V51" s="37">
        <f>TI_EHG_E!V51+TI_CO_E!V51+TI_BF_E!V51+TI_GW_E!V51+TI_RPI_E!V51+TI_PF_E!V51+TI_BKBPB_E!V51+TI_CL_E!V51+TI_BNG_E!V51+TI_LBB_E!V51+TI_CPP_E!V51+TI_GTL_E!V51+TI_NSP_E!V51</f>
        <v>3015.1817712811699</v>
      </c>
      <c r="W51" s="37">
        <f>TI_EHG_E!W51+TI_CO_E!W51+TI_BF_E!W51+TI_GW_E!W51+TI_RPI_E!W51+TI_PF_E!W51+TI_BKBPB_E!W51+TI_CL_E!W51+TI_BNG_E!W51+TI_LBB_E!W51+TI_CPP_E!W51+TI_GTL_E!W51+TI_NSP_E!W51</f>
        <v>3195.4864144453995</v>
      </c>
      <c r="X51" s="37">
        <f>TI_EHG_E!X51+TI_CO_E!X51+TI_BF_E!X51+TI_GW_E!X51+TI_RPI_E!X51+TI_PF_E!X51+TI_BKBPB_E!X51+TI_CL_E!X51+TI_BNG_E!X51+TI_LBB_E!X51+TI_CPP_E!X51+TI_GTL_E!X51+TI_NSP_E!X51</f>
        <v>3728.8281169389506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356.31986242476353</v>
      </c>
      <c r="D52" s="37">
        <f t="shared" si="20"/>
        <v>276.36380051590709</v>
      </c>
      <c r="E52" s="37">
        <f t="shared" si="20"/>
        <v>343.25984522785893</v>
      </c>
      <c r="F52" s="37">
        <f t="shared" si="20"/>
        <v>525.0358555460017</v>
      </c>
      <c r="G52" s="37">
        <f t="shared" si="20"/>
        <v>529.92218400687875</v>
      </c>
      <c r="H52" s="37">
        <f t="shared" si="20"/>
        <v>567.9954428202924</v>
      </c>
      <c r="I52" s="37">
        <f t="shared" si="20"/>
        <v>723.46698194325006</v>
      </c>
      <c r="J52" s="37">
        <f t="shared" si="20"/>
        <v>500.78091143594156</v>
      </c>
      <c r="K52" s="37">
        <f t="shared" si="20"/>
        <v>581.8469475494411</v>
      </c>
      <c r="L52" s="37">
        <f t="shared" si="20"/>
        <v>817.71977644024059</v>
      </c>
      <c r="M52" s="37">
        <f t="shared" si="20"/>
        <v>1066.7181427343078</v>
      </c>
      <c r="N52" s="37">
        <f t="shared" si="20"/>
        <v>849.99974204643149</v>
      </c>
      <c r="O52" s="37">
        <f t="shared" si="20"/>
        <v>1059.572141014617</v>
      </c>
      <c r="P52" s="37">
        <f t="shared" si="20"/>
        <v>1436.0325881341357</v>
      </c>
      <c r="Q52" s="37">
        <f t="shared" si="20"/>
        <v>1263.043336199484</v>
      </c>
      <c r="R52" s="37">
        <f t="shared" si="20"/>
        <v>1504.2145313843507</v>
      </c>
      <c r="S52" s="37">
        <f t="shared" si="20"/>
        <v>1524.001117798796</v>
      </c>
      <c r="T52" s="37">
        <f t="shared" si="20"/>
        <v>1431.8239896818573</v>
      </c>
      <c r="U52" s="37">
        <f t="shared" si="20"/>
        <v>1635.075236457438</v>
      </c>
      <c r="V52" s="37">
        <f t="shared" si="20"/>
        <v>1672.9351676698188</v>
      </c>
      <c r="W52" s="37">
        <f t="shared" si="20"/>
        <v>1860.8748925193465</v>
      </c>
      <c r="X52" s="37">
        <f t="shared" ref="X52" si="21">SUM(X53:X70)</f>
        <v>2252.0987102321583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317.54084264832329</v>
      </c>
      <c r="D53" s="10">
        <f>TI_EHG_E!D53+TI_CO_E!D53+TI_BF_E!D53+TI_GW_E!D53+TI_RPI_E!D53+TI_PF_E!D53+TI_BKBPB_E!D53+TI_CL_E!D53+TI_BNG_E!D53+TI_LBB_E!D53+TI_CPP_E!D53+TI_GTL_E!D53+TI_NSP_E!D53</f>
        <v>180.30954428202921</v>
      </c>
      <c r="E53" s="10">
        <f>TI_EHG_E!E53+TI_CO_E!E53+TI_BF_E!E53+TI_GW_E!E53+TI_RPI_E!E53+TI_PF_E!E53+TI_BKBPB_E!E53+TI_CL_E!E53+TI_BNG_E!E53+TI_LBB_E!E53+TI_CPP_E!E53+TI_GTL_E!E53+TI_NSP_E!E53</f>
        <v>240.75666380051589</v>
      </c>
      <c r="F53" s="10">
        <f>TI_EHG_E!F53+TI_CO_E!F53+TI_BF_E!F53+TI_GW_E!F53+TI_RPI_E!F53+TI_PF_E!F53+TI_BKBPB_E!F53+TI_CL_E!F53+TI_BNG_E!F53+TI_LBB_E!F53+TI_CPP_E!F53+TI_GTL_E!F53+TI_NSP_E!F53</f>
        <v>409.80223559759241</v>
      </c>
      <c r="G53" s="10">
        <f>TI_EHG_E!G53+TI_CO_E!G53+TI_BF_E!G53+TI_GW_E!G53+TI_RPI_E!G53+TI_PF_E!G53+TI_BKBPB_E!G53+TI_CL_E!G53+TI_BNG_E!G53+TI_LBB_E!G53+TI_CPP_E!G53+TI_GTL_E!G53+TI_NSP_E!G53</f>
        <v>401.72055030094577</v>
      </c>
      <c r="H53" s="10">
        <f>TI_EHG_E!H53+TI_CO_E!H53+TI_BF_E!H53+TI_GW_E!H53+TI_RPI_E!H53+TI_PF_E!H53+TI_BKBPB_E!H53+TI_CL_E!H53+TI_BNG_E!H53+TI_LBB_E!H53+TI_CPP_E!H53+TI_GTL_E!H53+TI_NSP_E!H53</f>
        <v>431.40765262252791</v>
      </c>
      <c r="I53" s="10">
        <f>TI_EHG_E!I53+TI_CO_E!I53+TI_BF_E!I53+TI_GW_E!I53+TI_RPI_E!I53+TI_PF_E!I53+TI_BKBPB_E!I53+TI_CL_E!I53+TI_BNG_E!I53+TI_LBB_E!I53+TI_CPP_E!I53+TI_GTL_E!I53+TI_NSP_E!I53</f>
        <v>504.28624247635418</v>
      </c>
      <c r="J53" s="10">
        <f>TI_EHG_E!J53+TI_CO_E!J53+TI_BF_E!J53+TI_GW_E!J53+TI_RPI_E!J53+TI_PF_E!J53+TI_BKBPB_E!J53+TI_CL_E!J53+TI_BNG_E!J53+TI_LBB_E!J53+TI_CPP_E!J53+TI_GTL_E!J53+TI_NSP_E!J53</f>
        <v>222.82218400687881</v>
      </c>
      <c r="K53" s="10">
        <f>TI_EHG_E!K53+TI_CO_E!K53+TI_BF_E!K53+TI_GW_E!K53+TI_RPI_E!K53+TI_PF_E!K53+TI_BKBPB_E!K53+TI_CL_E!K53+TI_BNG_E!K53+TI_LBB_E!K53+TI_CPP_E!K53+TI_GTL_E!K53+TI_NSP_E!K53</f>
        <v>284.80550300945828</v>
      </c>
      <c r="L53" s="10">
        <f>TI_EHG_E!L53+TI_CO_E!L53+TI_BF_E!L53+TI_GW_E!L53+TI_RPI_E!L53+TI_PF_E!L53+TI_BKBPB_E!L53+TI_CL_E!L53+TI_BNG_E!L53+TI_LBB_E!L53+TI_CPP_E!L53+TI_GTL_E!L53+TI_NSP_E!L53</f>
        <v>460.23714531384348</v>
      </c>
      <c r="M53" s="10">
        <f>TI_EHG_E!M53+TI_CO_E!M53+TI_BF_E!M53+TI_GW_E!M53+TI_RPI_E!M53+TI_PF_E!M53+TI_BKBPB_E!M53+TI_CL_E!M53+TI_BNG_E!M53+TI_LBB_E!M53+TI_CPP_E!M53+TI_GTL_E!M53+TI_NSP_E!M53</f>
        <v>642.71306964746339</v>
      </c>
      <c r="N53" s="10">
        <f>TI_EHG_E!N53+TI_CO_E!N53+TI_BF_E!N53+TI_GW_E!N53+TI_RPI_E!N53+TI_PF_E!N53+TI_BKBPB_E!N53+TI_CL_E!N53+TI_BNG_E!N53+TI_LBB_E!N53+TI_CPP_E!N53+TI_GTL_E!N53+TI_NSP_E!N53</f>
        <v>344.89810834049871</v>
      </c>
      <c r="O53" s="10">
        <f>TI_EHG_E!O53+TI_CO_E!O53+TI_BF_E!O53+TI_GW_E!O53+TI_RPI_E!O53+TI_PF_E!O53+TI_BKBPB_E!O53+TI_CL_E!O53+TI_BNG_E!O53+TI_LBB_E!O53+TI_CPP_E!O53+TI_GTL_E!O53+TI_NSP_E!O53</f>
        <v>377.68916595012888</v>
      </c>
      <c r="P53" s="10">
        <f>TI_EHG_E!P53+TI_CO_E!P53+TI_BF_E!P53+TI_GW_E!P53+TI_RPI_E!P53+TI_PF_E!P53+TI_BKBPB_E!P53+TI_CL_E!P53+TI_BNG_E!P53+TI_LBB_E!P53+TI_CPP_E!P53+TI_GTL_E!P53+TI_NSP_E!P53</f>
        <v>545.73697334479789</v>
      </c>
      <c r="Q53" s="10">
        <f>TI_EHG_E!Q53+TI_CO_E!Q53+TI_BF_E!Q53+TI_GW_E!Q53+TI_RPI_E!Q53+TI_PF_E!Q53+TI_BKBPB_E!Q53+TI_CL_E!Q53+TI_BNG_E!Q53+TI_LBB_E!Q53+TI_CPP_E!Q53+TI_GTL_E!Q53+TI_NSP_E!Q53</f>
        <v>385.06638005159073</v>
      </c>
      <c r="R53" s="10">
        <f>TI_EHG_E!R53+TI_CO_E!R53+TI_BF_E!R53+TI_GW_E!R53+TI_RPI_E!R53+TI_PF_E!R53+TI_BKBPB_E!R53+TI_CL_E!R53+TI_BNG_E!R53+TI_LBB_E!R53+TI_CPP_E!R53+TI_GTL_E!R53+TI_NSP_E!R53</f>
        <v>524.35030094582976</v>
      </c>
      <c r="S53" s="10">
        <f>TI_EHG_E!S53+TI_CO_E!S53+TI_BF_E!S53+TI_GW_E!S53+TI_RPI_E!S53+TI_PF_E!S53+TI_BKBPB_E!S53+TI_CL_E!S53+TI_BNG_E!S53+TI_LBB_E!S53+TI_CPP_E!S53+TI_GTL_E!S53+TI_NSP_E!S53</f>
        <v>476.58108340498711</v>
      </c>
      <c r="T53" s="10">
        <f>TI_EHG_E!T53+TI_CO_E!T53+TI_BF_E!T53+TI_GW_E!T53+TI_RPI_E!T53+TI_PF_E!T53+TI_BKBPB_E!T53+TI_CL_E!T53+TI_BNG_E!T53+TI_LBB_E!T53+TI_CPP_E!T53+TI_GTL_E!T53+TI_NSP_E!T53</f>
        <v>340.7177128116939</v>
      </c>
      <c r="U53" s="10">
        <f>TI_EHG_E!U53+TI_CO_E!U53+TI_BF_E!U53+TI_GW_E!U53+TI_RPI_E!U53+TI_PF_E!U53+TI_BKBPB_E!U53+TI_CL_E!U53+TI_BNG_E!U53+TI_LBB_E!U53+TI_CPP_E!U53+TI_GTL_E!U53+TI_NSP_E!U53</f>
        <v>493.84763542562342</v>
      </c>
      <c r="V53" s="10">
        <f>TI_EHG_E!V53+TI_CO_E!V53+TI_BF_E!V53+TI_GW_E!V53+TI_RPI_E!V53+TI_PF_E!V53+TI_BKBPB_E!V53+TI_CL_E!V53+TI_BNG_E!V53+TI_LBB_E!V53+TI_CPP_E!V53+TI_GTL_E!V53+TI_NSP_E!V53</f>
        <v>343.90352536543418</v>
      </c>
      <c r="W53" s="10">
        <f>TI_EHG_E!W53+TI_CO_E!W53+TI_BF_E!W53+TI_GW_E!W53+TI_RPI_E!W53+TI_PF_E!W53+TI_BKBPB_E!W53+TI_CL_E!W53+TI_BNG_E!W53+TI_LBB_E!W53+TI_CPP_E!W53+TI_GTL_E!W53+TI_NSP_E!W53</f>
        <v>287.50533104041273</v>
      </c>
      <c r="X53" s="10">
        <f>TI_EHG_E!X53+TI_CO_E!X53+TI_BF_E!X53+TI_GW_E!X53+TI_RPI_E!X53+TI_PF_E!X53+TI_BKBPB_E!X53+TI_CL_E!X53+TI_BNG_E!X53+TI_LBB_E!X53+TI_CPP_E!X53+TI_GTL_E!X53+TI_NSP_E!X53</f>
        <v>507.60438521066209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38.779019776440236</v>
      </c>
      <c r="D55" s="10">
        <f>TI_EHG_E!D55+TI_CO_E!D55+TI_BF_E!D55+TI_GW_E!D55+TI_RPI_E!D55+TI_PF_E!D55+TI_BKBPB_E!D55+TI_CL_E!D55+TI_BNG_E!D55+TI_LBB_E!D55+TI_CPP_E!D55+TI_GTL_E!D55+TI_NSP_E!D55</f>
        <v>65.004299226139295</v>
      </c>
      <c r="E55" s="10">
        <f>TI_EHG_E!E55+TI_CO_E!E55+TI_BF_E!E55+TI_GW_E!E55+TI_RPI_E!E55+TI_PF_E!E55+TI_BKBPB_E!E55+TI_CL_E!E55+TI_BNG_E!E55+TI_LBB_E!E55+TI_CPP_E!E55+TI_GTL_E!E55+TI_NSP_E!E55</f>
        <v>55.975924333619943</v>
      </c>
      <c r="F55" s="10">
        <f>TI_EHG_E!F55+TI_CO_E!F55+TI_BF_E!F55+TI_GW_E!F55+TI_RPI_E!F55+TI_PF_E!F55+TI_BKBPB_E!F55+TI_CL_E!F55+TI_BNG_E!F55+TI_LBB_E!F55+TI_CPP_E!F55+TI_GTL_E!F55+TI_NSP_E!F55</f>
        <v>87.790197764402407</v>
      </c>
      <c r="G55" s="10">
        <f>TI_EHG_E!G55+TI_CO_E!G55+TI_BF_E!G55+TI_GW_E!G55+TI_RPI_E!G55+TI_PF_E!G55+TI_BKBPB_E!G55+TI_CL_E!G55+TI_BNG_E!G55+TI_LBB_E!G55+TI_CPP_E!G55+TI_GTL_E!G55+TI_NSP_E!G55</f>
        <v>96.368443680137574</v>
      </c>
      <c r="H55" s="10">
        <f>TI_EHG_E!H55+TI_CO_E!H55+TI_BF_E!H55+TI_GW_E!H55+TI_RPI_E!H55+TI_PF_E!H55+TI_BKBPB_E!H55+TI_CL_E!H55+TI_BNG_E!H55+TI_LBB_E!H55+TI_CPP_E!H55+TI_GTL_E!H55+TI_NSP_E!H55</f>
        <v>108.89527085124681</v>
      </c>
      <c r="I55" s="10">
        <f>TI_EHG_E!I55+TI_CO_E!I55+TI_BF_E!I55+TI_GW_E!I55+TI_RPI_E!I55+TI_PF_E!I55+TI_BKBPB_E!I55+TI_CL_E!I55+TI_BNG_E!I55+TI_LBB_E!I55+TI_CPP_E!I55+TI_GTL_E!I55+TI_NSP_E!I55</f>
        <v>146.11805674978501</v>
      </c>
      <c r="J55" s="10">
        <f>TI_EHG_E!J55+TI_CO_E!J55+TI_BF_E!J55+TI_GW_E!J55+TI_RPI_E!J55+TI_PF_E!J55+TI_BKBPB_E!J55+TI_CL_E!J55+TI_BNG_E!J55+TI_LBB_E!J55+TI_CPP_E!J55+TI_GTL_E!J55+TI_NSP_E!J55</f>
        <v>156.3198624247635</v>
      </c>
      <c r="K55" s="10">
        <f>TI_EHG_E!K55+TI_CO_E!K55+TI_BF_E!K55+TI_GW_E!K55+TI_RPI_E!K55+TI_PF_E!K55+TI_BKBPB_E!K55+TI_CL_E!K55+TI_BNG_E!K55+TI_LBB_E!K55+TI_CPP_E!K55+TI_GTL_E!K55+TI_NSP_E!K55</f>
        <v>192.77730008598451</v>
      </c>
      <c r="L55" s="10">
        <f>TI_EHG_E!L55+TI_CO_E!L55+TI_BF_E!L55+TI_GW_E!L55+TI_RPI_E!L55+TI_PF_E!L55+TI_BKBPB_E!L55+TI_CL_E!L55+TI_BNG_E!L55+TI_LBB_E!L55+TI_CPP_E!L55+TI_GTL_E!L55+TI_NSP_E!L55</f>
        <v>218.65864144454</v>
      </c>
      <c r="M55" s="10">
        <f>TI_EHG_E!M55+TI_CO_E!M55+TI_BF_E!M55+TI_GW_E!M55+TI_RPI_E!M55+TI_PF_E!M55+TI_BKBPB_E!M55+TI_CL_E!M55+TI_BNG_E!M55+TI_LBB_E!M55+TI_CPP_E!M55+TI_GTL_E!M55+TI_NSP_E!M55</f>
        <v>233.35657781599309</v>
      </c>
      <c r="N55" s="10">
        <f>TI_EHG_E!N55+TI_CO_E!N55+TI_BF_E!N55+TI_GW_E!N55+TI_RPI_E!N55+TI_PF_E!N55+TI_BKBPB_E!N55+TI_CL_E!N55+TI_BNG_E!N55+TI_LBB_E!N55+TI_CPP_E!N55+TI_GTL_E!N55+TI_NSP_E!N55</f>
        <v>285.05821152192601</v>
      </c>
      <c r="O55" s="10">
        <f>TI_EHG_E!O55+TI_CO_E!O55+TI_BF_E!O55+TI_GW_E!O55+TI_RPI_E!O55+TI_PF_E!O55+TI_BKBPB_E!O55+TI_CL_E!O55+TI_BNG_E!O55+TI_LBB_E!O55+TI_CPP_E!O55+TI_GTL_E!O55+TI_NSP_E!O55</f>
        <v>331.05391229578669</v>
      </c>
      <c r="P55" s="10">
        <f>TI_EHG_E!P55+TI_CO_E!P55+TI_BF_E!P55+TI_GW_E!P55+TI_RPI_E!P55+TI_PF_E!P55+TI_BKBPB_E!P55+TI_CL_E!P55+TI_BNG_E!P55+TI_LBB_E!P55+TI_CPP_E!P55+TI_GTL_E!P55+TI_NSP_E!P55</f>
        <v>355.90163370593302</v>
      </c>
      <c r="Q55" s="10">
        <f>TI_EHG_E!Q55+TI_CO_E!Q55+TI_BF_E!Q55+TI_GW_E!Q55+TI_RPI_E!Q55+TI_PF_E!Q55+TI_BKBPB_E!Q55+TI_CL_E!Q55+TI_BNG_E!Q55+TI_LBB_E!Q55+TI_CPP_E!Q55+TI_GTL_E!Q55+TI_NSP_E!Q55</f>
        <v>317.16036113499558</v>
      </c>
      <c r="R55" s="10">
        <f>TI_EHG_E!R55+TI_CO_E!R55+TI_BF_E!R55+TI_GW_E!R55+TI_RPI_E!R55+TI_PF_E!R55+TI_BKBPB_E!R55+TI_CL_E!R55+TI_BNG_E!R55+TI_LBB_E!R55+TI_CPP_E!R55+TI_GTL_E!R55+TI_NSP_E!R55</f>
        <v>397.33611349956999</v>
      </c>
      <c r="S55" s="10">
        <f>TI_EHG_E!S55+TI_CO_E!S55+TI_BF_E!S55+TI_GW_E!S55+TI_RPI_E!S55+TI_PF_E!S55+TI_BKBPB_E!S55+TI_CL_E!S55+TI_BNG_E!S55+TI_LBB_E!S55+TI_CPP_E!S55+TI_GTL_E!S55+TI_NSP_E!S55</f>
        <v>442.46741186586411</v>
      </c>
      <c r="T55" s="10">
        <f>TI_EHG_E!T55+TI_CO_E!T55+TI_BF_E!T55+TI_GW_E!T55+TI_RPI_E!T55+TI_PF_E!T55+TI_BKBPB_E!T55+TI_CL_E!T55+TI_BNG_E!T55+TI_LBB_E!T55+TI_CPP_E!T55+TI_GTL_E!T55+TI_NSP_E!T55</f>
        <v>476.09518486672403</v>
      </c>
      <c r="U55" s="10">
        <f>TI_EHG_E!U55+TI_CO_E!U55+TI_BF_E!U55+TI_GW_E!U55+TI_RPI_E!U55+TI_PF_E!U55+TI_BKBPB_E!U55+TI_CL_E!U55+TI_BNG_E!U55+TI_LBB_E!U55+TI_CPP_E!U55+TI_GTL_E!U55+TI_NSP_E!U55</f>
        <v>541.7247635425623</v>
      </c>
      <c r="V55" s="10">
        <f>TI_EHG_E!V55+TI_CO_E!V55+TI_BF_E!V55+TI_GW_E!V55+TI_RPI_E!V55+TI_PF_E!V55+TI_BKBPB_E!V55+TI_CL_E!V55+TI_BNG_E!V55+TI_LBB_E!V55+TI_CPP_E!V55+TI_GTL_E!V55+TI_NSP_E!V55</f>
        <v>624.79337919174543</v>
      </c>
      <c r="W55" s="10">
        <f>TI_EHG_E!W55+TI_CO_E!W55+TI_BF_E!W55+TI_GW_E!W55+TI_RPI_E!W55+TI_PF_E!W55+TI_BKBPB_E!W55+TI_CL_E!W55+TI_BNG_E!W55+TI_LBB_E!W55+TI_CPP_E!W55+TI_GTL_E!W55+TI_NSP_E!W55</f>
        <v>800.52484952708505</v>
      </c>
      <c r="X55" s="10">
        <f>TI_EHG_E!X55+TI_CO_E!X55+TI_BF_E!X55+TI_GW_E!X55+TI_RPI_E!X55+TI_PF_E!X55+TI_BKBPB_E!X55+TI_CL_E!X55+TI_BNG_E!X55+TI_LBB_E!X55+TI_CPP_E!X55+TI_GTL_E!X55+TI_NSP_E!X55</f>
        <v>901.37411865864135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0</v>
      </c>
      <c r="F56" s="10">
        <f>TI_EHG_E!F56+TI_CO_E!F56+TI_BF_E!F56+TI_GW_E!F56+TI_RPI_E!F56+TI_PF_E!F56+TI_BKBPB_E!F56+TI_CL_E!F56+TI_BNG_E!F56+TI_LBB_E!F56+TI_CPP_E!F56+TI_GTL_E!F56+TI_NSP_E!F56</f>
        <v>0</v>
      </c>
      <c r="G56" s="10">
        <f>TI_EHG_E!G56+TI_CO_E!G56+TI_BF_E!G56+TI_GW_E!G56+TI_RPI_E!G56+TI_PF_E!G56+TI_BKBPB_E!G56+TI_CL_E!G56+TI_BNG_E!G56+TI_LBB_E!G56+TI_CPP_E!G56+TI_GTL_E!G56+TI_NSP_E!G56</f>
        <v>6.6638005159071367E-2</v>
      </c>
      <c r="H56" s="10">
        <f>TI_EHG_E!H56+TI_CO_E!H56+TI_BF_E!H56+TI_GW_E!H56+TI_RPI_E!H56+TI_PF_E!H56+TI_BKBPB_E!H56+TI_CL_E!H56+TI_BNG_E!H56+TI_LBB_E!H56+TI_CPP_E!H56+TI_GTL_E!H56+TI_NSP_E!H56</f>
        <v>8.1943250214961294E-2</v>
      </c>
      <c r="I56" s="10">
        <f>TI_EHG_E!I56+TI_CO_E!I56+TI_BF_E!I56+TI_GW_E!I56+TI_RPI_E!I56+TI_PF_E!I56+TI_BKBPB_E!I56+TI_CL_E!I56+TI_BNG_E!I56+TI_LBB_E!I56+TI_CPP_E!I56+TI_GTL_E!I56+TI_NSP_E!I56</f>
        <v>0.1191745485812554</v>
      </c>
      <c r="J56" s="10">
        <f>TI_EHG_E!J56+TI_CO_E!J56+TI_BF_E!J56+TI_GW_E!J56+TI_RPI_E!J56+TI_PF_E!J56+TI_BKBPB_E!J56+TI_CL_E!J56+TI_BNG_E!J56+TI_LBB_E!J56+TI_CPP_E!J56+TI_GTL_E!J56+TI_NSP_E!J56</f>
        <v>0.1220980223559759</v>
      </c>
      <c r="K56" s="10">
        <f>TI_EHG_E!K56+TI_CO_E!K56+TI_BF_E!K56+TI_GW_E!K56+TI_RPI_E!K56+TI_PF_E!K56+TI_BKBPB_E!K56+TI_CL_E!K56+TI_BNG_E!K56+TI_LBB_E!K56+TI_CPP_E!K56+TI_GTL_E!K56+TI_NSP_E!K56</f>
        <v>0.4502149613069647</v>
      </c>
      <c r="L56" s="10">
        <f>TI_EHG_E!L56+TI_CO_E!L56+TI_BF_E!L56+TI_GW_E!L56+TI_RPI_E!L56+TI_PF_E!L56+TI_BKBPB_E!L56+TI_CL_E!L56+TI_BNG_E!L56+TI_LBB_E!L56+TI_CPP_E!L56+TI_GTL_E!L56+TI_NSP_E!L56</f>
        <v>4.2992261392949267</v>
      </c>
      <c r="M56" s="10">
        <f>TI_EHG_E!M56+TI_CO_E!M56+TI_BF_E!M56+TI_GW_E!M56+TI_RPI_E!M56+TI_PF_E!M56+TI_BKBPB_E!M56+TI_CL_E!M56+TI_BNG_E!M56+TI_LBB_E!M56+TI_CPP_E!M56+TI_GTL_E!M56+TI_NSP_E!M56</f>
        <v>13.56388650042992</v>
      </c>
      <c r="N56" s="10">
        <f>TI_EHG_E!N56+TI_CO_E!N56+TI_BF_E!N56+TI_GW_E!N56+TI_RPI_E!N56+TI_PF_E!N56+TI_BKBPB_E!N56+TI_CL_E!N56+TI_BNG_E!N56+TI_LBB_E!N56+TI_CPP_E!N56+TI_GTL_E!N56+TI_NSP_E!N56</f>
        <v>52.477300085984517</v>
      </c>
      <c r="O56" s="10">
        <f>TI_EHG_E!O56+TI_CO_E!O56+TI_BF_E!O56+TI_GW_E!O56+TI_RPI_E!O56+TI_PF_E!O56+TI_BKBPB_E!O56+TI_CL_E!O56+TI_BNG_E!O56+TI_LBB_E!O56+TI_CPP_E!O56+TI_GTL_E!O56+TI_NSP_E!O56</f>
        <v>145.6565778159931</v>
      </c>
      <c r="P56" s="10">
        <f>TI_EHG_E!P56+TI_CO_E!P56+TI_BF_E!P56+TI_GW_E!P56+TI_RPI_E!P56+TI_PF_E!P56+TI_BKBPB_E!P56+TI_CL_E!P56+TI_BNG_E!P56+TI_LBB_E!P56+TI_CPP_E!P56+TI_GTL_E!P56+TI_NSP_E!P56</f>
        <v>313.68022355975921</v>
      </c>
      <c r="Q56" s="10">
        <f>TI_EHG_E!Q56+TI_CO_E!Q56+TI_BF_E!Q56+TI_GW_E!Q56+TI_RPI_E!Q56+TI_PF_E!Q56+TI_BKBPB_E!Q56+TI_CL_E!Q56+TI_BNG_E!Q56+TI_LBB_E!Q56+TI_CPP_E!Q56+TI_GTL_E!Q56+TI_NSP_E!Q56</f>
        <v>326.04342218400689</v>
      </c>
      <c r="R56" s="10">
        <f>TI_EHG_E!R56+TI_CO_E!R56+TI_BF_E!R56+TI_GW_E!R56+TI_RPI_E!R56+TI_PF_E!R56+TI_BKBPB_E!R56+TI_CL_E!R56+TI_BNG_E!R56+TI_LBB_E!R56+TI_CPP_E!R56+TI_GTL_E!R56+TI_NSP_E!R56</f>
        <v>335.30834049871021</v>
      </c>
      <c r="S56" s="10">
        <f>TI_EHG_E!S56+TI_CO_E!S56+TI_BF_E!S56+TI_GW_E!S56+TI_RPI_E!S56+TI_PF_E!S56+TI_BKBPB_E!S56+TI_CL_E!S56+TI_BNG_E!S56+TI_LBB_E!S56+TI_CPP_E!S56+TI_GTL_E!S56+TI_NSP_E!S56</f>
        <v>337.89475494410999</v>
      </c>
      <c r="T56" s="10">
        <f>TI_EHG_E!T56+TI_CO_E!T56+TI_BF_E!T56+TI_GW_E!T56+TI_RPI_E!T56+TI_PF_E!T56+TI_BKBPB_E!T56+TI_CL_E!T56+TI_BNG_E!T56+TI_LBB_E!T56+TI_CPP_E!T56+TI_GTL_E!T56+TI_NSP_E!T56</f>
        <v>343.20524505588992</v>
      </c>
      <c r="U56" s="10">
        <f>TI_EHG_E!U56+TI_CO_E!U56+TI_BF_E!U56+TI_GW_E!U56+TI_RPI_E!U56+TI_PF_E!U56+TI_BKBPB_E!U56+TI_CL_E!U56+TI_BNG_E!U56+TI_LBB_E!U56+TI_CPP_E!U56+TI_GTL_E!U56+TI_NSP_E!U56</f>
        <v>325.93740326741192</v>
      </c>
      <c r="V56" s="10">
        <f>TI_EHG_E!V56+TI_CO_E!V56+TI_BF_E!V56+TI_GW_E!V56+TI_RPI_E!V56+TI_PF_E!V56+TI_BKBPB_E!V56+TI_CL_E!V56+TI_BNG_E!V56+TI_LBB_E!V56+TI_CPP_E!V56+TI_GTL_E!V56+TI_NSP_E!V56</f>
        <v>380.7833190025795</v>
      </c>
      <c r="W56" s="10">
        <f>TI_EHG_E!W56+TI_CO_E!W56+TI_BF_E!W56+TI_GW_E!W56+TI_RPI_E!W56+TI_PF_E!W56+TI_BKBPB_E!W56+TI_CL_E!W56+TI_BNG_E!W56+TI_LBB_E!W56+TI_CPP_E!W56+TI_GTL_E!W56+TI_NSP_E!W56</f>
        <v>382.36061908856408</v>
      </c>
      <c r="X56" s="10">
        <f>TI_EHG_E!X56+TI_CO_E!X56+TI_BF_E!X56+TI_GW_E!X56+TI_RPI_E!X56+TI_PF_E!X56+TI_BKBPB_E!X56+TI_CL_E!X56+TI_BNG_E!X56+TI_LBB_E!X56+TI_CPP_E!X56+TI_GTL_E!X56+TI_NSP_E!X56</f>
        <v>451.50283748925187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0</v>
      </c>
      <c r="D59" s="10">
        <f>TI_EHG_E!D59+TI_CO_E!D59+TI_BF_E!D59+TI_GW_E!D59+TI_RPI_E!D59+TI_PF_E!D59+TI_BKBPB_E!D59+TI_CL_E!D59+TI_BNG_E!D59+TI_LBB_E!D59+TI_CPP_E!D59+TI_GTL_E!D59+TI_NSP_E!D59</f>
        <v>0</v>
      </c>
      <c r="E59" s="10">
        <f>TI_EHG_E!E59+TI_CO_E!E59+TI_BF_E!E59+TI_GW_E!E59+TI_RPI_E!E59+TI_PF_E!E59+TI_BKBPB_E!E59+TI_CL_E!E59+TI_BNG_E!E59+TI_LBB_E!E59+TI_CPP_E!E59+TI_GTL_E!E59+TI_NSP_E!E59</f>
        <v>0</v>
      </c>
      <c r="F59" s="10">
        <f>TI_EHG_E!F59+TI_CO_E!F59+TI_BF_E!F59+TI_GW_E!F59+TI_RPI_E!F59+TI_PF_E!F59+TI_BKBPB_E!F59+TI_CL_E!F59+TI_BNG_E!F59+TI_LBB_E!F59+TI_CPP_E!F59+TI_GTL_E!F59+TI_NSP_E!F59</f>
        <v>0</v>
      </c>
      <c r="G59" s="10">
        <f>TI_EHG_E!G59+TI_CO_E!G59+TI_BF_E!G59+TI_GW_E!G59+TI_RPI_E!G59+TI_PF_E!G59+TI_BKBPB_E!G59+TI_CL_E!G59+TI_BNG_E!G59+TI_LBB_E!G59+TI_CPP_E!G59+TI_GTL_E!G59+TI_NSP_E!G59</f>
        <v>0</v>
      </c>
      <c r="H59" s="10">
        <f>TI_EHG_E!H59+TI_CO_E!H59+TI_BF_E!H59+TI_GW_E!H59+TI_RPI_E!H59+TI_PF_E!H59+TI_BKBPB_E!H59+TI_CL_E!H59+TI_BNG_E!H59+TI_LBB_E!H59+TI_CPP_E!H59+TI_GTL_E!H59+TI_NSP_E!H59</f>
        <v>0</v>
      </c>
      <c r="I59" s="10">
        <f>TI_EHG_E!I59+TI_CO_E!I59+TI_BF_E!I59+TI_GW_E!I59+TI_RPI_E!I59+TI_PF_E!I59+TI_BKBPB_E!I59+TI_CL_E!I59+TI_BNG_E!I59+TI_LBB_E!I59+TI_CPP_E!I59+TI_GTL_E!I59+TI_NSP_E!I59</f>
        <v>0</v>
      </c>
      <c r="J59" s="10">
        <f>TI_EHG_E!J59+TI_CO_E!J59+TI_BF_E!J59+TI_GW_E!J59+TI_RPI_E!J59+TI_PF_E!J59+TI_BKBPB_E!J59+TI_CL_E!J59+TI_BNG_E!J59+TI_LBB_E!J59+TI_CPP_E!J59+TI_GTL_E!J59+TI_NSP_E!J59</f>
        <v>3.702149613069647</v>
      </c>
      <c r="K59" s="10">
        <f>TI_EHG_E!K59+TI_CO_E!K59+TI_BF_E!K59+TI_GW_E!K59+TI_RPI_E!K59+TI_PF_E!K59+TI_BKBPB_E!K59+TI_CL_E!K59+TI_BNG_E!K59+TI_LBB_E!K59+TI_CPP_E!K59+TI_GTL_E!K59+TI_NSP_E!K59</f>
        <v>1.863026655202064</v>
      </c>
      <c r="L59" s="10">
        <f>TI_EHG_E!L59+TI_CO_E!L59+TI_BF_E!L59+TI_GW_E!L59+TI_RPI_E!L59+TI_PF_E!L59+TI_BKBPB_E!L59+TI_CL_E!L59+TI_BNG_E!L59+TI_LBB_E!L59+TI_CPP_E!L59+TI_GTL_E!L59+TI_NSP_E!L59</f>
        <v>1.863026655202064</v>
      </c>
      <c r="M59" s="10">
        <f>TI_EHG_E!M59+TI_CO_E!M59+TI_BF_E!M59+TI_GW_E!M59+TI_RPI_E!M59+TI_PF_E!M59+TI_BKBPB_E!M59+TI_CL_E!M59+TI_BNG_E!M59+TI_LBB_E!M59+TI_CPP_E!M59+TI_GTL_E!M59+TI_NSP_E!M59</f>
        <v>1.863026655202064</v>
      </c>
      <c r="N59" s="10">
        <f>TI_EHG_E!N59+TI_CO_E!N59+TI_BF_E!N59+TI_GW_E!N59+TI_RPI_E!N59+TI_PF_E!N59+TI_BKBPB_E!N59+TI_CL_E!N59+TI_BNG_E!N59+TI_LBB_E!N59+TI_CPP_E!N59+TI_GTL_E!N59+TI_NSP_E!N59</f>
        <v>3.415477214101462</v>
      </c>
      <c r="O59" s="10">
        <f>TI_EHG_E!O59+TI_CO_E!O59+TI_BF_E!O59+TI_GW_E!O59+TI_RPI_E!O59+TI_PF_E!O59+TI_BKBPB_E!O59+TI_CL_E!O59+TI_BNG_E!O59+TI_LBB_E!O59+TI_CPP_E!O59+TI_GTL_E!O59+TI_NSP_E!O59</f>
        <v>2.9616509028374889</v>
      </c>
      <c r="P59" s="10">
        <f>TI_EHG_E!P59+TI_CO_E!P59+TI_BF_E!P59+TI_GW_E!P59+TI_RPI_E!P59+TI_PF_E!P59+TI_BKBPB_E!P59+TI_CL_E!P59+TI_BNG_E!P59+TI_LBB_E!P59+TI_CPP_E!P59+TI_GTL_E!P59+TI_NSP_E!P59</f>
        <v>5.9233877901977641</v>
      </c>
      <c r="Q59" s="10">
        <f>TI_EHG_E!Q59+TI_CO_E!Q59+TI_BF_E!Q59+TI_GW_E!Q59+TI_RPI_E!Q59+TI_PF_E!Q59+TI_BKBPB_E!Q59+TI_CL_E!Q59+TI_BNG_E!Q59+TI_LBB_E!Q59+TI_CPP_E!Q59+TI_GTL_E!Q59+TI_NSP_E!Q59</f>
        <v>2.9616509028374889</v>
      </c>
      <c r="R59" s="10">
        <f>TI_EHG_E!R59+TI_CO_E!R59+TI_BF_E!R59+TI_GW_E!R59+TI_RPI_E!R59+TI_PF_E!R59+TI_BKBPB_E!R59+TI_CL_E!R59+TI_BNG_E!R59+TI_LBB_E!R59+TI_CPP_E!R59+TI_GTL_E!R59+TI_NSP_E!R59</f>
        <v>3.4226139294926909</v>
      </c>
      <c r="S59" s="10">
        <f>TI_EHG_E!S59+TI_CO_E!S59+TI_BF_E!S59+TI_GW_E!S59+TI_RPI_E!S59+TI_PF_E!S59+TI_BKBPB_E!S59+TI_CL_E!S59+TI_BNG_E!S59+TI_LBB_E!S59+TI_CPP_E!S59+TI_GTL_E!S59+TI_NSP_E!S59</f>
        <v>6.2338779019776425</v>
      </c>
      <c r="T59" s="10">
        <f>TI_EHG_E!T59+TI_CO_E!T59+TI_BF_E!T59+TI_GW_E!T59+TI_RPI_E!T59+TI_PF_E!T59+TI_BKBPB_E!T59+TI_CL_E!T59+TI_BNG_E!T59+TI_LBB_E!T59+TI_CPP_E!T59+TI_GTL_E!T59+TI_NSP_E!T59</f>
        <v>5.015821152192605</v>
      </c>
      <c r="U59" s="10">
        <f>TI_EHG_E!U59+TI_CO_E!U59+TI_BF_E!U59+TI_GW_E!U59+TI_RPI_E!U59+TI_PF_E!U59+TI_BKBPB_E!U59+TI_CL_E!U59+TI_BNG_E!U59+TI_LBB_E!U59+TI_CPP_E!U59+TI_GTL_E!U59+TI_NSP_E!U59</f>
        <v>7.547463456577816</v>
      </c>
      <c r="V59" s="10">
        <f>TI_EHG_E!V59+TI_CO_E!V59+TI_BF_E!V59+TI_GW_E!V59+TI_RPI_E!V59+TI_PF_E!V59+TI_BKBPB_E!V59+TI_CL_E!V59+TI_BNG_E!V59+TI_LBB_E!V59+TI_CPP_E!V59+TI_GTL_E!V59+TI_NSP_E!V59</f>
        <v>21.677644024075661</v>
      </c>
      <c r="W59" s="10">
        <f>TI_EHG_E!W59+TI_CO_E!W59+TI_BF_E!W59+TI_GW_E!W59+TI_RPI_E!W59+TI_PF_E!W59+TI_BKBPB_E!W59+TI_CL_E!W59+TI_BNG_E!W59+TI_LBB_E!W59+TI_CPP_E!W59+TI_GTL_E!W59+TI_NSP_E!W59</f>
        <v>27.826053310404127</v>
      </c>
      <c r="X59" s="10">
        <f>TI_EHG_E!X59+TI_CO_E!X59+TI_BF_E!X59+TI_GW_E!X59+TI_RPI_E!X59+TI_PF_E!X59+TI_BKBPB_E!X59+TI_CL_E!X59+TI_BNG_E!X59+TI_LBB_E!X59+TI_CPP_E!X59+TI_GTL_E!X59+TI_NSP_E!X59</f>
        <v>26.976440240756659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0</v>
      </c>
      <c r="D61" s="10">
        <f>TI_EHG_E!D61+TI_CO_E!D61+TI_BF_E!D61+TI_GW_E!D61+TI_RPI_E!D61+TI_PF_E!D61+TI_BKBPB_E!D61+TI_CL_E!D61+TI_BNG_E!D61+TI_LBB_E!D61+TI_CPP_E!D61+TI_GTL_E!D61+TI_NSP_E!D61</f>
        <v>31.049957007738612</v>
      </c>
      <c r="E61" s="10">
        <f>TI_EHG_E!E61+TI_CO_E!E61+TI_BF_E!E61+TI_GW_E!E61+TI_RPI_E!E61+TI_PF_E!E61+TI_BKBPB_E!E61+TI_CL_E!E61+TI_BNG_E!E61+TI_LBB_E!E61+TI_CPP_E!E61+TI_GTL_E!E61+TI_NSP_E!E61</f>
        <v>46.527257093723122</v>
      </c>
      <c r="F61" s="10">
        <f>TI_EHG_E!F61+TI_CO_E!F61+TI_BF_E!F61+TI_GW_E!F61+TI_RPI_E!F61+TI_PF_E!F61+TI_BKBPB_E!F61+TI_CL_E!F61+TI_BNG_E!F61+TI_LBB_E!F61+TI_CPP_E!F61+TI_GTL_E!F61+TI_NSP_E!F61</f>
        <v>27.443422184006881</v>
      </c>
      <c r="G61" s="10">
        <f>TI_EHG_E!G61+TI_CO_E!G61+TI_BF_E!G61+TI_GW_E!G61+TI_RPI_E!G61+TI_PF_E!G61+TI_BKBPB_E!G61+TI_CL_E!G61+TI_BNG_E!G61+TI_LBB_E!G61+TI_CPP_E!G61+TI_GTL_E!G61+TI_NSP_E!G61</f>
        <v>31.766552020636286</v>
      </c>
      <c r="H61" s="10">
        <f>TI_EHG_E!H61+TI_CO_E!H61+TI_BF_E!H61+TI_GW_E!H61+TI_RPI_E!H61+TI_PF_E!H61+TI_BKBPB_E!H61+TI_CL_E!H61+TI_BNG_E!H61+TI_LBB_E!H61+TI_CPP_E!H61+TI_GTL_E!H61+TI_NSP_E!H61</f>
        <v>27.610576096302665</v>
      </c>
      <c r="I61" s="10">
        <f>TI_EHG_E!I61+TI_CO_E!I61+TI_BF_E!I61+TI_GW_E!I61+TI_RPI_E!I61+TI_PF_E!I61+TI_BKBPB_E!I61+TI_CL_E!I61+TI_BNG_E!I61+TI_LBB_E!I61+TI_CPP_E!I61+TI_GTL_E!I61+TI_NSP_E!I61</f>
        <v>26.989595872742903</v>
      </c>
      <c r="J61" s="10">
        <f>TI_EHG_E!J61+TI_CO_E!J61+TI_BF_E!J61+TI_GW_E!J61+TI_RPI_E!J61+TI_PF_E!J61+TI_BKBPB_E!J61+TI_CL_E!J61+TI_BNG_E!J61+TI_LBB_E!J61+TI_CPP_E!J61+TI_GTL_E!J61+TI_NSP_E!J61</f>
        <v>32.74582975064488</v>
      </c>
      <c r="K61" s="10">
        <f>TI_EHG_E!K61+TI_CO_E!K61+TI_BF_E!K61+TI_GW_E!K61+TI_RPI_E!K61+TI_PF_E!K61+TI_BKBPB_E!K61+TI_CL_E!K61+TI_BNG_E!K61+TI_LBB_E!K61+TI_CPP_E!K61+TI_GTL_E!K61+TI_NSP_E!K61</f>
        <v>33.0085124677558</v>
      </c>
      <c r="L61" s="10">
        <f>TI_EHG_E!L61+TI_CO_E!L61+TI_BF_E!L61+TI_GW_E!L61+TI_RPI_E!L61+TI_PF_E!L61+TI_BKBPB_E!L61+TI_CL_E!L61+TI_BNG_E!L61+TI_LBB_E!L61+TI_CPP_E!L61+TI_GTL_E!L61+TI_NSP_E!L61</f>
        <v>54.647979363714541</v>
      </c>
      <c r="M61" s="10">
        <f>TI_EHG_E!M61+TI_CO_E!M61+TI_BF_E!M61+TI_GW_E!M61+TI_RPI_E!M61+TI_PF_E!M61+TI_BKBPB_E!M61+TI_CL_E!M61+TI_BNG_E!M61+TI_LBB_E!M61+TI_CPP_E!M61+TI_GTL_E!M61+TI_NSP_E!M61</f>
        <v>47.315305245055889</v>
      </c>
      <c r="N61" s="10">
        <f>TI_EHG_E!N61+TI_CO_E!N61+TI_BF_E!N61+TI_GW_E!N61+TI_RPI_E!N61+TI_PF_E!N61+TI_BKBPB_E!N61+TI_CL_E!N61+TI_BNG_E!N61+TI_LBB_E!N61+TI_CPP_E!N61+TI_GTL_E!N61+TI_NSP_E!N61</f>
        <v>58.015649183147048</v>
      </c>
      <c r="O61" s="10">
        <f>TI_EHG_E!O61+TI_CO_E!O61+TI_BF_E!O61+TI_GW_E!O61+TI_RPI_E!O61+TI_PF_E!O61+TI_BKBPB_E!O61+TI_CL_E!O61+TI_BNG_E!O61+TI_LBB_E!O61+TI_CPP_E!O61+TI_GTL_E!O61+TI_NSP_E!O61</f>
        <v>73.397420464316426</v>
      </c>
      <c r="P61" s="10">
        <f>TI_EHG_E!P61+TI_CO_E!P61+TI_BF_E!P61+TI_GW_E!P61+TI_RPI_E!P61+TI_PF_E!P61+TI_BKBPB_E!P61+TI_CL_E!P61+TI_BNG_E!P61+TI_LBB_E!P61+TI_CPP_E!P61+TI_GTL_E!P61+TI_NSP_E!P61</f>
        <v>71.462768701633706</v>
      </c>
      <c r="Q61" s="10">
        <f>TI_EHG_E!Q61+TI_CO_E!Q61+TI_BF_E!Q61+TI_GW_E!Q61+TI_RPI_E!Q61+TI_PF_E!Q61+TI_BKBPB_E!Q61+TI_CL_E!Q61+TI_BNG_E!Q61+TI_LBB_E!Q61+TI_CPP_E!Q61+TI_GTL_E!Q61+TI_NSP_E!Q61</f>
        <v>72.155460017196901</v>
      </c>
      <c r="R61" s="10">
        <f>TI_EHG_E!R61+TI_CO_E!R61+TI_BF_E!R61+TI_GW_E!R61+TI_RPI_E!R61+TI_PF_E!R61+TI_BKBPB_E!R61+TI_CL_E!R61+TI_BNG_E!R61+TI_LBB_E!R61+TI_CPP_E!R61+TI_GTL_E!R61+TI_NSP_E!R61</f>
        <v>75.976870163370577</v>
      </c>
      <c r="S61" s="10">
        <f>TI_EHG_E!S61+TI_CO_E!S61+TI_BF_E!S61+TI_GW_E!S61+TI_RPI_E!S61+TI_PF_E!S61+TI_BKBPB_E!S61+TI_CL_E!S61+TI_BNG_E!S61+TI_LBB_E!S61+TI_CPP_E!S61+TI_GTL_E!S61+TI_NSP_E!S61</f>
        <v>87.560877042132418</v>
      </c>
      <c r="T61" s="10">
        <f>TI_EHG_E!T61+TI_CO_E!T61+TI_BF_E!T61+TI_GW_E!T61+TI_RPI_E!T61+TI_PF_E!T61+TI_BKBPB_E!T61+TI_CL_E!T61+TI_BNG_E!T61+TI_LBB_E!T61+TI_CPP_E!T61+TI_GTL_E!T61+TI_NSP_E!T61</f>
        <v>89.643680137575231</v>
      </c>
      <c r="U61" s="10">
        <f>TI_EHG_E!U61+TI_CO_E!U61+TI_BF_E!U61+TI_GW_E!U61+TI_RPI_E!U61+TI_PF_E!U61+TI_BKBPB_E!U61+TI_CL_E!U61+TI_BNG_E!U61+TI_LBB_E!U61+TI_CPP_E!U61+TI_GTL_E!U61+TI_NSP_E!U61</f>
        <v>93.27652622527944</v>
      </c>
      <c r="V61" s="10">
        <f>TI_EHG_E!V61+TI_CO_E!V61+TI_BF_E!V61+TI_GW_E!V61+TI_RPI_E!V61+TI_PF_E!V61+TI_BKBPB_E!V61+TI_CL_E!V61+TI_BNG_E!V61+TI_LBB_E!V61+TI_CPP_E!V61+TI_GTL_E!V61+TI_NSP_E!V61</f>
        <v>89.99484092863284</v>
      </c>
      <c r="W61" s="10">
        <f>TI_EHG_E!W61+TI_CO_E!W61+TI_BF_E!W61+TI_GW_E!W61+TI_RPI_E!W61+TI_PF_E!W61+TI_BKBPB_E!W61+TI_CL_E!W61+TI_BNG_E!W61+TI_LBB_E!W61+TI_CPP_E!W61+TI_GTL_E!W61+TI_NSP_E!W61</f>
        <v>101.37205503009457</v>
      </c>
      <c r="X61" s="10">
        <f>TI_EHG_E!X61+TI_CO_E!X61+TI_BF_E!X61+TI_GW_E!X61+TI_RPI_E!X61+TI_PF_E!X61+TI_BKBPB_E!X61+TI_CL_E!X61+TI_BNG_E!X61+TI_LBB_E!X61+TI_CPP_E!X61+TI_GTL_E!X61+TI_NSP_E!X61</f>
        <v>94.339552880481506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0</v>
      </c>
      <c r="D62" s="10">
        <f>TI_EHG_E!D62+TI_CO_E!D62+TI_BF_E!D62+TI_GW_E!D62+TI_RPI_E!D62+TI_PF_E!D62+TI_BKBPB_E!D62+TI_CL_E!D62+TI_BNG_E!D62+TI_LBB_E!D62+TI_CPP_E!D62+TI_GTL_E!D62+TI_NSP_E!D62</f>
        <v>0</v>
      </c>
      <c r="E62" s="10">
        <f>TI_EHG_E!E62+TI_CO_E!E62+TI_BF_E!E62+TI_GW_E!E62+TI_RPI_E!E62+TI_PF_E!E62+TI_BKBPB_E!E62+TI_CL_E!E62+TI_BNG_E!E62+TI_LBB_E!E62+TI_CPP_E!E62+TI_GTL_E!E62+TI_NSP_E!E62</f>
        <v>0</v>
      </c>
      <c r="F62" s="10">
        <f>TI_EHG_E!F62+TI_CO_E!F62+TI_BF_E!F62+TI_GW_E!F62+TI_RPI_E!F62+TI_PF_E!F62+TI_BKBPB_E!F62+TI_CL_E!F62+TI_BNG_E!F62+TI_LBB_E!F62+TI_CPP_E!F62+TI_GTL_E!F62+TI_NSP_E!F62</f>
        <v>0</v>
      </c>
      <c r="G62" s="10">
        <f>TI_EHG_E!G62+TI_CO_E!G62+TI_BF_E!G62+TI_GW_E!G62+TI_RPI_E!G62+TI_PF_E!G62+TI_BKBPB_E!G62+TI_CL_E!G62+TI_BNG_E!G62+TI_LBB_E!G62+TI_CPP_E!G62+TI_GTL_E!G62+TI_NSP_E!G62</f>
        <v>0</v>
      </c>
      <c r="H62" s="10">
        <f>TI_EHG_E!H62+TI_CO_E!H62+TI_BF_E!H62+TI_GW_E!H62+TI_RPI_E!H62+TI_PF_E!H62+TI_BKBPB_E!H62+TI_CL_E!H62+TI_BNG_E!H62+TI_LBB_E!H62+TI_CPP_E!H62+TI_GTL_E!H62+TI_NSP_E!H62</f>
        <v>0</v>
      </c>
      <c r="I62" s="10">
        <f>TI_EHG_E!I62+TI_CO_E!I62+TI_BF_E!I62+TI_GW_E!I62+TI_RPI_E!I62+TI_PF_E!I62+TI_BKBPB_E!I62+TI_CL_E!I62+TI_BNG_E!I62+TI_LBB_E!I62+TI_CPP_E!I62+TI_GTL_E!I62+TI_NSP_E!I62</f>
        <v>0</v>
      </c>
      <c r="J62" s="10">
        <f>TI_EHG_E!J62+TI_CO_E!J62+TI_BF_E!J62+TI_GW_E!J62+TI_RPI_E!J62+TI_PF_E!J62+TI_BKBPB_E!J62+TI_CL_E!J62+TI_BNG_E!J62+TI_LBB_E!J62+TI_CPP_E!J62+TI_GTL_E!J62+TI_NSP_E!J62</f>
        <v>0</v>
      </c>
      <c r="K62" s="10">
        <f>TI_EHG_E!K62+TI_CO_E!K62+TI_BF_E!K62+TI_GW_E!K62+TI_RPI_E!K62+TI_PF_E!K62+TI_BKBPB_E!K62+TI_CL_E!K62+TI_BNG_E!K62+TI_LBB_E!K62+TI_CPP_E!K62+TI_GTL_E!K62+TI_NSP_E!K62</f>
        <v>0</v>
      </c>
      <c r="L62" s="10">
        <f>TI_EHG_E!L62+TI_CO_E!L62+TI_BF_E!L62+TI_GW_E!L62+TI_RPI_E!L62+TI_PF_E!L62+TI_BKBPB_E!L62+TI_CL_E!L62+TI_BNG_E!L62+TI_LBB_E!L62+TI_CPP_E!L62+TI_GTL_E!L62+TI_NSP_E!L62</f>
        <v>0</v>
      </c>
      <c r="M62" s="10">
        <f>TI_EHG_E!M62+TI_CO_E!M62+TI_BF_E!M62+TI_GW_E!M62+TI_RPI_E!M62+TI_PF_E!M62+TI_BKBPB_E!M62+TI_CL_E!M62+TI_BNG_E!M62+TI_LBB_E!M62+TI_CPP_E!M62+TI_GTL_E!M62+TI_NSP_E!M62</f>
        <v>0</v>
      </c>
      <c r="N62" s="10">
        <f>TI_EHG_E!N62+TI_CO_E!N62+TI_BF_E!N62+TI_GW_E!N62+TI_RPI_E!N62+TI_PF_E!N62+TI_BKBPB_E!N62+TI_CL_E!N62+TI_BNG_E!N62+TI_LBB_E!N62+TI_CPP_E!N62+TI_GTL_E!N62+TI_NSP_E!N62</f>
        <v>0</v>
      </c>
      <c r="O62" s="10">
        <f>TI_EHG_E!O62+TI_CO_E!O62+TI_BF_E!O62+TI_GW_E!O62+TI_RPI_E!O62+TI_PF_E!O62+TI_BKBPB_E!O62+TI_CL_E!O62+TI_BNG_E!O62+TI_LBB_E!O62+TI_CPP_E!O62+TI_GTL_E!O62+TI_NSP_E!O62</f>
        <v>0</v>
      </c>
      <c r="P62" s="10">
        <f>TI_EHG_E!P62+TI_CO_E!P62+TI_BF_E!P62+TI_GW_E!P62+TI_RPI_E!P62+TI_PF_E!P62+TI_BKBPB_E!P62+TI_CL_E!P62+TI_BNG_E!P62+TI_LBB_E!P62+TI_CPP_E!P62+TI_GTL_E!P62+TI_NSP_E!P62</f>
        <v>0</v>
      </c>
      <c r="Q62" s="10">
        <f>TI_EHG_E!Q62+TI_CO_E!Q62+TI_BF_E!Q62+TI_GW_E!Q62+TI_RPI_E!Q62+TI_PF_E!Q62+TI_BKBPB_E!Q62+TI_CL_E!Q62+TI_BNG_E!Q62+TI_LBB_E!Q62+TI_CPP_E!Q62+TI_GTL_E!Q62+TI_NSP_E!Q62</f>
        <v>0</v>
      </c>
      <c r="R62" s="10">
        <f>TI_EHG_E!R62+TI_CO_E!R62+TI_BF_E!R62+TI_GW_E!R62+TI_RPI_E!R62+TI_PF_E!R62+TI_BKBPB_E!R62+TI_CL_E!R62+TI_BNG_E!R62+TI_LBB_E!R62+TI_CPP_E!R62+TI_GTL_E!R62+TI_NSP_E!R62</f>
        <v>0</v>
      </c>
      <c r="S62" s="10">
        <f>TI_EHG_E!S62+TI_CO_E!S62+TI_BF_E!S62+TI_GW_E!S62+TI_RPI_E!S62+TI_PF_E!S62+TI_BKBPB_E!S62+TI_CL_E!S62+TI_BNG_E!S62+TI_LBB_E!S62+TI_CPP_E!S62+TI_GTL_E!S62+TI_NSP_E!S62</f>
        <v>0</v>
      </c>
      <c r="T62" s="10">
        <f>TI_EHG_E!T62+TI_CO_E!T62+TI_BF_E!T62+TI_GW_E!T62+TI_RPI_E!T62+TI_PF_E!T62+TI_BKBPB_E!T62+TI_CL_E!T62+TI_BNG_E!T62+TI_LBB_E!T62+TI_CPP_E!T62+TI_GTL_E!T62+TI_NSP_E!T62</f>
        <v>0</v>
      </c>
      <c r="U62" s="10">
        <f>TI_EHG_E!U62+TI_CO_E!U62+TI_BF_E!U62+TI_GW_E!U62+TI_RPI_E!U62+TI_PF_E!U62+TI_BKBPB_E!U62+TI_CL_E!U62+TI_BNG_E!U62+TI_LBB_E!U62+TI_CPP_E!U62+TI_GTL_E!U62+TI_NSP_E!U62</f>
        <v>0</v>
      </c>
      <c r="V62" s="10">
        <f>TI_EHG_E!V62+TI_CO_E!V62+TI_BF_E!V62+TI_GW_E!V62+TI_RPI_E!V62+TI_PF_E!V62+TI_BKBPB_E!V62+TI_CL_E!V62+TI_BNG_E!V62+TI_LBB_E!V62+TI_CPP_E!V62+TI_GTL_E!V62+TI_NSP_E!V62</f>
        <v>0</v>
      </c>
      <c r="W62" s="10">
        <f>TI_EHG_E!W62+TI_CO_E!W62+TI_BF_E!W62+TI_GW_E!W62+TI_RPI_E!W62+TI_PF_E!W62+TI_BKBPB_E!W62+TI_CL_E!W62+TI_BNG_E!W62+TI_LBB_E!W62+TI_CPP_E!W62+TI_GTL_E!W62+TI_NSP_E!W62</f>
        <v>0</v>
      </c>
      <c r="X62" s="10">
        <f>TI_EHG_E!X62+TI_CO_E!X62+TI_BF_E!X62+TI_GW_E!X62+TI_RPI_E!X62+TI_PF_E!X62+TI_BKBPB_E!X62+TI_CL_E!X62+TI_BNG_E!X62+TI_LBB_E!X62+TI_CPP_E!X62+TI_GTL_E!X62+TI_NSP_E!X62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0</v>
      </c>
      <c r="J63" s="10">
        <f>TI_EHG_E!J63+TI_CO_E!J63+TI_BF_E!J63+TI_GW_E!J63+TI_RPI_E!J63+TI_PF_E!J63+TI_BKBPB_E!J63+TI_CL_E!J63+TI_BNG_E!J63+TI_LBB_E!J63+TI_CPP_E!J63+TI_GTL_E!J63+TI_NSP_E!J63</f>
        <v>0</v>
      </c>
      <c r="K63" s="10">
        <f>TI_EHG_E!K63+TI_CO_E!K63+TI_BF_E!K63+TI_GW_E!K63+TI_RPI_E!K63+TI_PF_E!K63+TI_BKBPB_E!K63+TI_CL_E!K63+TI_BNG_E!K63+TI_LBB_E!K63+TI_CPP_E!K63+TI_GTL_E!K63+TI_NSP_E!K63</f>
        <v>0</v>
      </c>
      <c r="L63" s="10">
        <f>TI_EHG_E!L63+TI_CO_E!L63+TI_BF_E!L63+TI_GW_E!L63+TI_RPI_E!L63+TI_PF_E!L63+TI_BKBPB_E!L63+TI_CL_E!L63+TI_BNG_E!L63+TI_LBB_E!L63+TI_CPP_E!L63+TI_GTL_E!L63+TI_NSP_E!L63</f>
        <v>0</v>
      </c>
      <c r="M63" s="10">
        <f>TI_EHG_E!M63+TI_CO_E!M63+TI_BF_E!M63+TI_GW_E!M63+TI_RPI_E!M63+TI_PF_E!M63+TI_BKBPB_E!M63+TI_CL_E!M63+TI_BNG_E!M63+TI_LBB_E!M63+TI_CPP_E!M63+TI_GTL_E!M63+TI_NSP_E!M63</f>
        <v>0</v>
      </c>
      <c r="N63" s="10">
        <f>TI_EHG_E!N63+TI_CO_E!N63+TI_BF_E!N63+TI_GW_E!N63+TI_RPI_E!N63+TI_PF_E!N63+TI_BKBPB_E!N63+TI_CL_E!N63+TI_BNG_E!N63+TI_LBB_E!N63+TI_CPP_E!N63+TI_GTL_E!N63+TI_NSP_E!N63</f>
        <v>0</v>
      </c>
      <c r="O63" s="10">
        <f>TI_EHG_E!O63+TI_CO_E!O63+TI_BF_E!O63+TI_GW_E!O63+TI_RPI_E!O63+TI_PF_E!O63+TI_BKBPB_E!O63+TI_CL_E!O63+TI_BNG_E!O63+TI_LBB_E!O63+TI_CPP_E!O63+TI_GTL_E!O63+TI_NSP_E!O63</f>
        <v>0</v>
      </c>
      <c r="P63" s="10">
        <f>TI_EHG_E!P63+TI_CO_E!P63+TI_BF_E!P63+TI_GW_E!P63+TI_RPI_E!P63+TI_PF_E!P63+TI_BKBPB_E!P63+TI_CL_E!P63+TI_BNG_E!P63+TI_LBB_E!P63+TI_CPP_E!P63+TI_GTL_E!P63+TI_NSP_E!P63</f>
        <v>0</v>
      </c>
      <c r="Q63" s="10">
        <f>TI_EHG_E!Q63+TI_CO_E!Q63+TI_BF_E!Q63+TI_GW_E!Q63+TI_RPI_E!Q63+TI_PF_E!Q63+TI_BKBPB_E!Q63+TI_CL_E!Q63+TI_BNG_E!Q63+TI_LBB_E!Q63+TI_CPP_E!Q63+TI_GTL_E!Q63+TI_NSP_E!Q63</f>
        <v>0</v>
      </c>
      <c r="R63" s="10">
        <f>TI_EHG_E!R63+TI_CO_E!R63+TI_BF_E!R63+TI_GW_E!R63+TI_RPI_E!R63+TI_PF_E!R63+TI_BKBPB_E!R63+TI_CL_E!R63+TI_BNG_E!R63+TI_LBB_E!R63+TI_CPP_E!R63+TI_GTL_E!R63+TI_NSP_E!R63</f>
        <v>0</v>
      </c>
      <c r="S63" s="10">
        <f>TI_EHG_E!S63+TI_CO_E!S63+TI_BF_E!S63+TI_GW_E!S63+TI_RPI_E!S63+TI_PF_E!S63+TI_BKBPB_E!S63+TI_CL_E!S63+TI_BNG_E!S63+TI_LBB_E!S63+TI_CPP_E!S63+TI_GTL_E!S63+TI_NSP_E!S63</f>
        <v>0</v>
      </c>
      <c r="T63" s="10">
        <f>TI_EHG_E!T63+TI_CO_E!T63+TI_BF_E!T63+TI_GW_E!T63+TI_RPI_E!T63+TI_PF_E!T63+TI_BKBPB_E!T63+TI_CL_E!T63+TI_BNG_E!T63+TI_LBB_E!T63+TI_CPP_E!T63+TI_GTL_E!T63+TI_NSP_E!T63</f>
        <v>0</v>
      </c>
      <c r="U63" s="10">
        <f>TI_EHG_E!U63+TI_CO_E!U63+TI_BF_E!U63+TI_GW_E!U63+TI_RPI_E!U63+TI_PF_E!U63+TI_BKBPB_E!U63+TI_CL_E!U63+TI_BNG_E!U63+TI_LBB_E!U63+TI_CPP_E!U63+TI_GTL_E!U63+TI_NSP_E!U63</f>
        <v>0</v>
      </c>
      <c r="V63" s="10">
        <f>TI_EHG_E!V63+TI_CO_E!V63+TI_BF_E!V63+TI_GW_E!V63+TI_RPI_E!V63+TI_PF_E!V63+TI_BKBPB_E!V63+TI_CL_E!V63+TI_BNG_E!V63+TI_LBB_E!V63+TI_CPP_E!V63+TI_GTL_E!V63+TI_NSP_E!V63</f>
        <v>35.215821152192603</v>
      </c>
      <c r="W63" s="10">
        <f>TI_EHG_E!W63+TI_CO_E!W63+TI_BF_E!W63+TI_GW_E!W63+TI_RPI_E!W63+TI_PF_E!W63+TI_BKBPB_E!W63+TI_CL_E!W63+TI_BNG_E!W63+TI_LBB_E!W63+TI_CPP_E!W63+TI_GTL_E!W63+TI_NSP_E!W63</f>
        <v>105.78073946689599</v>
      </c>
      <c r="X63" s="10">
        <f>TI_EHG_E!X63+TI_CO_E!X63+TI_BF_E!X63+TI_GW_E!X63+TI_RPI_E!X63+TI_PF_E!X63+TI_BKBPB_E!X63+TI_CL_E!X63+TI_BNG_E!X63+TI_LBB_E!X63+TI_CPP_E!X63+TI_GTL_E!X63+TI_NSP_E!X63</f>
        <v>102.2235597592433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45.953912295786751</v>
      </c>
      <c r="J65" s="10">
        <f>TI_EHG_E!J65+TI_CO_E!J65+TI_BF_E!J65+TI_GW_E!J65+TI_RPI_E!J65+TI_PF_E!J65+TI_BKBPB_E!J65+TI_CL_E!J65+TI_BNG_E!J65+TI_LBB_E!J65+TI_CPP_E!J65+TI_GTL_E!J65+TI_NSP_E!J65</f>
        <v>85.068787618228711</v>
      </c>
      <c r="K65" s="10">
        <f>TI_EHG_E!K65+TI_CO_E!K65+TI_BF_E!K65+TI_GW_E!K65+TI_RPI_E!K65+TI_PF_E!K65+TI_BKBPB_E!K65+TI_CL_E!K65+TI_BNG_E!K65+TI_LBB_E!K65+TI_CPP_E!K65+TI_GTL_E!K65+TI_NSP_E!K65</f>
        <v>68.942390369733445</v>
      </c>
      <c r="L65" s="10">
        <f>TI_EHG_E!L65+TI_CO_E!L65+TI_BF_E!L65+TI_GW_E!L65+TI_RPI_E!L65+TI_PF_E!L65+TI_BKBPB_E!L65+TI_CL_E!L65+TI_BNG_E!L65+TI_LBB_E!L65+TI_CPP_E!L65+TI_GTL_E!L65+TI_NSP_E!L65</f>
        <v>78.013757523645737</v>
      </c>
      <c r="M65" s="10">
        <f>TI_EHG_E!M65+TI_CO_E!M65+TI_BF_E!M65+TI_GW_E!M65+TI_RPI_E!M65+TI_PF_E!M65+TI_BKBPB_E!M65+TI_CL_E!M65+TI_BNG_E!M65+TI_LBB_E!M65+TI_CPP_E!M65+TI_GTL_E!M65+TI_NSP_E!M65</f>
        <v>127.9062768701634</v>
      </c>
      <c r="N65" s="10">
        <f>TI_EHG_E!N65+TI_CO_E!N65+TI_BF_E!N65+TI_GW_E!N65+TI_RPI_E!N65+TI_PF_E!N65+TI_BKBPB_E!N65+TI_CL_E!N65+TI_BNG_E!N65+TI_LBB_E!N65+TI_CPP_E!N65+TI_GTL_E!N65+TI_NSP_E!N65</f>
        <v>106.1349957007738</v>
      </c>
      <c r="O65" s="10">
        <f>TI_EHG_E!O65+TI_CO_E!O65+TI_BF_E!O65+TI_GW_E!O65+TI_RPI_E!O65+TI_PF_E!O65+TI_BKBPB_E!O65+TI_CL_E!O65+TI_BNG_E!O65+TI_LBB_E!O65+TI_CPP_E!O65+TI_GTL_E!O65+TI_NSP_E!O65</f>
        <v>128.8134135855546</v>
      </c>
      <c r="P65" s="10">
        <f>TI_EHG_E!P65+TI_CO_E!P65+TI_BF_E!P65+TI_GW_E!P65+TI_RPI_E!P65+TI_PF_E!P65+TI_BKBPB_E!P65+TI_CL_E!P65+TI_BNG_E!P65+TI_LBB_E!P65+TI_CPP_E!P65+TI_GTL_E!P65+TI_NSP_E!P65</f>
        <v>143.32760103181431</v>
      </c>
      <c r="Q65" s="10">
        <f>TI_EHG_E!Q65+TI_CO_E!Q65+TI_BF_E!Q65+TI_GW_E!Q65+TI_RPI_E!Q65+TI_PF_E!Q65+TI_BKBPB_E!Q65+TI_CL_E!Q65+TI_BNG_E!Q65+TI_LBB_E!Q65+TI_CPP_E!Q65+TI_GTL_E!Q65+TI_NSP_E!Q65</f>
        <v>159.6560619088564</v>
      </c>
      <c r="R65" s="10">
        <f>TI_EHG_E!R65+TI_CO_E!R65+TI_BF_E!R65+TI_GW_E!R65+TI_RPI_E!R65+TI_PF_E!R65+TI_BKBPB_E!R65+TI_CL_E!R65+TI_BNG_E!R65+TI_LBB_E!R65+TI_CPP_E!R65+TI_GTL_E!R65+TI_NSP_E!R65</f>
        <v>167.82029234737749</v>
      </c>
      <c r="S65" s="10">
        <f>TI_EHG_E!S65+TI_CO_E!S65+TI_BF_E!S65+TI_GW_E!S65+TI_RPI_E!S65+TI_PF_E!S65+TI_BKBPB_E!S65+TI_CL_E!S65+TI_BNG_E!S65+TI_LBB_E!S65+TI_CPP_E!S65+TI_GTL_E!S65+TI_NSP_E!S65</f>
        <v>173.2631126397248</v>
      </c>
      <c r="T65" s="10">
        <f>TI_EHG_E!T65+TI_CO_E!T65+TI_BF_E!T65+TI_GW_E!T65+TI_RPI_E!T65+TI_PF_E!T65+TI_BKBPB_E!T65+TI_CL_E!T65+TI_BNG_E!T65+TI_LBB_E!T65+TI_CPP_E!T65+TI_GTL_E!T65+TI_NSP_E!T65</f>
        <v>176.9696474634566</v>
      </c>
      <c r="U65" s="10">
        <f>TI_EHG_E!U65+TI_CO_E!U65+TI_BF_E!U65+TI_GW_E!U65+TI_RPI_E!U65+TI_PF_E!U65+TI_BKBPB_E!U65+TI_CL_E!U65+TI_BNG_E!U65+TI_LBB_E!U65+TI_CPP_E!U65+TI_GTL_E!U65+TI_NSP_E!U65</f>
        <v>172.73267411865871</v>
      </c>
      <c r="V65" s="10">
        <f>TI_EHG_E!V65+TI_CO_E!V65+TI_BF_E!V65+TI_GW_E!V65+TI_RPI_E!V65+TI_PF_E!V65+TI_BKBPB_E!V65+TI_CL_E!V65+TI_BNG_E!V65+TI_LBB_E!V65+TI_CPP_E!V65+TI_GTL_E!V65+TI_NSP_E!V65</f>
        <v>176.5350816852966</v>
      </c>
      <c r="W65" s="10">
        <f>TI_EHG_E!W65+TI_CO_E!W65+TI_BF_E!W65+TI_GW_E!W65+TI_RPI_E!W65+TI_PF_E!W65+TI_BKBPB_E!W65+TI_CL_E!W65+TI_BNG_E!W65+TI_LBB_E!W65+TI_CPP_E!W65+TI_GTL_E!W65+TI_NSP_E!W65</f>
        <v>155.42871883061051</v>
      </c>
      <c r="X65" s="10">
        <f>TI_EHG_E!X65+TI_CO_E!X65+TI_BF_E!X65+TI_GW_E!X65+TI_RPI_E!X65+TI_PF_E!X65+TI_BKBPB_E!X65+TI_CL_E!X65+TI_BNG_E!X65+TI_LBB_E!X65+TI_CPP_E!X65+TI_GTL_E!X65+TI_NSP_E!X65</f>
        <v>168.004815133276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0.17669819432502151</v>
      </c>
      <c r="U66" s="10">
        <f>TI_EHG_E!U66+TI_CO_E!U66+TI_BF_E!U66+TI_GW_E!U66+TI_RPI_E!U66+TI_PF_E!U66+TI_BKBPB_E!U66+TI_CL_E!U66+TI_BNG_E!U66+TI_LBB_E!U66+TI_CPP_E!U66+TI_GTL_E!U66+TI_NSP_E!U66</f>
        <v>8.7704213241616511E-3</v>
      </c>
      <c r="V66" s="10">
        <f>TI_EHG_E!V66+TI_CO_E!V66+TI_BF_E!V66+TI_GW_E!V66+TI_RPI_E!V66+TI_PF_E!V66+TI_BKBPB_E!V66+TI_CL_E!V66+TI_BNG_E!V66+TI_LBB_E!V66+TI_CPP_E!V66+TI_GTL_E!V66+TI_NSP_E!V66</f>
        <v>3.1556319862424763E-2</v>
      </c>
      <c r="W66" s="10">
        <f>TI_EHG_E!W66+TI_CO_E!W66+TI_BF_E!W66+TI_GW_E!W66+TI_RPI_E!W66+TI_PF_E!W66+TI_BKBPB_E!W66+TI_CL_E!W66+TI_BNG_E!W66+TI_LBB_E!W66+TI_CPP_E!W66+TI_GTL_E!W66+TI_NSP_E!W66</f>
        <v>7.6526225279449703E-2</v>
      </c>
      <c r="X66" s="10">
        <f>TI_EHG_E!X66+TI_CO_E!X66+TI_BF_E!X66+TI_GW_E!X66+TI_RPI_E!X66+TI_PF_E!X66+TI_BKBPB_E!X66+TI_CL_E!X66+TI_BNG_E!X66+TI_LBB_E!X66+TI_CPP_E!X66+TI_GTL_E!X66+TI_NSP_E!X66</f>
        <v>7.3000859845227861E-2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63.580739466895949</v>
      </c>
      <c r="D71" s="37">
        <f t="shared" si="22"/>
        <v>38.478073946689591</v>
      </c>
      <c r="E71" s="37">
        <f t="shared" si="22"/>
        <v>37.140498710232158</v>
      </c>
      <c r="F71" s="37">
        <f t="shared" si="22"/>
        <v>33.414531384350823</v>
      </c>
      <c r="G71" s="37">
        <f t="shared" si="22"/>
        <v>34.513241616509028</v>
      </c>
      <c r="H71" s="37">
        <f t="shared" si="22"/>
        <v>24.839982803095442</v>
      </c>
      <c r="I71" s="37">
        <f t="shared" si="22"/>
        <v>5.5650902837489236</v>
      </c>
      <c r="J71" s="37">
        <f t="shared" si="22"/>
        <v>5.5650902837489236</v>
      </c>
      <c r="K71" s="37">
        <f t="shared" si="22"/>
        <v>4.0126397248495271</v>
      </c>
      <c r="L71" s="37">
        <f t="shared" si="22"/>
        <v>4.0364574376612206</v>
      </c>
      <c r="M71" s="37">
        <f t="shared" si="22"/>
        <v>32.029234737747203</v>
      </c>
      <c r="N71" s="37">
        <f t="shared" si="22"/>
        <v>28.064402407566639</v>
      </c>
      <c r="O71" s="37">
        <f t="shared" si="22"/>
        <v>14.927858985382629</v>
      </c>
      <c r="P71" s="37">
        <f t="shared" si="22"/>
        <v>21.090111779879621</v>
      </c>
      <c r="Q71" s="37">
        <f t="shared" si="22"/>
        <v>20.731814273430778</v>
      </c>
      <c r="R71" s="37">
        <f t="shared" si="22"/>
        <v>24.60111779879621</v>
      </c>
      <c r="S71" s="37">
        <f t="shared" si="22"/>
        <v>32.578589853826308</v>
      </c>
      <c r="T71" s="37">
        <f t="shared" si="22"/>
        <v>0</v>
      </c>
      <c r="U71" s="37">
        <f t="shared" si="22"/>
        <v>28.960791057609629</v>
      </c>
      <c r="V71" s="37">
        <f t="shared" si="22"/>
        <v>41.978159931212382</v>
      </c>
      <c r="W71" s="37">
        <f t="shared" si="22"/>
        <v>9.6732588134135842</v>
      </c>
      <c r="X71" s="37">
        <f t="shared" ref="X71" si="23">SUM(X72:X73)</f>
        <v>7.8580395528804807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63.580739466895949</v>
      </c>
      <c r="D72" s="10">
        <f>TI_EHG_E!D72+TI_CO_E!D72+TI_BF_E!D72+TI_GW_E!D72+TI_RPI_E!D72+TI_PF_E!D72+TI_BKBPB_E!D72+TI_CL_E!D72+TI_BNG_E!D72+TI_LBB_E!D72+TI_CPP_E!D72+TI_GTL_E!D72+TI_NSP_E!D72</f>
        <v>38.478073946689591</v>
      </c>
      <c r="E72" s="10">
        <f>TI_EHG_E!E72+TI_CO_E!E72+TI_BF_E!E72+TI_GW_E!E72+TI_RPI_E!E72+TI_PF_E!E72+TI_BKBPB_E!E72+TI_CL_E!E72+TI_BNG_E!E72+TI_LBB_E!E72+TI_CPP_E!E72+TI_GTL_E!E72+TI_NSP_E!E72</f>
        <v>37.140498710232158</v>
      </c>
      <c r="F72" s="10">
        <f>TI_EHG_E!F72+TI_CO_E!F72+TI_BF_E!F72+TI_GW_E!F72+TI_RPI_E!F72+TI_PF_E!F72+TI_BKBPB_E!F72+TI_CL_E!F72+TI_BNG_E!F72+TI_LBB_E!F72+TI_CPP_E!F72+TI_GTL_E!F72+TI_NSP_E!F72</f>
        <v>33.414531384350823</v>
      </c>
      <c r="G72" s="10">
        <f>TI_EHG_E!G72+TI_CO_E!G72+TI_BF_E!G72+TI_GW_E!G72+TI_RPI_E!G72+TI_PF_E!G72+TI_BKBPB_E!G72+TI_CL_E!G72+TI_BNG_E!G72+TI_LBB_E!G72+TI_CPP_E!G72+TI_GTL_E!G72+TI_NSP_E!G72</f>
        <v>34.513241616509028</v>
      </c>
      <c r="H72" s="10">
        <f>TI_EHG_E!H72+TI_CO_E!H72+TI_BF_E!H72+TI_GW_E!H72+TI_RPI_E!H72+TI_PF_E!H72+TI_BKBPB_E!H72+TI_CL_E!H72+TI_BNG_E!H72+TI_LBB_E!H72+TI_CPP_E!H72+TI_GTL_E!H72+TI_NSP_E!H72</f>
        <v>24.839982803095442</v>
      </c>
      <c r="I72" s="10">
        <f>TI_EHG_E!I72+TI_CO_E!I72+TI_BF_E!I72+TI_GW_E!I72+TI_RPI_E!I72+TI_PF_E!I72+TI_BKBPB_E!I72+TI_CL_E!I72+TI_BNG_E!I72+TI_LBB_E!I72+TI_CPP_E!I72+TI_GTL_E!I72+TI_NSP_E!I72</f>
        <v>5.5650902837489236</v>
      </c>
      <c r="J72" s="10">
        <f>TI_EHG_E!J72+TI_CO_E!J72+TI_BF_E!J72+TI_GW_E!J72+TI_RPI_E!J72+TI_PF_E!J72+TI_BKBPB_E!J72+TI_CL_E!J72+TI_BNG_E!J72+TI_LBB_E!J72+TI_CPP_E!J72+TI_GTL_E!J72+TI_NSP_E!J72</f>
        <v>5.5650902837489236</v>
      </c>
      <c r="K72" s="10">
        <f>TI_EHG_E!K72+TI_CO_E!K72+TI_BF_E!K72+TI_GW_E!K72+TI_RPI_E!K72+TI_PF_E!K72+TI_BKBPB_E!K72+TI_CL_E!K72+TI_BNG_E!K72+TI_LBB_E!K72+TI_CPP_E!K72+TI_GTL_E!K72+TI_NSP_E!K72</f>
        <v>4.0126397248495271</v>
      </c>
      <c r="L72" s="10">
        <f>TI_EHG_E!L72+TI_CO_E!L72+TI_BF_E!L72+TI_GW_E!L72+TI_RPI_E!L72+TI_PF_E!L72+TI_BKBPB_E!L72+TI_CL_E!L72+TI_BNG_E!L72+TI_LBB_E!L72+TI_CPP_E!L72+TI_GTL_E!L72+TI_NSP_E!L72</f>
        <v>4.0364574376612206</v>
      </c>
      <c r="M72" s="10">
        <f>TI_EHG_E!M72+TI_CO_E!M72+TI_BF_E!M72+TI_GW_E!M72+TI_RPI_E!M72+TI_PF_E!M72+TI_BKBPB_E!M72+TI_CL_E!M72+TI_BNG_E!M72+TI_LBB_E!M72+TI_CPP_E!M72+TI_GTL_E!M72+TI_NSP_E!M72</f>
        <v>32.029234737747203</v>
      </c>
      <c r="N72" s="10">
        <f>TI_EHG_E!N72+TI_CO_E!N72+TI_BF_E!N72+TI_GW_E!N72+TI_RPI_E!N72+TI_PF_E!N72+TI_BKBPB_E!N72+TI_CL_E!N72+TI_BNG_E!N72+TI_LBB_E!N72+TI_CPP_E!N72+TI_GTL_E!N72+TI_NSP_E!N72</f>
        <v>28.064402407566639</v>
      </c>
      <c r="O72" s="10">
        <f>TI_EHG_E!O72+TI_CO_E!O72+TI_BF_E!O72+TI_GW_E!O72+TI_RPI_E!O72+TI_PF_E!O72+TI_BKBPB_E!O72+TI_CL_E!O72+TI_BNG_E!O72+TI_LBB_E!O72+TI_CPP_E!O72+TI_GTL_E!O72+TI_NSP_E!O72</f>
        <v>14.927858985382629</v>
      </c>
      <c r="P72" s="10">
        <f>TI_EHG_E!P72+TI_CO_E!P72+TI_BF_E!P72+TI_GW_E!P72+TI_RPI_E!P72+TI_PF_E!P72+TI_BKBPB_E!P72+TI_CL_E!P72+TI_BNG_E!P72+TI_LBB_E!P72+TI_CPP_E!P72+TI_GTL_E!P72+TI_NSP_E!P72</f>
        <v>21.090111779879621</v>
      </c>
      <c r="Q72" s="10">
        <f>TI_EHG_E!Q72+TI_CO_E!Q72+TI_BF_E!Q72+TI_GW_E!Q72+TI_RPI_E!Q72+TI_PF_E!Q72+TI_BKBPB_E!Q72+TI_CL_E!Q72+TI_BNG_E!Q72+TI_LBB_E!Q72+TI_CPP_E!Q72+TI_GTL_E!Q72+TI_NSP_E!Q72</f>
        <v>20.731814273430778</v>
      </c>
      <c r="R72" s="10">
        <f>TI_EHG_E!R72+TI_CO_E!R72+TI_BF_E!R72+TI_GW_E!R72+TI_RPI_E!R72+TI_PF_E!R72+TI_BKBPB_E!R72+TI_CL_E!R72+TI_BNG_E!R72+TI_LBB_E!R72+TI_CPP_E!R72+TI_GTL_E!R72+TI_NSP_E!R72</f>
        <v>24.60111779879621</v>
      </c>
      <c r="S72" s="10">
        <f>TI_EHG_E!S72+TI_CO_E!S72+TI_BF_E!S72+TI_GW_E!S72+TI_RPI_E!S72+TI_PF_E!S72+TI_BKBPB_E!S72+TI_CL_E!S72+TI_BNG_E!S72+TI_LBB_E!S72+TI_CPP_E!S72+TI_GTL_E!S72+TI_NSP_E!S72</f>
        <v>32.578589853826308</v>
      </c>
      <c r="T72" s="10">
        <f>TI_EHG_E!T72+TI_CO_E!T72+TI_BF_E!T72+TI_GW_E!T72+TI_RPI_E!T72+TI_PF_E!T72+TI_BKBPB_E!T72+TI_CL_E!T72+TI_BNG_E!T72+TI_LBB_E!T72+TI_CPP_E!T72+TI_GTL_E!T72+TI_NSP_E!T72</f>
        <v>0</v>
      </c>
      <c r="U72" s="10">
        <f>TI_EHG_E!U72+TI_CO_E!U72+TI_BF_E!U72+TI_GW_E!U72+TI_RPI_E!U72+TI_PF_E!U72+TI_BKBPB_E!U72+TI_CL_E!U72+TI_BNG_E!U72+TI_LBB_E!U72+TI_CPP_E!U72+TI_GTL_E!U72+TI_NSP_E!U72</f>
        <v>28.960791057609629</v>
      </c>
      <c r="V72" s="10">
        <f>TI_EHG_E!V72+TI_CO_E!V72+TI_BF_E!V72+TI_GW_E!V72+TI_RPI_E!V72+TI_PF_E!V72+TI_BKBPB_E!V72+TI_CL_E!V72+TI_BNG_E!V72+TI_LBB_E!V72+TI_CPP_E!V72+TI_GTL_E!V72+TI_NSP_E!V72</f>
        <v>41.978159931212382</v>
      </c>
      <c r="W72" s="10">
        <f>TI_EHG_E!W72+TI_CO_E!W72+TI_BF_E!W72+TI_GW_E!W72+TI_RPI_E!W72+TI_PF_E!W72+TI_BKBPB_E!W72+TI_CL_E!W72+TI_BNG_E!W72+TI_LBB_E!W72+TI_CPP_E!W72+TI_GTL_E!W72+TI_NSP_E!W72</f>
        <v>9.6732588134135842</v>
      </c>
      <c r="X72" s="10">
        <f>TI_EHG_E!X72+TI_CO_E!X72+TI_BF_E!X72+TI_GW_E!X72+TI_RPI_E!X72+TI_PF_E!X72+TI_BKBPB_E!X72+TI_CL_E!X72+TI_BNG_E!X72+TI_LBB_E!X72+TI_CPP_E!X72+TI_GTL_E!X72+TI_NSP_E!X72</f>
        <v>7.8580395528804807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0</v>
      </c>
      <c r="D73" s="10">
        <f>TI_EHG_E!D73+TI_CO_E!D73+TI_BF_E!D73+TI_GW_E!D73+TI_RPI_E!D73+TI_PF_E!D73+TI_BKBPB_E!D73+TI_CL_E!D73+TI_BNG_E!D73+TI_LBB_E!D73+TI_CPP_E!D73+TI_GTL_E!D73+TI_NSP_E!D73</f>
        <v>0</v>
      </c>
      <c r="E73" s="10">
        <f>TI_EHG_E!E73+TI_CO_E!E73+TI_BF_E!E73+TI_GW_E!E73+TI_RPI_E!E73+TI_PF_E!E73+TI_BKBPB_E!E73+TI_CL_E!E73+TI_BNG_E!E73+TI_LBB_E!E73+TI_CPP_E!E73+TI_GTL_E!E73+TI_NSP_E!E73</f>
        <v>0</v>
      </c>
      <c r="F73" s="10">
        <f>TI_EHG_E!F73+TI_CO_E!F73+TI_BF_E!F73+TI_GW_E!F73+TI_RPI_E!F73+TI_PF_E!F73+TI_BKBPB_E!F73+TI_CL_E!F73+TI_BNG_E!F73+TI_LBB_E!F73+TI_CPP_E!F73+TI_GTL_E!F73+TI_NSP_E!F73</f>
        <v>0</v>
      </c>
      <c r="G73" s="10">
        <f>TI_EHG_E!G73+TI_CO_E!G73+TI_BF_E!G73+TI_GW_E!G73+TI_RPI_E!G73+TI_PF_E!G73+TI_BKBPB_E!G73+TI_CL_E!G73+TI_BNG_E!G73+TI_LBB_E!G73+TI_CPP_E!G73+TI_GTL_E!G73+TI_NSP_E!G73</f>
        <v>0</v>
      </c>
      <c r="H73" s="10">
        <f>TI_EHG_E!H73+TI_CO_E!H73+TI_BF_E!H73+TI_GW_E!H73+TI_RPI_E!H73+TI_PF_E!H73+TI_BKBPB_E!H73+TI_CL_E!H73+TI_BNG_E!H73+TI_LBB_E!H73+TI_CPP_E!H73+TI_GTL_E!H73+TI_NSP_E!H73</f>
        <v>0</v>
      </c>
      <c r="I73" s="10">
        <f>TI_EHG_E!I73+TI_CO_E!I73+TI_BF_E!I73+TI_GW_E!I73+TI_RPI_E!I73+TI_PF_E!I73+TI_BKBPB_E!I73+TI_CL_E!I73+TI_BNG_E!I73+TI_LBB_E!I73+TI_CPP_E!I73+TI_GTL_E!I73+TI_NSP_E!I73</f>
        <v>0</v>
      </c>
      <c r="J73" s="10">
        <f>TI_EHG_E!J73+TI_CO_E!J73+TI_BF_E!J73+TI_GW_E!J73+TI_RPI_E!J73+TI_PF_E!J73+TI_BKBPB_E!J73+TI_CL_E!J73+TI_BNG_E!J73+TI_LBB_E!J73+TI_CPP_E!J73+TI_GTL_E!J73+TI_NSP_E!J73</f>
        <v>0</v>
      </c>
      <c r="K73" s="10">
        <f>TI_EHG_E!K73+TI_CO_E!K73+TI_BF_E!K73+TI_GW_E!K73+TI_RPI_E!K73+TI_PF_E!K73+TI_BKBPB_E!K73+TI_CL_E!K73+TI_BNG_E!K73+TI_LBB_E!K73+TI_CPP_E!K73+TI_GTL_E!K73+TI_NSP_E!K73</f>
        <v>0</v>
      </c>
      <c r="L73" s="10">
        <f>TI_EHG_E!L73+TI_CO_E!L73+TI_BF_E!L73+TI_GW_E!L73+TI_RPI_E!L73+TI_PF_E!L73+TI_BKBPB_E!L73+TI_CL_E!L73+TI_BNG_E!L73+TI_LBB_E!L73+TI_CPP_E!L73+TI_GTL_E!L73+TI_NSP_E!L73</f>
        <v>0</v>
      </c>
      <c r="M73" s="10">
        <f>TI_EHG_E!M73+TI_CO_E!M73+TI_BF_E!M73+TI_GW_E!M73+TI_RPI_E!M73+TI_PF_E!M73+TI_BKBPB_E!M73+TI_CL_E!M73+TI_BNG_E!M73+TI_LBB_E!M73+TI_CPP_E!M73+TI_GTL_E!M73+TI_NSP_E!M73</f>
        <v>0</v>
      </c>
      <c r="N73" s="10">
        <f>TI_EHG_E!N73+TI_CO_E!N73+TI_BF_E!N73+TI_GW_E!N73+TI_RPI_E!N73+TI_PF_E!N73+TI_BKBPB_E!N73+TI_CL_E!N73+TI_BNG_E!N73+TI_LBB_E!N73+TI_CPP_E!N73+TI_GTL_E!N73+TI_NSP_E!N73</f>
        <v>0</v>
      </c>
      <c r="O73" s="10">
        <f>TI_EHG_E!O73+TI_CO_E!O73+TI_BF_E!O73+TI_GW_E!O73+TI_RPI_E!O73+TI_PF_E!O73+TI_BKBPB_E!O73+TI_CL_E!O73+TI_BNG_E!O73+TI_LBB_E!O73+TI_CPP_E!O73+TI_GTL_E!O73+TI_NSP_E!O73</f>
        <v>0</v>
      </c>
      <c r="P73" s="10">
        <f>TI_EHG_E!P73+TI_CO_E!P73+TI_BF_E!P73+TI_GW_E!P73+TI_RPI_E!P73+TI_PF_E!P73+TI_BKBPB_E!P73+TI_CL_E!P73+TI_BNG_E!P73+TI_LBB_E!P73+TI_CPP_E!P73+TI_GTL_E!P73+TI_NSP_E!P73</f>
        <v>0</v>
      </c>
      <c r="Q73" s="10">
        <f>TI_EHG_E!Q73+TI_CO_E!Q73+TI_BF_E!Q73+TI_GW_E!Q73+TI_RPI_E!Q73+TI_PF_E!Q73+TI_BKBPB_E!Q73+TI_CL_E!Q73+TI_BNG_E!Q73+TI_LBB_E!Q73+TI_CPP_E!Q73+TI_GTL_E!Q73+TI_NSP_E!Q73</f>
        <v>0</v>
      </c>
      <c r="R73" s="10">
        <f>TI_EHG_E!R73+TI_CO_E!R73+TI_BF_E!R73+TI_GW_E!R73+TI_RPI_E!R73+TI_PF_E!R73+TI_BKBPB_E!R73+TI_CL_E!R73+TI_BNG_E!R73+TI_LBB_E!R73+TI_CPP_E!R73+TI_GTL_E!R73+TI_NSP_E!R73</f>
        <v>0</v>
      </c>
      <c r="S73" s="10">
        <f>TI_EHG_E!S73+TI_CO_E!S73+TI_BF_E!S73+TI_GW_E!S73+TI_RPI_E!S73+TI_PF_E!S73+TI_BKBPB_E!S73+TI_CL_E!S73+TI_BNG_E!S73+TI_LBB_E!S73+TI_CPP_E!S73+TI_GTL_E!S73+TI_NSP_E!S73</f>
        <v>0</v>
      </c>
      <c r="T73" s="10">
        <f>TI_EHG_E!T73+TI_CO_E!T73+TI_BF_E!T73+TI_GW_E!T73+TI_RPI_E!T73+TI_PF_E!T73+TI_BKBPB_E!T73+TI_CL_E!T73+TI_BNG_E!T73+TI_LBB_E!T73+TI_CPP_E!T73+TI_GTL_E!T73+TI_NSP_E!T73</f>
        <v>0</v>
      </c>
      <c r="U73" s="10">
        <f>TI_EHG_E!U73+TI_CO_E!U73+TI_BF_E!U73+TI_GW_E!U73+TI_RPI_E!U73+TI_PF_E!U73+TI_BKBPB_E!U73+TI_CL_E!U73+TI_BNG_E!U73+TI_LBB_E!U73+TI_CPP_E!U73+TI_GTL_E!U73+TI_NSP_E!U73</f>
        <v>0</v>
      </c>
      <c r="V73" s="10">
        <f>TI_EHG_E!V73+TI_CO_E!V73+TI_BF_E!V73+TI_GW_E!V73+TI_RPI_E!V73+TI_PF_E!V73+TI_BKBPB_E!V73+TI_CL_E!V73+TI_BNG_E!V73+TI_LBB_E!V73+TI_CPP_E!V73+TI_GTL_E!V73+TI_NSP_E!V73</f>
        <v>0</v>
      </c>
      <c r="W73" s="10">
        <f>TI_EHG_E!W73+TI_CO_E!W73+TI_BF_E!W73+TI_GW_E!W73+TI_RPI_E!W73+TI_PF_E!W73+TI_BKBPB_E!W73+TI_CL_E!W73+TI_BNG_E!W73+TI_LBB_E!W73+TI_CPP_E!W73+TI_GTL_E!W73+TI_NSP_E!W73</f>
        <v>0</v>
      </c>
      <c r="X73" s="10">
        <f>TI_EHG_E!X73+TI_CO_E!X73+TI_BF_E!X73+TI_GW_E!X73+TI_RPI_E!X73+TI_PF_E!X73+TI_BKBPB_E!X73+TI_CL_E!X73+TI_BNG_E!X73+TI_LBB_E!X73+TI_CPP_E!X73+TI_GTL_E!X73+TI_NSP_E!X73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0</v>
      </c>
      <c r="D74" s="37">
        <f>TI_EHG_E!D74+TI_CO_E!D74+TI_BF_E!D74+TI_GW_E!D74+TI_RPI_E!D74+TI_PF_E!D74+TI_BKBPB_E!D74+TI_CL_E!D74+TI_BNG_E!D74+TI_LBB_E!D74+TI_CPP_E!D74+TI_GTL_E!D74+TI_NSP_E!D74</f>
        <v>0</v>
      </c>
      <c r="E74" s="37">
        <f>TI_EHG_E!E74+TI_CO_E!E74+TI_BF_E!E74+TI_GW_E!E74+TI_RPI_E!E74+TI_PF_E!E74+TI_BKBPB_E!E74+TI_CL_E!E74+TI_BNG_E!E74+TI_LBB_E!E74+TI_CPP_E!E74+TI_GTL_E!E74+TI_NSP_E!E74</f>
        <v>0</v>
      </c>
      <c r="F74" s="37">
        <f>TI_EHG_E!F74+TI_CO_E!F74+TI_BF_E!F74+TI_GW_E!F74+TI_RPI_E!F74+TI_PF_E!F74+TI_BKBPB_E!F74+TI_CL_E!F74+TI_BNG_E!F74+TI_LBB_E!F74+TI_CPP_E!F74+TI_GTL_E!F74+TI_NSP_E!F74</f>
        <v>0</v>
      </c>
      <c r="G74" s="37">
        <f>TI_EHG_E!G74+TI_CO_E!G74+TI_BF_E!G74+TI_GW_E!G74+TI_RPI_E!G74+TI_PF_E!G74+TI_BKBPB_E!G74+TI_CL_E!G74+TI_BNG_E!G74+TI_LBB_E!G74+TI_CPP_E!G74+TI_GTL_E!G74+TI_NSP_E!G74</f>
        <v>0</v>
      </c>
      <c r="H74" s="37">
        <f>TI_EHG_E!H74+TI_CO_E!H74+TI_BF_E!H74+TI_GW_E!H74+TI_RPI_E!H74+TI_PF_E!H74+TI_BKBPB_E!H74+TI_CL_E!H74+TI_BNG_E!H74+TI_LBB_E!H74+TI_CPP_E!H74+TI_GTL_E!H74+TI_NSP_E!H74</f>
        <v>0</v>
      </c>
      <c r="I74" s="37">
        <f>TI_EHG_E!I74+TI_CO_E!I74+TI_BF_E!I74+TI_GW_E!I74+TI_RPI_E!I74+TI_PF_E!I74+TI_BKBPB_E!I74+TI_CL_E!I74+TI_BNG_E!I74+TI_LBB_E!I74+TI_CPP_E!I74+TI_GTL_E!I74+TI_NSP_E!I74</f>
        <v>0</v>
      </c>
      <c r="J74" s="37">
        <f>TI_EHG_E!J74+TI_CO_E!J74+TI_BF_E!J74+TI_GW_E!J74+TI_RPI_E!J74+TI_PF_E!J74+TI_BKBPB_E!J74+TI_CL_E!J74+TI_BNG_E!J74+TI_LBB_E!J74+TI_CPP_E!J74+TI_GTL_E!J74+TI_NSP_E!J74</f>
        <v>0</v>
      </c>
      <c r="K74" s="37">
        <f>TI_EHG_E!K74+TI_CO_E!K74+TI_BF_E!K74+TI_GW_E!K74+TI_RPI_E!K74+TI_PF_E!K74+TI_BKBPB_E!K74+TI_CL_E!K74+TI_BNG_E!K74+TI_LBB_E!K74+TI_CPP_E!K74+TI_GTL_E!K74+TI_NSP_E!K74</f>
        <v>0</v>
      </c>
      <c r="L74" s="37">
        <f>TI_EHG_E!L74+TI_CO_E!L74+TI_BF_E!L74+TI_GW_E!L74+TI_RPI_E!L74+TI_PF_E!L74+TI_BKBPB_E!L74+TI_CL_E!L74+TI_BNG_E!L74+TI_LBB_E!L74+TI_CPP_E!L74+TI_GTL_E!L74+TI_NSP_E!L74</f>
        <v>0</v>
      </c>
      <c r="M74" s="37">
        <f>TI_EHG_E!M74+TI_CO_E!M74+TI_BF_E!M74+TI_GW_E!M74+TI_RPI_E!M74+TI_PF_E!M74+TI_BKBPB_E!M74+TI_CL_E!M74+TI_BNG_E!M74+TI_LBB_E!M74+TI_CPP_E!M74+TI_GTL_E!M74+TI_NSP_E!M74</f>
        <v>0</v>
      </c>
      <c r="N74" s="37">
        <f>TI_EHG_E!N74+TI_CO_E!N74+TI_BF_E!N74+TI_GW_E!N74+TI_RPI_E!N74+TI_PF_E!N74+TI_BKBPB_E!N74+TI_CL_E!N74+TI_BNG_E!N74+TI_LBB_E!N74+TI_CPP_E!N74+TI_GTL_E!N74+TI_NSP_E!N74</f>
        <v>0</v>
      </c>
      <c r="O74" s="37">
        <f>TI_EHG_E!O74+TI_CO_E!O74+TI_BF_E!O74+TI_GW_E!O74+TI_RPI_E!O74+TI_PF_E!O74+TI_BKBPB_E!O74+TI_CL_E!O74+TI_BNG_E!O74+TI_LBB_E!O74+TI_CPP_E!O74+TI_GTL_E!O74+TI_NSP_E!O74</f>
        <v>0</v>
      </c>
      <c r="P74" s="37">
        <f>TI_EHG_E!P74+TI_CO_E!P74+TI_BF_E!P74+TI_GW_E!P74+TI_RPI_E!P74+TI_PF_E!P74+TI_BKBPB_E!P74+TI_CL_E!P74+TI_BNG_E!P74+TI_LBB_E!P74+TI_CPP_E!P74+TI_GTL_E!P74+TI_NSP_E!P74</f>
        <v>0</v>
      </c>
      <c r="Q74" s="37">
        <f>TI_EHG_E!Q74+TI_CO_E!Q74+TI_BF_E!Q74+TI_GW_E!Q74+TI_RPI_E!Q74+TI_PF_E!Q74+TI_BKBPB_E!Q74+TI_CL_E!Q74+TI_BNG_E!Q74+TI_LBB_E!Q74+TI_CPP_E!Q74+TI_GTL_E!Q74+TI_NSP_E!Q74</f>
        <v>0</v>
      </c>
      <c r="R74" s="37">
        <f>TI_EHG_E!R74+TI_CO_E!R74+TI_BF_E!R74+TI_GW_E!R74+TI_RPI_E!R74+TI_PF_E!R74+TI_BKBPB_E!R74+TI_CL_E!R74+TI_BNG_E!R74+TI_LBB_E!R74+TI_CPP_E!R74+TI_GTL_E!R74+TI_NSP_E!R74</f>
        <v>0</v>
      </c>
      <c r="S74" s="37">
        <f>TI_EHG_E!S74+TI_CO_E!S74+TI_BF_E!S74+TI_GW_E!S74+TI_RPI_E!S74+TI_PF_E!S74+TI_BKBPB_E!S74+TI_CL_E!S74+TI_BNG_E!S74+TI_LBB_E!S74+TI_CPP_E!S74+TI_GTL_E!S74+TI_NSP_E!S74</f>
        <v>0</v>
      </c>
      <c r="T74" s="37">
        <f>TI_EHG_E!T74+TI_CO_E!T74+TI_BF_E!T74+TI_GW_E!T74+TI_RPI_E!T74+TI_PF_E!T74+TI_BKBPB_E!T74+TI_CL_E!T74+TI_BNG_E!T74+TI_LBB_E!T74+TI_CPP_E!T74+TI_GTL_E!T74+TI_NSP_E!T74</f>
        <v>0</v>
      </c>
      <c r="U74" s="37">
        <f>TI_EHG_E!U74+TI_CO_E!U74+TI_BF_E!U74+TI_GW_E!U74+TI_RPI_E!U74+TI_PF_E!U74+TI_BKBPB_E!U74+TI_CL_E!U74+TI_BNG_E!U74+TI_LBB_E!U74+TI_CPP_E!U74+TI_GTL_E!U74+TI_NSP_E!U74</f>
        <v>0</v>
      </c>
      <c r="V74" s="37">
        <f>TI_EHG_E!V74+TI_CO_E!V74+TI_BF_E!V74+TI_GW_E!V74+TI_RPI_E!V74+TI_PF_E!V74+TI_BKBPB_E!V74+TI_CL_E!V74+TI_BNG_E!V74+TI_LBB_E!V74+TI_CPP_E!V74+TI_GTL_E!V74+TI_NSP_E!V74</f>
        <v>0</v>
      </c>
      <c r="W74" s="37">
        <f>TI_EHG_E!W74+TI_CO_E!W74+TI_BF_E!W74+TI_GW_E!W74+TI_RPI_E!W74+TI_PF_E!W74+TI_BKBPB_E!W74+TI_CL_E!W74+TI_BNG_E!W74+TI_LBB_E!W74+TI_CPP_E!W74+TI_GTL_E!W74+TI_NSP_E!W74</f>
        <v>0</v>
      </c>
      <c r="X74" s="37">
        <f>TI_EHG_E!X74+TI_CO_E!X74+TI_BF_E!X74+TI_GW_E!X74+TI_RPI_E!X74+TI_PF_E!X74+TI_BKBPB_E!X74+TI_CL_E!X74+TI_BNG_E!X74+TI_LBB_E!X74+TI_CPP_E!X74+TI_GTL_E!X74+TI_NSP_E!X74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51.332760103181421</v>
      </c>
      <c r="D76" s="40">
        <f>TI_EHG_E!D76+TI_CO_E!D76+TI_BF_E!D76+TI_GW_E!D76+TI_RPI_E!D76+TI_PF_E!D76+TI_BKBPB_E!D76+TI_CL_E!D76+TI_BNG_E!D76+TI_LBB_E!D76+TI_CPP_E!D76+TI_GTL_E!D76+TI_NSP_E!D76</f>
        <v>77.128116938950981</v>
      </c>
      <c r="E76" s="40">
        <f>TI_EHG_E!E76+TI_CO_E!E76+TI_BF_E!E76+TI_GW_E!E76+TI_RPI_E!E76+TI_PF_E!E76+TI_BKBPB_E!E76+TI_CL_E!E76+TI_BNG_E!E76+TI_LBB_E!E76+TI_CPP_E!E76+TI_GTL_E!E76+TI_NSP_E!E76</f>
        <v>81.341358555460005</v>
      </c>
      <c r="F76" s="40">
        <f>TI_EHG_E!F76+TI_CO_E!F76+TI_BF_E!F76+TI_GW_E!F76+TI_RPI_E!F76+TI_PF_E!F76+TI_BKBPB_E!F76+TI_CL_E!F76+TI_BNG_E!F76+TI_LBB_E!F76+TI_CPP_E!F76+TI_GTL_E!F76+TI_NSP_E!F76</f>
        <v>69.389509888220118</v>
      </c>
      <c r="G76" s="40">
        <f>TI_EHG_E!G76+TI_CO_E!G76+TI_BF_E!G76+TI_GW_E!G76+TI_RPI_E!G76+TI_PF_E!G76+TI_BKBPB_E!G76+TI_CL_E!G76+TI_BNG_E!G76+TI_LBB_E!G76+TI_CPP_E!G76+TI_GTL_E!G76+TI_NSP_E!G76</f>
        <v>65.176268271711081</v>
      </c>
      <c r="H76" s="40">
        <f>TI_EHG_E!H76+TI_CO_E!H76+TI_BF_E!H76+TI_GW_E!H76+TI_RPI_E!H76+TI_PF_E!H76+TI_BKBPB_E!H76+TI_CL_E!H76+TI_BNG_E!H76+TI_LBB_E!H76+TI_CPP_E!H76+TI_GTL_E!H76+TI_NSP_E!H76</f>
        <v>72.312983662940667</v>
      </c>
      <c r="I76" s="40">
        <f>TI_EHG_E!I76+TI_CO_E!I76+TI_BF_E!I76+TI_GW_E!I76+TI_RPI_E!I76+TI_PF_E!I76+TI_BKBPB_E!I76+TI_CL_E!I76+TI_BNG_E!I76+TI_LBB_E!I76+TI_CPP_E!I76+TI_GTL_E!I76+TI_NSP_E!I76</f>
        <v>74.892519346517616</v>
      </c>
      <c r="J76" s="40">
        <f>TI_EHG_E!J76+TI_CO_E!J76+TI_BF_E!J76+TI_GW_E!J76+TI_RPI_E!J76+TI_PF_E!J76+TI_BKBPB_E!J76+TI_CL_E!J76+TI_BNG_E!J76+TI_LBB_E!J76+TI_CPP_E!J76+TI_GTL_E!J76+TI_NSP_E!J76</f>
        <v>96.47463456577816</v>
      </c>
      <c r="K76" s="40">
        <f>TI_EHG_E!K76+TI_CO_E!K76+TI_BF_E!K76+TI_GW_E!K76+TI_RPI_E!K76+TI_PF_E!K76+TI_BKBPB_E!K76+TI_CL_E!K76+TI_BNG_E!K76+TI_LBB_E!K76+TI_CPP_E!K76+TI_GTL_E!K76+TI_NSP_E!K76</f>
        <v>102.8374892519346</v>
      </c>
      <c r="L76" s="40">
        <f>TI_EHG_E!L76+TI_CO_E!L76+TI_BF_E!L76+TI_GW_E!L76+TI_RPI_E!L76+TI_PF_E!L76+TI_BKBPB_E!L76+TI_CL_E!L76+TI_BNG_E!L76+TI_LBB_E!L76+TI_CPP_E!L76+TI_GTL_E!L76+TI_NSP_E!L76</f>
        <v>33.276010318142731</v>
      </c>
      <c r="M76" s="40">
        <f>TI_EHG_E!M76+TI_CO_E!M76+TI_BF_E!M76+TI_GW_E!M76+TI_RPI_E!M76+TI_PF_E!M76+TI_BKBPB_E!M76+TI_CL_E!M76+TI_BNG_E!M76+TI_LBB_E!M76+TI_CPP_E!M76+TI_GTL_E!M76+TI_NSP_E!M76</f>
        <v>3.0954428202923472</v>
      </c>
      <c r="N76" s="40">
        <f>TI_EHG_E!N76+TI_CO_E!N76+TI_BF_E!N76+TI_GW_E!N76+TI_RPI_E!N76+TI_PF_E!N76+TI_BKBPB_E!N76+TI_CL_E!N76+TI_BNG_E!N76+TI_LBB_E!N76+TI_CPP_E!N76+TI_GTL_E!N76+TI_NSP_E!N76</f>
        <v>32.67411865864144</v>
      </c>
      <c r="O76" s="40">
        <f>TI_EHG_E!O76+TI_CO_E!O76+TI_BF_E!O76+TI_GW_E!O76+TI_RPI_E!O76+TI_PF_E!O76+TI_BKBPB_E!O76+TI_CL_E!O76+TI_BNG_E!O76+TI_LBB_E!O76+TI_CPP_E!O76+TI_GTL_E!O76+TI_NSP_E!O76</f>
        <v>23.1298366294067</v>
      </c>
      <c r="P76" s="40">
        <f>TI_EHG_E!P76+TI_CO_E!P76+TI_BF_E!P76+TI_GW_E!P76+TI_RPI_E!P76+TI_PF_E!P76+TI_BKBPB_E!P76+TI_CL_E!P76+TI_BNG_E!P76+TI_LBB_E!P76+TI_CPP_E!P76+TI_GTL_E!P76+TI_NSP_E!P76</f>
        <v>4.6431642304385203</v>
      </c>
      <c r="Q76" s="40">
        <f>TI_EHG_E!Q76+TI_CO_E!Q76+TI_BF_E!Q76+TI_GW_E!Q76+TI_RPI_E!Q76+TI_PF_E!Q76+TI_BKBPB_E!Q76+TI_CL_E!Q76+TI_BNG_E!Q76+TI_LBB_E!Q76+TI_CPP_E!Q76+TI_GTL_E!Q76+TI_NSP_E!Q76</f>
        <v>16.079105760963021</v>
      </c>
      <c r="R76" s="40">
        <f>TI_EHG_E!R76+TI_CO_E!R76+TI_BF_E!R76+TI_GW_E!R76+TI_RPI_E!R76+TI_PF_E!R76+TI_BKBPB_E!R76+TI_CL_E!R76+TI_BNG_E!R76+TI_LBB_E!R76+TI_CPP_E!R76+TI_GTL_E!R76+TI_NSP_E!R76</f>
        <v>6.3628546861564912</v>
      </c>
      <c r="S76" s="40">
        <f>TI_EHG_E!S76+TI_CO_E!S76+TI_BF_E!S76+TI_GW_E!S76+TI_RPI_E!S76+TI_PF_E!S76+TI_BKBPB_E!S76+TI_CL_E!S76+TI_BNG_E!S76+TI_LBB_E!S76+TI_CPP_E!S76+TI_GTL_E!S76+TI_NSP_E!S76</f>
        <v>2.7515047291487531</v>
      </c>
      <c r="T76" s="40">
        <f>TI_EHG_E!T76+TI_CO_E!T76+TI_BF_E!T76+TI_GW_E!T76+TI_RPI_E!T76+TI_PF_E!T76+TI_BKBPB_E!T76+TI_CL_E!T76+TI_BNG_E!T76+TI_LBB_E!T76+TI_CPP_E!T76+TI_GTL_E!T76+TI_NSP_E!T76</f>
        <v>9.4582975064488384</v>
      </c>
      <c r="U76" s="40">
        <f>TI_EHG_E!U76+TI_CO_E!U76+TI_BF_E!U76+TI_GW_E!U76+TI_RPI_E!U76+TI_PF_E!U76+TI_BKBPB_E!U76+TI_CL_E!U76+TI_BNG_E!U76+TI_LBB_E!U76+TI_CPP_E!U76+TI_GTL_E!U76+TI_NSP_E!U76</f>
        <v>2.0209802235597589</v>
      </c>
      <c r="V76" s="40">
        <f>TI_EHG_E!V76+TI_CO_E!V76+TI_BF_E!V76+TI_GW_E!V76+TI_RPI_E!V76+TI_PF_E!V76+TI_BKBPB_E!V76+TI_CL_E!V76+TI_BNG_E!V76+TI_LBB_E!V76+TI_CPP_E!V76+TI_GTL_E!V76+TI_NSP_E!V76</f>
        <v>6.3009458297506447</v>
      </c>
      <c r="W76" s="40">
        <f>TI_EHG_E!W76+TI_CO_E!W76+TI_BF_E!W76+TI_GW_E!W76+TI_RPI_E!W76+TI_PF_E!W76+TI_BKBPB_E!W76+TI_CL_E!W76+TI_BNG_E!W76+TI_LBB_E!W76+TI_CPP_E!W76+TI_GTL_E!W76+TI_NSP_E!W76</f>
        <v>11.867841788478071</v>
      </c>
      <c r="X76" s="40">
        <f>TI_EHG_E!X76+TI_CO_E!X76+TI_BF_E!X76+TI_GW_E!X76+TI_RPI_E!X76+TI_PF_E!X76+TI_BKBPB_E!X76+TI_CL_E!X76+TI_BNG_E!X76+TI_LBB_E!X76+TI_CPP_E!X76+TI_GTL_E!X76+TI_NSP_E!X76</f>
        <v>7.1367153912295782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11991.352966466035</v>
      </c>
      <c r="D2" s="31">
        <f t="shared" ref="D2:W2" si="1">SUM(D3,D17,D22,D25,D26,D51,D52,D71,D74,D75,D76)</f>
        <v>12085.027601031816</v>
      </c>
      <c r="E2" s="31">
        <f t="shared" si="1"/>
        <v>12162.468529664658</v>
      </c>
      <c r="F2" s="31">
        <f t="shared" si="1"/>
        <v>12645.829750644883</v>
      </c>
      <c r="G2" s="31">
        <f t="shared" si="1"/>
        <v>12863.740928632846</v>
      </c>
      <c r="H2" s="31">
        <f t="shared" si="1"/>
        <v>13064.915821152192</v>
      </c>
      <c r="I2" s="31">
        <f t="shared" si="1"/>
        <v>12787.37042132416</v>
      </c>
      <c r="J2" s="31">
        <f t="shared" si="1"/>
        <v>13578.812725709373</v>
      </c>
      <c r="K2" s="31">
        <f t="shared" si="1"/>
        <v>13475.430266552021</v>
      </c>
      <c r="L2" s="31">
        <f t="shared" si="1"/>
        <v>12722.484952708512</v>
      </c>
      <c r="M2" s="31">
        <f t="shared" si="1"/>
        <v>12106.806964746347</v>
      </c>
      <c r="N2" s="31">
        <f t="shared" si="1"/>
        <v>12320.947893379192</v>
      </c>
      <c r="O2" s="31">
        <f t="shared" si="1"/>
        <v>12546.501633705931</v>
      </c>
      <c r="P2" s="31">
        <f t="shared" si="1"/>
        <v>11380.2864144454</v>
      </c>
      <c r="Q2" s="31">
        <f t="shared" si="1"/>
        <v>10267.916680997419</v>
      </c>
      <c r="R2" s="31">
        <f t="shared" si="1"/>
        <v>9589.6535683576931</v>
      </c>
      <c r="S2" s="31">
        <f t="shared" si="1"/>
        <v>9070.7098022355967</v>
      </c>
      <c r="T2" s="31">
        <f t="shared" si="1"/>
        <v>10075.345141874463</v>
      </c>
      <c r="U2" s="31">
        <f t="shared" si="1"/>
        <v>9920.3723129836617</v>
      </c>
      <c r="V2" s="31">
        <f t="shared" si="1"/>
        <v>8817.1512467755801</v>
      </c>
      <c r="W2" s="31">
        <f t="shared" si="1"/>
        <v>7654.9102321582113</v>
      </c>
      <c r="X2" s="31">
        <f t="shared" ref="X2" si="2">SUM(X3,X17,X22,X25,X26,X51,X52,X71,X74,X75,X76)</f>
        <v>8388.9178847807379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8167.2602751504728</v>
      </c>
      <c r="D3" s="34">
        <f t="shared" ref="D3:W3" si="4">SUM(D4,D8,D11)</f>
        <v>8451.456577815994</v>
      </c>
      <c r="E3" s="34">
        <f t="shared" si="4"/>
        <v>8300.0335339638859</v>
      </c>
      <c r="F3" s="34">
        <f t="shared" si="4"/>
        <v>8445.1394668959583</v>
      </c>
      <c r="G3" s="34">
        <f t="shared" si="4"/>
        <v>8697.7294067067924</v>
      </c>
      <c r="H3" s="34">
        <f t="shared" si="4"/>
        <v>8692.8846087704187</v>
      </c>
      <c r="I3" s="34">
        <f t="shared" si="4"/>
        <v>8007.5886500429906</v>
      </c>
      <c r="J3" s="34">
        <f t="shared" si="4"/>
        <v>8333.4000859845219</v>
      </c>
      <c r="K3" s="34">
        <f t="shared" si="4"/>
        <v>7944.7700773860697</v>
      </c>
      <c r="L3" s="34">
        <f t="shared" si="4"/>
        <v>8255.6063628546854</v>
      </c>
      <c r="M3" s="34">
        <f t="shared" si="4"/>
        <v>7566.5306104901119</v>
      </c>
      <c r="N3" s="34">
        <f t="shared" si="4"/>
        <v>7681.0625967325886</v>
      </c>
      <c r="O3" s="34">
        <f t="shared" si="4"/>
        <v>7911.9521926053303</v>
      </c>
      <c r="P3" s="34">
        <f t="shared" si="4"/>
        <v>6774.8398108340498</v>
      </c>
      <c r="Q3" s="34">
        <f t="shared" si="4"/>
        <v>6482.8548581255363</v>
      </c>
      <c r="R3" s="34">
        <f t="shared" si="4"/>
        <v>5402.4595012897671</v>
      </c>
      <c r="S3" s="34">
        <f t="shared" si="4"/>
        <v>4160.1266552020625</v>
      </c>
      <c r="T3" s="34">
        <f t="shared" si="4"/>
        <v>4600.5282029234731</v>
      </c>
      <c r="U3" s="34">
        <f t="shared" si="4"/>
        <v>4428.162510748065</v>
      </c>
      <c r="V3" s="34">
        <f t="shared" si="4"/>
        <v>2998.229750644884</v>
      </c>
      <c r="W3" s="34">
        <f t="shared" si="4"/>
        <v>1663.6060189165951</v>
      </c>
      <c r="X3" s="34">
        <f t="shared" ref="X3" si="5">SUM(X4,X8,X11)</f>
        <v>1528.1287188306105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3.898280309544282</v>
      </c>
      <c r="D4" s="29">
        <f t="shared" ref="D4:W4" si="7">SUM(D5:D7)</f>
        <v>1.2993981083404991</v>
      </c>
      <c r="E4" s="29">
        <f t="shared" si="7"/>
        <v>6.4970765262252792</v>
      </c>
      <c r="F4" s="29">
        <f t="shared" si="7"/>
        <v>25.338607050730861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45.389079965606179</v>
      </c>
      <c r="M4" s="29">
        <f t="shared" si="7"/>
        <v>104.08039552880477</v>
      </c>
      <c r="N4" s="29">
        <f t="shared" si="7"/>
        <v>22.39707652622528</v>
      </c>
      <c r="O4" s="29">
        <f t="shared" si="7"/>
        <v>1.3176268271711089</v>
      </c>
      <c r="P4" s="29">
        <f t="shared" si="7"/>
        <v>0.65881341358555456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3.898280309544282</v>
      </c>
      <c r="D7" s="10">
        <f>TI_EHG_E_E!D7+TI_EHG_CHP_E!D7+TI_EHG_H_E!D7+TI_EHG_EDHP!D7+TI_EHG_EB!D7+TI_EHG_EPS!D7+TI_EHG_DHEP!D7</f>
        <v>1.2993981083404991</v>
      </c>
      <c r="E7" s="10">
        <f>TI_EHG_E_E!E7+TI_EHG_CHP_E!E7+TI_EHG_H_E!E7+TI_EHG_EDHP!E7+TI_EHG_EB!E7+TI_EHG_EPS!E7+TI_EHG_DHEP!E7</f>
        <v>6.4970765262252792</v>
      </c>
      <c r="F7" s="10">
        <f>TI_EHG_E_E!F7+TI_EHG_CHP_E!F7+TI_EHG_H_E!F7+TI_EHG_EDHP!F7+TI_EHG_EB!F7+TI_EHG_EPS!F7+TI_EHG_DHEP!F7</f>
        <v>25.338607050730861</v>
      </c>
      <c r="G7" s="10">
        <f>TI_EHG_E_E!G7+TI_EHG_CHP_E!G7+TI_EHG_H_E!G7+TI_EHG_EDHP!G7+TI_EHG_EB!G7+TI_EHG_EPS!G7+TI_EHG_DHEP!G7</f>
        <v>0</v>
      </c>
      <c r="H7" s="10">
        <f>TI_EHG_E_E!H7+TI_EHG_CHP_E!H7+TI_EHG_H_E!H7+TI_EHG_EDHP!H7+TI_EHG_EB!H7+TI_EHG_EPS!H7+TI_EHG_DHEP!H7</f>
        <v>0</v>
      </c>
      <c r="I7" s="10">
        <f>TI_EHG_E_E!I7+TI_EHG_CHP_E!I7+TI_EHG_H_E!I7+TI_EHG_EDHP!I7+TI_EHG_EB!I7+TI_EHG_EPS!I7+TI_EHG_DHEP!I7</f>
        <v>0</v>
      </c>
      <c r="J7" s="10">
        <f>TI_EHG_E_E!J7+TI_EHG_CHP_E!J7+TI_EHG_H_E!J7+TI_EHG_EDHP!J7+TI_EHG_EB!J7+TI_EHG_EPS!J7+TI_EHG_DHEP!J7</f>
        <v>0</v>
      </c>
      <c r="K7" s="10">
        <f>TI_EHG_E_E!K7+TI_EHG_CHP_E!K7+TI_EHG_H_E!K7+TI_EHG_EDHP!K7+TI_EHG_EB!K7+TI_EHG_EPS!K7+TI_EHG_DHEP!K7</f>
        <v>0</v>
      </c>
      <c r="L7" s="10">
        <f>TI_EHG_E_E!L7+TI_EHG_CHP_E!L7+TI_EHG_H_E!L7+TI_EHG_EDHP!L7+TI_EHG_EB!L7+TI_EHG_EPS!L7+TI_EHG_DHEP!L7</f>
        <v>45.389079965606179</v>
      </c>
      <c r="M7" s="10">
        <f>TI_EHG_E_E!M7+TI_EHG_CHP_E!M7+TI_EHG_H_E!M7+TI_EHG_EDHP!M7+TI_EHG_EB!M7+TI_EHG_EPS!M7+TI_EHG_DHEP!M7</f>
        <v>104.08039552880477</v>
      </c>
      <c r="N7" s="10">
        <f>TI_EHG_E_E!N7+TI_EHG_CHP_E!N7+TI_EHG_H_E!N7+TI_EHG_EDHP!N7+TI_EHG_EB!N7+TI_EHG_EPS!N7+TI_EHG_DHEP!N7</f>
        <v>22.39707652622528</v>
      </c>
      <c r="O7" s="10">
        <f>TI_EHG_E_E!O7+TI_EHG_CHP_E!O7+TI_EHG_H_E!O7+TI_EHG_EDHP!O7+TI_EHG_EB!O7+TI_EHG_EPS!O7+TI_EHG_DHEP!O7</f>
        <v>1.3176268271711089</v>
      </c>
      <c r="P7" s="10">
        <f>TI_EHG_E_E!P7+TI_EHG_CHP_E!P7+TI_EHG_H_E!P7+TI_EHG_EDHP!P7+TI_EHG_EB!P7+TI_EHG_EPS!P7+TI_EHG_DHEP!P7</f>
        <v>0.65881341358555456</v>
      </c>
      <c r="Q7" s="10">
        <f>TI_EHG_E_E!Q7+TI_EHG_CHP_E!Q7+TI_EHG_H_E!Q7+TI_EHG_EDHP!Q7+TI_EHG_EB!Q7+TI_EHG_EPS!Q7+TI_EHG_DHEP!Q7</f>
        <v>0</v>
      </c>
      <c r="R7" s="10">
        <f>TI_EHG_E_E!R7+TI_EHG_CHP_E!R7+TI_EHG_H_E!R7+TI_EHG_EDHP!R7+TI_EHG_EB!R7+TI_EHG_EPS!R7+TI_EHG_DHEP!R7</f>
        <v>0</v>
      </c>
      <c r="S7" s="10">
        <f>TI_EHG_E_E!S7+TI_EHG_CHP_E!S7+TI_EHG_H_E!S7+TI_EHG_EDHP!S7+TI_EHG_EB!S7+TI_EHG_EPS!S7+TI_EHG_DHEP!S7</f>
        <v>0</v>
      </c>
      <c r="T7" s="10">
        <f>TI_EHG_E_E!T7+TI_EHG_CHP_E!T7+TI_EHG_H_E!T7+TI_EHG_EDHP!T7+TI_EHG_EB!T7+TI_EHG_EPS!T7+TI_EHG_DHEP!T7</f>
        <v>0</v>
      </c>
      <c r="U7" s="10">
        <f>TI_EHG_E_E!U7+TI_EHG_CHP_E!U7+TI_EHG_H_E!U7+TI_EHG_EDHP!U7+TI_EHG_EB!U7+TI_EHG_EPS!U7+TI_EHG_DHEP!U7</f>
        <v>0</v>
      </c>
      <c r="V7" s="10">
        <f>TI_EHG_E_E!V7+TI_EHG_CHP_E!V7+TI_EHG_H_E!V7+TI_EHG_EDHP!V7+TI_EHG_EB!V7+TI_EHG_EPS!V7+TI_EHG_DHEP!V7</f>
        <v>0</v>
      </c>
      <c r="W7" s="10">
        <f>TI_EHG_E_E!W7+TI_EHG_CHP_E!W7+TI_EHG_H_E!W7+TI_EHG_EDHP!W7+TI_EHG_EB!W7+TI_EHG_EPS!W7+TI_EHG_DHEP!W7</f>
        <v>0</v>
      </c>
      <c r="X7" s="10">
        <f>TI_EHG_E_E!X7+TI_EHG_CHP_E!X7+TI_EHG_H_E!X7+TI_EHG_EDHP!X7+TI_EHG_EB!X7+TI_EHG_EPS!X7+TI_EHG_DHEP!X7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8154.6036113499567</v>
      </c>
      <c r="D8" s="29">
        <f t="shared" ref="D8:W8" si="10">SUM(D9:D10)</f>
        <v>8442.1286328460883</v>
      </c>
      <c r="E8" s="29">
        <f t="shared" si="10"/>
        <v>8288.4274290627673</v>
      </c>
      <c r="F8" s="29">
        <f t="shared" si="10"/>
        <v>8413.961908856405</v>
      </c>
      <c r="G8" s="29">
        <f t="shared" si="10"/>
        <v>8692.7343938091144</v>
      </c>
      <c r="H8" s="29">
        <f t="shared" si="10"/>
        <v>8689.4038693035236</v>
      </c>
      <c r="I8" s="29">
        <f t="shared" si="10"/>
        <v>8004.4292347377459</v>
      </c>
      <c r="J8" s="29">
        <f t="shared" si="10"/>
        <v>8333.4000859845219</v>
      </c>
      <c r="K8" s="29">
        <f t="shared" si="10"/>
        <v>7944.7700773860697</v>
      </c>
      <c r="L8" s="29">
        <f t="shared" si="10"/>
        <v>8210.2172828890798</v>
      </c>
      <c r="M8" s="29">
        <f t="shared" si="10"/>
        <v>7462.4502149613072</v>
      </c>
      <c r="N8" s="29">
        <f t="shared" si="10"/>
        <v>7658.665520206363</v>
      </c>
      <c r="O8" s="29">
        <f t="shared" si="10"/>
        <v>7910.6345657781594</v>
      </c>
      <c r="P8" s="29">
        <f t="shared" si="10"/>
        <v>6774.1809974204643</v>
      </c>
      <c r="Q8" s="29">
        <f t="shared" si="10"/>
        <v>6482.8548581255363</v>
      </c>
      <c r="R8" s="29">
        <f t="shared" si="10"/>
        <v>5402.4595012897671</v>
      </c>
      <c r="S8" s="29">
        <f t="shared" si="10"/>
        <v>4160.1266552020625</v>
      </c>
      <c r="T8" s="29">
        <f t="shared" si="10"/>
        <v>4600.5282029234731</v>
      </c>
      <c r="U8" s="29">
        <f t="shared" si="10"/>
        <v>4428.162510748065</v>
      </c>
      <c r="V8" s="29">
        <f t="shared" si="10"/>
        <v>2998.229750644884</v>
      </c>
      <c r="W8" s="29">
        <f t="shared" si="10"/>
        <v>1663.6060189165951</v>
      </c>
      <c r="X8" s="29">
        <f t="shared" ref="X8" si="11">SUM(X9:X10)</f>
        <v>1528.1287188306105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8154.6036113499567</v>
      </c>
      <c r="D10" s="10">
        <f>TI_EHG_E_E!D10+TI_EHG_CHP_E!D10+TI_EHG_H_E!D10+TI_EHG_EDHP!D10+TI_EHG_EB!D10+TI_EHG_EPS!D10+TI_EHG_DHEP!D10</f>
        <v>8442.1286328460883</v>
      </c>
      <c r="E10" s="10">
        <f>TI_EHG_E_E!E10+TI_EHG_CHP_E!E10+TI_EHG_H_E!E10+TI_EHG_EDHP!E10+TI_EHG_EB!E10+TI_EHG_EPS!E10+TI_EHG_DHEP!E10</f>
        <v>8288.4274290627673</v>
      </c>
      <c r="F10" s="10">
        <f>TI_EHG_E_E!F10+TI_EHG_CHP_E!F10+TI_EHG_H_E!F10+TI_EHG_EDHP!F10+TI_EHG_EB!F10+TI_EHG_EPS!F10+TI_EHG_DHEP!F10</f>
        <v>8413.961908856405</v>
      </c>
      <c r="G10" s="10">
        <f>TI_EHG_E_E!G10+TI_EHG_CHP_E!G10+TI_EHG_H_E!G10+TI_EHG_EDHP!G10+TI_EHG_EB!G10+TI_EHG_EPS!G10+TI_EHG_DHEP!G10</f>
        <v>8692.7343938091144</v>
      </c>
      <c r="H10" s="10">
        <f>TI_EHG_E_E!H10+TI_EHG_CHP_E!H10+TI_EHG_H_E!H10+TI_EHG_EDHP!H10+TI_EHG_EB!H10+TI_EHG_EPS!H10+TI_EHG_DHEP!H10</f>
        <v>8689.4038693035236</v>
      </c>
      <c r="I10" s="10">
        <f>TI_EHG_E_E!I10+TI_EHG_CHP_E!I10+TI_EHG_H_E!I10+TI_EHG_EDHP!I10+TI_EHG_EB!I10+TI_EHG_EPS!I10+TI_EHG_DHEP!I10</f>
        <v>8004.4292347377459</v>
      </c>
      <c r="J10" s="10">
        <f>TI_EHG_E_E!J10+TI_EHG_CHP_E!J10+TI_EHG_H_E!J10+TI_EHG_EDHP!J10+TI_EHG_EB!J10+TI_EHG_EPS!J10+TI_EHG_DHEP!J10</f>
        <v>8333.4000859845219</v>
      </c>
      <c r="K10" s="10">
        <f>TI_EHG_E_E!K10+TI_EHG_CHP_E!K10+TI_EHG_H_E!K10+TI_EHG_EDHP!K10+TI_EHG_EB!K10+TI_EHG_EPS!K10+TI_EHG_DHEP!K10</f>
        <v>7944.7700773860697</v>
      </c>
      <c r="L10" s="10">
        <f>TI_EHG_E_E!L10+TI_EHG_CHP_E!L10+TI_EHG_H_E!L10+TI_EHG_EDHP!L10+TI_EHG_EB!L10+TI_EHG_EPS!L10+TI_EHG_DHEP!L10</f>
        <v>8210.2172828890798</v>
      </c>
      <c r="M10" s="10">
        <f>TI_EHG_E_E!M10+TI_EHG_CHP_E!M10+TI_EHG_H_E!M10+TI_EHG_EDHP!M10+TI_EHG_EB!M10+TI_EHG_EPS!M10+TI_EHG_DHEP!M10</f>
        <v>7462.4502149613072</v>
      </c>
      <c r="N10" s="10">
        <f>TI_EHG_E_E!N10+TI_EHG_CHP_E!N10+TI_EHG_H_E!N10+TI_EHG_EDHP!N10+TI_EHG_EB!N10+TI_EHG_EPS!N10+TI_EHG_DHEP!N10</f>
        <v>7658.665520206363</v>
      </c>
      <c r="O10" s="10">
        <f>TI_EHG_E_E!O10+TI_EHG_CHP_E!O10+TI_EHG_H_E!O10+TI_EHG_EDHP!O10+TI_EHG_EB!O10+TI_EHG_EPS!O10+TI_EHG_DHEP!O10</f>
        <v>7910.6345657781594</v>
      </c>
      <c r="P10" s="10">
        <f>TI_EHG_E_E!P10+TI_EHG_CHP_E!P10+TI_EHG_H_E!P10+TI_EHG_EDHP!P10+TI_EHG_EB!P10+TI_EHG_EPS!P10+TI_EHG_DHEP!P10</f>
        <v>6774.1809974204643</v>
      </c>
      <c r="Q10" s="10">
        <f>TI_EHG_E_E!Q10+TI_EHG_CHP_E!Q10+TI_EHG_H_E!Q10+TI_EHG_EDHP!Q10+TI_EHG_EB!Q10+TI_EHG_EPS!Q10+TI_EHG_DHEP!Q10</f>
        <v>6482.8548581255363</v>
      </c>
      <c r="R10" s="10">
        <f>TI_EHG_E_E!R10+TI_EHG_CHP_E!R10+TI_EHG_H_E!R10+TI_EHG_EDHP!R10+TI_EHG_EB!R10+TI_EHG_EPS!R10+TI_EHG_DHEP!R10</f>
        <v>5402.4595012897671</v>
      </c>
      <c r="S10" s="10">
        <f>TI_EHG_E_E!S10+TI_EHG_CHP_E!S10+TI_EHG_H_E!S10+TI_EHG_EDHP!S10+TI_EHG_EB!S10+TI_EHG_EPS!S10+TI_EHG_DHEP!S10</f>
        <v>4160.1266552020625</v>
      </c>
      <c r="T10" s="10">
        <f>TI_EHG_E_E!T10+TI_EHG_CHP_E!T10+TI_EHG_H_E!T10+TI_EHG_EDHP!T10+TI_EHG_EB!T10+TI_EHG_EPS!T10+TI_EHG_DHEP!T10</f>
        <v>4600.5282029234731</v>
      </c>
      <c r="U10" s="10">
        <f>TI_EHG_E_E!U10+TI_EHG_CHP_E!U10+TI_EHG_H_E!U10+TI_EHG_EDHP!U10+TI_EHG_EB!U10+TI_EHG_EPS!U10+TI_EHG_DHEP!U10</f>
        <v>4428.162510748065</v>
      </c>
      <c r="V10" s="10">
        <f>TI_EHG_E_E!V10+TI_EHG_CHP_E!V10+TI_EHG_H_E!V10+TI_EHG_EDHP!V10+TI_EHG_EB!V10+TI_EHG_EPS!V10+TI_EHG_DHEP!V10</f>
        <v>2998.229750644884</v>
      </c>
      <c r="W10" s="10">
        <f>TI_EHG_E_E!W10+TI_EHG_CHP_E!W10+TI_EHG_H_E!W10+TI_EHG_EDHP!W10+TI_EHG_EB!W10+TI_EHG_EPS!W10+TI_EHG_DHEP!W10</f>
        <v>1663.6060189165951</v>
      </c>
      <c r="X10" s="10">
        <f>TI_EHG_E_E!X10+TI_EHG_CHP_E!X10+TI_EHG_H_E!X10+TI_EHG_EDHP!X10+TI_EHG_EB!X10+TI_EHG_EPS!X10+TI_EHG_DHEP!X10</f>
        <v>1528.1287188306105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8.7583834909716245</v>
      </c>
      <c r="D11" s="29">
        <f t="shared" ref="D11:W11" si="13">SUM(D12:D16)</f>
        <v>8.0285468615649176</v>
      </c>
      <c r="E11" s="29">
        <f t="shared" si="13"/>
        <v>5.1090283748925192</v>
      </c>
      <c r="F11" s="29">
        <f t="shared" si="13"/>
        <v>5.8389509888220106</v>
      </c>
      <c r="G11" s="29">
        <f t="shared" si="13"/>
        <v>4.9950128976784169</v>
      </c>
      <c r="H11" s="29">
        <f t="shared" si="13"/>
        <v>3.4807394668959581</v>
      </c>
      <c r="I11" s="29">
        <f t="shared" si="13"/>
        <v>3.159415305245056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8.7583834909716245</v>
      </c>
      <c r="D16" s="10">
        <f>TI_EHG_E_E!D16+TI_EHG_CHP_E!D16+TI_EHG_H_E!D16+TI_EHG_EDHP!D16+TI_EHG_EB!D16+TI_EHG_EPS!D16+TI_EHG_DHEP!D16</f>
        <v>8.0285468615649176</v>
      </c>
      <c r="E16" s="10">
        <f>TI_EHG_E_E!E16+TI_EHG_CHP_E!E16+TI_EHG_H_E!E16+TI_EHG_EDHP!E16+TI_EHG_EB!E16+TI_EHG_EPS!E16+TI_EHG_DHEP!E16</f>
        <v>5.1090283748925192</v>
      </c>
      <c r="F16" s="10">
        <f>TI_EHG_E_E!F16+TI_EHG_CHP_E!F16+TI_EHG_H_E!F16+TI_EHG_EDHP!F16+TI_EHG_EB!F16+TI_EHG_EPS!F16+TI_EHG_DHEP!F16</f>
        <v>5.8389509888220106</v>
      </c>
      <c r="G16" s="10">
        <f>TI_EHG_E_E!G16+TI_EHG_CHP_E!G16+TI_EHG_H_E!G16+TI_EHG_EDHP!G16+TI_EHG_EB!G16+TI_EHG_EPS!G16+TI_EHG_DHEP!G16</f>
        <v>4.9950128976784169</v>
      </c>
      <c r="H16" s="10">
        <f>TI_EHG_E_E!H16+TI_EHG_CHP_E!H16+TI_EHG_H_E!H16+TI_EHG_EDHP!H16+TI_EHG_EB!H16+TI_EHG_EPS!H16+TI_EHG_DHEP!H16</f>
        <v>3.4807394668959581</v>
      </c>
      <c r="I16" s="10">
        <f>TI_EHG_E_E!I16+TI_EHG_CHP_E!I16+TI_EHG_H_E!I16+TI_EHG_EDHP!I16+TI_EHG_EB!I16+TI_EHG_EPS!I16+TI_EHG_DHEP!I16</f>
        <v>3.159415305245056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0</v>
      </c>
      <c r="D19" s="10">
        <f>TI_EHG_E_E!D19+TI_EHG_CHP_E!D19+TI_EHG_H_E!D19+TI_EHG_EDHP!D19+TI_EHG_EB!D19+TI_EHG_EPS!D19+TI_EHG_DHEP!D19</f>
        <v>0</v>
      </c>
      <c r="E19" s="10">
        <f>TI_EHG_E_E!E19+TI_EHG_CHP_E!E19+TI_EHG_H_E!E19+TI_EHG_EDHP!E19+TI_EHG_EB!E19+TI_EHG_EPS!E19+TI_EHG_DHEP!E19</f>
        <v>0</v>
      </c>
      <c r="F19" s="10">
        <f>TI_EHG_E_E!F19+TI_EHG_CHP_E!F19+TI_EHG_H_E!F19+TI_EHG_EDHP!F19+TI_EHG_EB!F19+TI_EHG_EPS!F19+TI_EHG_DHEP!F19</f>
        <v>0</v>
      </c>
      <c r="G19" s="10">
        <f>TI_EHG_E_E!G19+TI_EHG_CHP_E!G19+TI_EHG_H_E!G19+TI_EHG_EDHP!G19+TI_EHG_EB!G19+TI_EHG_EPS!G19+TI_EHG_DHEP!G19</f>
        <v>0</v>
      </c>
      <c r="H19" s="10">
        <f>TI_EHG_E_E!H19+TI_EHG_CHP_E!H19+TI_EHG_H_E!H19+TI_EHG_EDHP!H19+TI_EHG_EB!H19+TI_EHG_EPS!H19+TI_EHG_DHEP!H19</f>
        <v>0</v>
      </c>
      <c r="I19" s="10">
        <f>TI_EHG_E_E!I19+TI_EHG_CHP_E!I19+TI_EHG_H_E!I19+TI_EHG_EDHP!I19+TI_EHG_EB!I19+TI_EHG_EPS!I19+TI_EHG_DHEP!I19</f>
        <v>0</v>
      </c>
      <c r="J19" s="10">
        <f>TI_EHG_E_E!J19+TI_EHG_CHP_E!J19+TI_EHG_H_E!J19+TI_EHG_EDHP!J19+TI_EHG_EB!J19+TI_EHG_EPS!J19+TI_EHG_DHEP!J19</f>
        <v>0</v>
      </c>
      <c r="K19" s="10">
        <f>TI_EHG_E_E!K19+TI_EHG_CHP_E!K19+TI_EHG_H_E!K19+TI_EHG_EDHP!K19+TI_EHG_EB!K19+TI_EHG_EPS!K19+TI_EHG_DHEP!K19</f>
        <v>0</v>
      </c>
      <c r="L19" s="10">
        <f>TI_EHG_E_E!L19+TI_EHG_CHP_E!L19+TI_EHG_H_E!L19+TI_EHG_EDHP!L19+TI_EHG_EB!L19+TI_EHG_EPS!L19+TI_EHG_DHEP!L19</f>
        <v>0</v>
      </c>
      <c r="M19" s="10">
        <f>TI_EHG_E_E!M19+TI_EHG_CHP_E!M19+TI_EHG_H_E!M19+TI_EHG_EDHP!M19+TI_EHG_EB!M19+TI_EHG_EPS!M19+TI_EHG_DHEP!M19</f>
        <v>0</v>
      </c>
      <c r="N19" s="10">
        <f>TI_EHG_E_E!N19+TI_EHG_CHP_E!N19+TI_EHG_H_E!N19+TI_EHG_EDHP!N19+TI_EHG_EB!N19+TI_EHG_EPS!N19+TI_EHG_DHEP!N19</f>
        <v>0</v>
      </c>
      <c r="O19" s="10">
        <f>TI_EHG_E_E!O19+TI_EHG_CHP_E!O19+TI_EHG_H_E!O19+TI_EHG_EDHP!O19+TI_EHG_EB!O19+TI_EHG_EPS!O19+TI_EHG_DHEP!O19</f>
        <v>0</v>
      </c>
      <c r="P19" s="10">
        <f>TI_EHG_E_E!P19+TI_EHG_CHP_E!P19+TI_EHG_H_E!P19+TI_EHG_EDHP!P19+TI_EHG_EB!P19+TI_EHG_EPS!P19+TI_EHG_DHEP!P19</f>
        <v>0</v>
      </c>
      <c r="Q19" s="10">
        <f>TI_EHG_E_E!Q19+TI_EHG_CHP_E!Q19+TI_EHG_H_E!Q19+TI_EHG_EDHP!Q19+TI_EHG_EB!Q19+TI_EHG_EPS!Q19+TI_EHG_DHEP!Q19</f>
        <v>0</v>
      </c>
      <c r="R19" s="10">
        <f>TI_EHG_E_E!R19+TI_EHG_CHP_E!R19+TI_EHG_H_E!R19+TI_EHG_EDHP!R19+TI_EHG_EB!R19+TI_EHG_EPS!R19+TI_EHG_DHEP!R19</f>
        <v>0</v>
      </c>
      <c r="S19" s="10">
        <f>TI_EHG_E_E!S19+TI_EHG_CHP_E!S19+TI_EHG_H_E!S19+TI_EHG_EDHP!S19+TI_EHG_EB!S19+TI_EHG_EPS!S19+TI_EHG_DHEP!S19</f>
        <v>0</v>
      </c>
      <c r="T19" s="10">
        <f>TI_EHG_E_E!T19+TI_EHG_CHP_E!T19+TI_EHG_H_E!T19+TI_EHG_EDHP!T19+TI_EHG_EB!T19+TI_EHG_EPS!T19+TI_EHG_DHEP!T19</f>
        <v>0</v>
      </c>
      <c r="U19" s="10">
        <f>TI_EHG_E_E!U19+TI_EHG_CHP_E!U19+TI_EHG_H_E!U19+TI_EHG_EDHP!U19+TI_EHG_EB!U19+TI_EHG_EPS!U19+TI_EHG_DHEP!U19</f>
        <v>0</v>
      </c>
      <c r="V19" s="10">
        <f>TI_EHG_E_E!V19+TI_EHG_CHP_E!V19+TI_EHG_H_E!V19+TI_EHG_EDHP!V19+TI_EHG_EB!V19+TI_EHG_EPS!V19+TI_EHG_DHEP!V19</f>
        <v>0</v>
      </c>
      <c r="W19" s="10">
        <f>TI_EHG_E_E!W19+TI_EHG_CHP_E!W19+TI_EHG_H_E!W19+TI_EHG_EDHP!W19+TI_EHG_EB!W19+TI_EHG_EPS!W19+TI_EHG_DHEP!W19</f>
        <v>0</v>
      </c>
      <c r="X19" s="10">
        <f>TI_EHG_E_E!X19+TI_EHG_CHP_E!X19+TI_EHG_H_E!X19+TI_EHG_EDHP!X19+TI_EHG_EB!X19+TI_EHG_EPS!X19+TI_EHG_DHEP!X19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0</v>
      </c>
      <c r="D20" s="10">
        <f>TI_EHG_E_E!D20+TI_EHG_CHP_E!D20+TI_EHG_H_E!D20+TI_EHG_EDHP!D20+TI_EHG_EB!D20+TI_EHG_EPS!D20+TI_EHG_DHEP!D20</f>
        <v>0</v>
      </c>
      <c r="E20" s="10">
        <f>TI_EHG_E_E!E20+TI_EHG_CHP_E!E20+TI_EHG_H_E!E20+TI_EHG_EDHP!E20+TI_EHG_EB!E20+TI_EHG_EPS!E20+TI_EHG_DHEP!E20</f>
        <v>0</v>
      </c>
      <c r="F20" s="10">
        <f>TI_EHG_E_E!F20+TI_EHG_CHP_E!F20+TI_EHG_H_E!F20+TI_EHG_EDHP!F20+TI_EHG_EB!F20+TI_EHG_EPS!F20+TI_EHG_DHEP!F20</f>
        <v>0</v>
      </c>
      <c r="G20" s="10">
        <f>TI_EHG_E_E!G20+TI_EHG_CHP_E!G20+TI_EHG_H_E!G20+TI_EHG_EDHP!G20+TI_EHG_EB!G20+TI_EHG_EPS!G20+TI_EHG_DHEP!G20</f>
        <v>0</v>
      </c>
      <c r="H20" s="10">
        <f>TI_EHG_E_E!H20+TI_EHG_CHP_E!H20+TI_EHG_H_E!H20+TI_EHG_EDHP!H20+TI_EHG_EB!H20+TI_EHG_EPS!H20+TI_EHG_DHEP!H20</f>
        <v>0</v>
      </c>
      <c r="I20" s="10">
        <f>TI_EHG_E_E!I20+TI_EHG_CHP_E!I20+TI_EHG_H_E!I20+TI_EHG_EDHP!I20+TI_EHG_EB!I20+TI_EHG_EPS!I20+TI_EHG_DHEP!I20</f>
        <v>0</v>
      </c>
      <c r="J20" s="10">
        <f>TI_EHG_E_E!J20+TI_EHG_CHP_E!J20+TI_EHG_H_E!J20+TI_EHG_EDHP!J20+TI_EHG_EB!J20+TI_EHG_EPS!J20+TI_EHG_DHEP!J20</f>
        <v>0</v>
      </c>
      <c r="K20" s="10">
        <f>TI_EHG_E_E!K20+TI_EHG_CHP_E!K20+TI_EHG_H_E!K20+TI_EHG_EDHP!K20+TI_EHG_EB!K20+TI_EHG_EPS!K20+TI_EHG_DHEP!K20</f>
        <v>0</v>
      </c>
      <c r="L20" s="10">
        <f>TI_EHG_E_E!L20+TI_EHG_CHP_E!L20+TI_EHG_H_E!L20+TI_EHG_EDHP!L20+TI_EHG_EB!L20+TI_EHG_EPS!L20+TI_EHG_DHEP!L20</f>
        <v>0</v>
      </c>
      <c r="M20" s="10">
        <f>TI_EHG_E_E!M20+TI_EHG_CHP_E!M20+TI_EHG_H_E!M20+TI_EHG_EDHP!M20+TI_EHG_EB!M20+TI_EHG_EPS!M20+TI_EHG_DHEP!M20</f>
        <v>0</v>
      </c>
      <c r="N20" s="10">
        <f>TI_EHG_E_E!N20+TI_EHG_CHP_E!N20+TI_EHG_H_E!N20+TI_EHG_EDHP!N20+TI_EHG_EB!N20+TI_EHG_EPS!N20+TI_EHG_DHEP!N20</f>
        <v>0</v>
      </c>
      <c r="O20" s="10">
        <f>TI_EHG_E_E!O20+TI_EHG_CHP_E!O20+TI_EHG_H_E!O20+TI_EHG_EDHP!O20+TI_EHG_EB!O20+TI_EHG_EPS!O20+TI_EHG_DHEP!O20</f>
        <v>0</v>
      </c>
      <c r="P20" s="10">
        <f>TI_EHG_E_E!P20+TI_EHG_CHP_E!P20+TI_EHG_H_E!P20+TI_EHG_EDHP!P20+TI_EHG_EB!P20+TI_EHG_EPS!P20+TI_EHG_DHEP!P20</f>
        <v>0</v>
      </c>
      <c r="Q20" s="10">
        <f>TI_EHG_E_E!Q20+TI_EHG_CHP_E!Q20+TI_EHG_H_E!Q20+TI_EHG_EDHP!Q20+TI_EHG_EB!Q20+TI_EHG_EPS!Q20+TI_EHG_DHEP!Q20</f>
        <v>0</v>
      </c>
      <c r="R20" s="10">
        <f>TI_EHG_E_E!R20+TI_EHG_CHP_E!R20+TI_EHG_H_E!R20+TI_EHG_EDHP!R20+TI_EHG_EB!R20+TI_EHG_EPS!R20+TI_EHG_DHEP!R20</f>
        <v>0</v>
      </c>
      <c r="S20" s="10">
        <f>TI_EHG_E_E!S20+TI_EHG_CHP_E!S20+TI_EHG_H_E!S20+TI_EHG_EDHP!S20+TI_EHG_EB!S20+TI_EHG_EPS!S20+TI_EHG_DHEP!S20</f>
        <v>0</v>
      </c>
      <c r="T20" s="10">
        <f>TI_EHG_E_E!T20+TI_EHG_CHP_E!T20+TI_EHG_H_E!T20+TI_EHG_EDHP!T20+TI_EHG_EB!T20+TI_EHG_EPS!T20+TI_EHG_DHEP!T20</f>
        <v>0</v>
      </c>
      <c r="U20" s="10">
        <f>TI_EHG_E_E!U20+TI_EHG_CHP_E!U20+TI_EHG_H_E!U20+TI_EHG_EDHP!U20+TI_EHG_EB!U20+TI_EHG_EPS!U20+TI_EHG_DHEP!U20</f>
        <v>0</v>
      </c>
      <c r="V20" s="10">
        <f>TI_EHG_E_E!V20+TI_EHG_CHP_E!V20+TI_EHG_H_E!V20+TI_EHG_EDHP!V20+TI_EHG_EB!V20+TI_EHG_EPS!V20+TI_EHG_DHEP!V20</f>
        <v>0</v>
      </c>
      <c r="W20" s="10">
        <f>TI_EHG_E_E!W20+TI_EHG_CHP_E!W20+TI_EHG_H_E!W20+TI_EHG_EDHP!W20+TI_EHG_EB!W20+TI_EHG_EPS!W20+TI_EHG_DHEP!W20</f>
        <v>0</v>
      </c>
      <c r="X20" s="10">
        <f>TI_EHG_E_E!X20+TI_EHG_CHP_E!X20+TI_EHG_H_E!X20+TI_EHG_EDHP!X20+TI_EHG_EB!X20+TI_EHG_EPS!X20+TI_EHG_DHEP!X20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2072.6855546001721</v>
      </c>
      <c r="D26" s="37">
        <f t="shared" ref="D26:W26" si="22">SUM(D27,D33)</f>
        <v>1976.5931212381774</v>
      </c>
      <c r="E26" s="37">
        <f t="shared" si="22"/>
        <v>2052.899656061908</v>
      </c>
      <c r="F26" s="37">
        <f t="shared" si="22"/>
        <v>2089.2519346517629</v>
      </c>
      <c r="G26" s="37">
        <f t="shared" si="22"/>
        <v>1937.2934651762678</v>
      </c>
      <c r="H26" s="37">
        <f t="shared" si="22"/>
        <v>2101.5547721410148</v>
      </c>
      <c r="I26" s="37">
        <f t="shared" si="22"/>
        <v>2132.7792777300078</v>
      </c>
      <c r="J26" s="37">
        <f t="shared" si="22"/>
        <v>2278.5826311263972</v>
      </c>
      <c r="K26" s="37">
        <f t="shared" si="22"/>
        <v>2417.5264832330176</v>
      </c>
      <c r="L26" s="37">
        <f t="shared" si="22"/>
        <v>1875.0740326741181</v>
      </c>
      <c r="M26" s="37">
        <f t="shared" si="22"/>
        <v>1507.6717110920033</v>
      </c>
      <c r="N26" s="37">
        <f t="shared" si="22"/>
        <v>1448.3638865004298</v>
      </c>
      <c r="O26" s="37">
        <f t="shared" si="22"/>
        <v>1452.2690455717971</v>
      </c>
      <c r="P26" s="37">
        <f t="shared" si="22"/>
        <v>1323.5094582975064</v>
      </c>
      <c r="Q26" s="37">
        <f t="shared" si="22"/>
        <v>1366.114875322442</v>
      </c>
      <c r="R26" s="37">
        <f t="shared" si="22"/>
        <v>1506.0165090283749</v>
      </c>
      <c r="S26" s="37">
        <f t="shared" si="22"/>
        <v>1294.2628546861565</v>
      </c>
      <c r="T26" s="37">
        <f t="shared" si="22"/>
        <v>1359.9837489251934</v>
      </c>
      <c r="U26" s="37">
        <f t="shared" si="22"/>
        <v>1308.5944110060188</v>
      </c>
      <c r="V26" s="37">
        <f t="shared" si="22"/>
        <v>1297.2405846947547</v>
      </c>
      <c r="W26" s="37">
        <f t="shared" si="22"/>
        <v>1176.0848667239895</v>
      </c>
      <c r="X26" s="37">
        <f t="shared" ref="X26" si="23">SUM(X27,X33)</f>
        <v>1136.8756663800514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2072.6855546001721</v>
      </c>
      <c r="D33" s="29">
        <f t="shared" ref="D33:W33" si="28">SUM(D34:D50)</f>
        <v>1976.5931212381774</v>
      </c>
      <c r="E33" s="29">
        <f t="shared" si="28"/>
        <v>2052.899656061908</v>
      </c>
      <c r="F33" s="29">
        <f t="shared" si="28"/>
        <v>2089.2519346517629</v>
      </c>
      <c r="G33" s="29">
        <f t="shared" si="28"/>
        <v>1937.2934651762678</v>
      </c>
      <c r="H33" s="29">
        <f t="shared" si="28"/>
        <v>2101.5547721410148</v>
      </c>
      <c r="I33" s="29">
        <f t="shared" si="28"/>
        <v>2132.7792777300078</v>
      </c>
      <c r="J33" s="29">
        <f t="shared" si="28"/>
        <v>2278.5826311263972</v>
      </c>
      <c r="K33" s="29">
        <f t="shared" si="28"/>
        <v>2417.5264832330176</v>
      </c>
      <c r="L33" s="29">
        <f t="shared" si="28"/>
        <v>1875.0740326741181</v>
      </c>
      <c r="M33" s="29">
        <f t="shared" si="28"/>
        <v>1507.6717110920033</v>
      </c>
      <c r="N33" s="29">
        <f t="shared" si="28"/>
        <v>1448.3638865004298</v>
      </c>
      <c r="O33" s="29">
        <f t="shared" si="28"/>
        <v>1452.2690455717971</v>
      </c>
      <c r="P33" s="29">
        <f t="shared" si="28"/>
        <v>1323.5094582975064</v>
      </c>
      <c r="Q33" s="29">
        <f t="shared" si="28"/>
        <v>1366.114875322442</v>
      </c>
      <c r="R33" s="29">
        <f t="shared" si="28"/>
        <v>1506.0165090283749</v>
      </c>
      <c r="S33" s="29">
        <f t="shared" si="28"/>
        <v>1294.2628546861565</v>
      </c>
      <c r="T33" s="29">
        <f t="shared" si="28"/>
        <v>1359.9837489251934</v>
      </c>
      <c r="U33" s="29">
        <f t="shared" si="28"/>
        <v>1308.5944110060188</v>
      </c>
      <c r="V33" s="29">
        <f t="shared" si="28"/>
        <v>1297.2405846947547</v>
      </c>
      <c r="W33" s="29">
        <f t="shared" si="28"/>
        <v>1176.0848667239895</v>
      </c>
      <c r="X33" s="29">
        <f t="shared" ref="X33" si="29">SUM(X34:X50)</f>
        <v>1136.8756663800514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75.666380051590707</v>
      </c>
      <c r="D34" s="10">
        <f>TI_EHG_E_E!D34+TI_EHG_CHP_E!D34+TI_EHG_H_E!D34+TI_EHG_EDHP!D34+TI_EHG_EB!D34+TI_EHG_EPS!D34+TI_EHG_DHEP!D34</f>
        <v>85.124677558039551</v>
      </c>
      <c r="E34" s="10">
        <f>TI_EHG_E_E!E34+TI_EHG_CHP_E!E34+TI_EHG_H_E!E34+TI_EHG_EDHP!E34+TI_EHG_EB!E34+TI_EHG_EPS!E34+TI_EHG_DHEP!E34</f>
        <v>92.218400687876169</v>
      </c>
      <c r="F34" s="10">
        <f>TI_EHG_E_E!F34+TI_EHG_CHP_E!F34+TI_EHG_H_E!F34+TI_EHG_EDHP!F34+TI_EHG_EB!F34+TI_EHG_EPS!F34+TI_EHG_DHEP!F34</f>
        <v>101.676698194325</v>
      </c>
      <c r="G34" s="10">
        <f>TI_EHG_E_E!G34+TI_EHG_CHP_E!G34+TI_EHG_H_E!G34+TI_EHG_EDHP!G34+TI_EHG_EB!G34+TI_EHG_EPS!G34+TI_EHG_DHEP!G34</f>
        <v>96.947549441100591</v>
      </c>
      <c r="H34" s="10">
        <f>TI_EHG_E_E!H34+TI_EHG_CHP_E!H34+TI_EHG_H_E!H34+TI_EHG_EDHP!H34+TI_EHG_EB!H34+TI_EHG_EPS!H34+TI_EHG_DHEP!H34</f>
        <v>88.671539122957867</v>
      </c>
      <c r="I34" s="10">
        <f>TI_EHG_E_E!I34+TI_EHG_CHP_E!I34+TI_EHG_H_E!I34+TI_EHG_EDHP!I34+TI_EHG_EB!I34+TI_EHG_EPS!I34+TI_EHG_DHEP!I34</f>
        <v>75.666380051590707</v>
      </c>
      <c r="J34" s="10">
        <f>TI_EHG_E_E!J34+TI_EHG_CHP_E!J34+TI_EHG_H_E!J34+TI_EHG_EDHP!J34+TI_EHG_EB!J34+TI_EHG_EPS!J34+TI_EHG_DHEP!J34</f>
        <v>43.744625967325881</v>
      </c>
      <c r="K34" s="10">
        <f>TI_EHG_E_E!K34+TI_EHG_CHP_E!K34+TI_EHG_H_E!K34+TI_EHG_EDHP!K34+TI_EHG_EB!K34+TI_EHG_EPS!K34+TI_EHG_DHEP!K34</f>
        <v>222.26999140154771</v>
      </c>
      <c r="L34" s="10">
        <f>TI_EHG_E_E!L34+TI_EHG_CHP_E!L34+TI_EHG_H_E!L34+TI_EHG_EDHP!L34+TI_EHG_EB!L34+TI_EHG_EPS!L34+TI_EHG_DHEP!L34</f>
        <v>219.9054170249355</v>
      </c>
      <c r="M34" s="10">
        <f>TI_EHG_E_E!M34+TI_EHG_CHP_E!M34+TI_EHG_H_E!M34+TI_EHG_EDHP!M34+TI_EHG_EB!M34+TI_EHG_EPS!M34+TI_EHG_DHEP!M34</f>
        <v>229.36371453138429</v>
      </c>
      <c r="N34" s="10">
        <f>TI_EHG_E_E!N34+TI_EHG_CHP_E!N34+TI_EHG_H_E!N34+TI_EHG_EDHP!N34+TI_EHG_EB!N34+TI_EHG_EPS!N34+TI_EHG_DHEP!N34</f>
        <v>223.45227858985379</v>
      </c>
      <c r="O34" s="10">
        <f>TI_EHG_E_E!O34+TI_EHG_CHP_E!O34+TI_EHG_H_E!O34+TI_EHG_EDHP!O34+TI_EHG_EB!O34+TI_EHG_EPS!O34+TI_EHG_DHEP!O34</f>
        <v>255.37403267411861</v>
      </c>
      <c r="P34" s="10">
        <f>TI_EHG_E_E!P34+TI_EHG_CHP_E!P34+TI_EHG_H_E!P34+TI_EHG_EDHP!P34+TI_EHG_EB!P34+TI_EHG_EPS!P34+TI_EHG_DHEP!P34</f>
        <v>225.816852966466</v>
      </c>
      <c r="Q34" s="10">
        <f>TI_EHG_E_E!Q34+TI_EHG_CHP_E!Q34+TI_EHG_H_E!Q34+TI_EHG_EDHP!Q34+TI_EHG_EB!Q34+TI_EHG_EPS!Q34+TI_EHG_DHEP!Q34</f>
        <v>273.10834049871022</v>
      </c>
      <c r="R34" s="10">
        <f>TI_EHG_E_E!R34+TI_EHG_CHP_E!R34+TI_EHG_H_E!R34+TI_EHG_EDHP!R34+TI_EHG_EB!R34+TI_EHG_EPS!R34+TI_EHG_DHEP!R34</f>
        <v>400.79535683576961</v>
      </c>
      <c r="S34" s="10">
        <f>TI_EHG_E_E!S34+TI_EHG_CHP_E!S34+TI_EHG_H_E!S34+TI_EHG_EDHP!S34+TI_EHG_EB!S34+TI_EHG_EPS!S34+TI_EHG_DHEP!S34</f>
        <v>354.68615649183153</v>
      </c>
      <c r="T34" s="10">
        <f>TI_EHG_E_E!T34+TI_EHG_CHP_E!T34+TI_EHG_H_E!T34+TI_EHG_EDHP!T34+TI_EHG_EB!T34+TI_EHG_EPS!T34+TI_EHG_DHEP!T34</f>
        <v>158.75752364574379</v>
      </c>
      <c r="U34" s="10">
        <f>TI_EHG_E_E!U34+TI_EHG_CHP_E!U34+TI_EHG_H_E!U34+TI_EHG_EDHP!U34+TI_EHG_EB!U34+TI_EHG_EPS!U34+TI_EHG_DHEP!U34</f>
        <v>169.65821152192601</v>
      </c>
      <c r="V34" s="10">
        <f>TI_EHG_E_E!V34+TI_EHG_CHP_E!V34+TI_EHG_H_E!V34+TI_EHG_EDHP!V34+TI_EHG_EB!V34+TI_EHG_EPS!V34+TI_EHG_DHEP!V34</f>
        <v>222.68383490971621</v>
      </c>
      <c r="W34" s="10">
        <f>TI_EHG_E_E!W34+TI_EHG_CHP_E!W34+TI_EHG_H_E!W34+TI_EHG_EDHP!W34+TI_EHG_EB!W34+TI_EHG_EPS!W34+TI_EHG_DHEP!W34</f>
        <v>217.10902837489249</v>
      </c>
      <c r="X34" s="10">
        <f>TI_EHG_E_E!X34+TI_EHG_CHP_E!X34+TI_EHG_H_E!X34+TI_EHG_EDHP!X34+TI_EHG_EB!X34+TI_EHG_EPS!X34+TI_EHG_DHEP!X34</f>
        <v>159.02244196044711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4.519002579535683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153.64479793637139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3.2960447119518479</v>
      </c>
      <c r="N36" s="10">
        <f>TI_EHG_E_E!N36+TI_EHG_CHP_E!N36+TI_EHG_H_E!N36+TI_EHG_EDHP!N36+TI_EHG_EB!N36+TI_EHG_EPS!N36+TI_EHG_DHEP!N36</f>
        <v>40.651590713671538</v>
      </c>
      <c r="O36" s="10">
        <f>TI_EHG_E_E!O36+TI_EHG_CHP_E!O36+TI_EHG_H_E!O36+TI_EHG_EDHP!O36+TI_EHG_EB!O36+TI_EHG_EPS!O36+TI_EHG_DHEP!O36</f>
        <v>32.960705073086842</v>
      </c>
      <c r="P36" s="10">
        <f>TI_EHG_E_E!P36+TI_EHG_CHP_E!P36+TI_EHG_H_E!P36+TI_EHG_EDHP!P36+TI_EHG_EB!P36+TI_EHG_EPS!P36+TI_EHG_DHEP!P36</f>
        <v>4.3947549441100593</v>
      </c>
      <c r="Q36" s="10">
        <f>TI_EHG_E_E!Q36+TI_EHG_CHP_E!Q36+TI_EHG_H_E!Q36+TI_EHG_EDHP!Q36+TI_EHG_EB!Q36+TI_EHG_EPS!Q36+TI_EHG_DHEP!Q36</f>
        <v>3.2960447119518479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47.243680137575232</v>
      </c>
      <c r="T36" s="10">
        <f>TI_EHG_E_E!T36+TI_EHG_CHP_E!T36+TI_EHG_H_E!T36+TI_EHG_EDHP!T36+TI_EHG_EB!T36+TI_EHG_EPS!T36+TI_EHG_DHEP!T36</f>
        <v>4.3947549441100593</v>
      </c>
      <c r="U36" s="10">
        <f>TI_EHG_E_E!U36+TI_EHG_CHP_E!U36+TI_EHG_H_E!U36+TI_EHG_EDHP!U36+TI_EHG_EB!U36+TI_EHG_EPS!U36+TI_EHG_DHEP!U36</f>
        <v>0</v>
      </c>
      <c r="V36" s="10">
        <f>TI_EHG_E_E!V36+TI_EHG_CHP_E!V36+TI_EHG_H_E!V36+TI_EHG_EDHP!V36+TI_EHG_EB!V36+TI_EHG_EPS!V36+TI_EHG_DHEP!V36</f>
        <v>1.1177987962166811E-3</v>
      </c>
      <c r="W36" s="10">
        <f>TI_EHG_E_E!W36+TI_EHG_CHP_E!W36+TI_EHG_H_E!W36+TI_EHG_EDHP!W36+TI_EHG_EB!W36+TI_EHG_EPS!W36+TI_EHG_DHEP!W36</f>
        <v>0</v>
      </c>
      <c r="X36" s="10">
        <f>TI_EHG_E_E!X36+TI_EHG_CHP_E!X36+TI_EHG_H_E!X36+TI_EHG_EDHP!X36+TI_EHG_EB!X36+TI_EHG_EPS!X36+TI_EHG_DHEP!X36</f>
        <v>3.4049871023215821E-2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392.32828890799658</v>
      </c>
      <c r="D43" s="10">
        <f>TI_EHG_E_E!D43+TI_EHG_CHP_E!D43+TI_EHG_H_E!D43+TI_EHG_EDHP!D43+TI_EHG_EB!D43+TI_EHG_EPS!D43+TI_EHG_DHEP!D43</f>
        <v>386.16603611349962</v>
      </c>
      <c r="E43" s="10">
        <f>TI_EHG_E_E!E43+TI_EHG_CHP_E!E43+TI_EHG_H_E!E43+TI_EHG_EDHP!E43+TI_EHG_EB!E43+TI_EHG_EPS!E43+TI_EHG_DHEP!E43</f>
        <v>477.57239896818572</v>
      </c>
      <c r="F43" s="10">
        <f>TI_EHG_E_E!F43+TI_EHG_CHP_E!F43+TI_EHG_H_E!F43+TI_EHG_EDHP!F43+TI_EHG_EB!F43+TI_EHG_EPS!F43+TI_EHG_DHEP!F43</f>
        <v>512.49165950128975</v>
      </c>
      <c r="G43" s="10">
        <f>TI_EHG_E_E!G43+TI_EHG_CHP_E!G43+TI_EHG_H_E!G43+TI_EHG_EDHP!G43+TI_EHG_EB!G43+TI_EHG_EPS!G43+TI_EHG_DHEP!G43</f>
        <v>466.27497850386925</v>
      </c>
      <c r="H43" s="10">
        <f>TI_EHG_E_E!H43+TI_EHG_CHP_E!H43+TI_EHG_H_E!H43+TI_EHG_EDHP!H43+TI_EHG_EB!H43+TI_EHG_EPS!H43+TI_EHG_DHEP!H43</f>
        <v>463.19380911435951</v>
      </c>
      <c r="I43" s="10">
        <f>TI_EHG_E_E!I43+TI_EHG_CHP_E!I43+TI_EHG_H_E!I43+TI_EHG_EDHP!I43+TI_EHG_EB!I43+TI_EHG_EPS!I43+TI_EHG_DHEP!I43</f>
        <v>476.54539982803095</v>
      </c>
      <c r="J43" s="10">
        <f>TI_EHG_E_E!J43+TI_EHG_CHP_E!J43+TI_EHG_H_E!J43+TI_EHG_EDHP!J43+TI_EHG_EB!J43+TI_EHG_EPS!J43+TI_EHG_DHEP!J43</f>
        <v>555.62717110920028</v>
      </c>
      <c r="K43" s="10">
        <f>TI_EHG_E_E!K43+TI_EHG_CHP_E!K43+TI_EHG_H_E!K43+TI_EHG_EDHP!K43+TI_EHG_EB!K43+TI_EHG_EPS!K43+TI_EHG_DHEP!K43</f>
        <v>463.19380911435934</v>
      </c>
      <c r="L43" s="10">
        <f>TI_EHG_E_E!L43+TI_EHG_CHP_E!L43+TI_EHG_H_E!L43+TI_EHG_EDHP!L43+TI_EHG_EB!L43+TI_EHG_EPS!L43+TI_EHG_DHEP!L43</f>
        <v>367.31152192605327</v>
      </c>
      <c r="M43" s="10">
        <f>TI_EHG_E_E!M43+TI_EHG_CHP_E!M43+TI_EHG_H_E!M43+TI_EHG_EDHP!M43+TI_EHG_EB!M43+TI_EHG_EPS!M43+TI_EHG_DHEP!M43</f>
        <v>353.06680997420466</v>
      </c>
      <c r="N43" s="10">
        <f>TI_EHG_E_E!N43+TI_EHG_CHP_E!N43+TI_EHG_H_E!N43+TI_EHG_EDHP!N43+TI_EHG_EB!N43+TI_EHG_EPS!N43+TI_EHG_DHEP!N43</f>
        <v>306.26251074806527</v>
      </c>
      <c r="O43" s="10">
        <f>TI_EHG_E_E!O43+TI_EHG_CHP_E!O43+TI_EHG_H_E!O43+TI_EHG_EDHP!O43+TI_EHG_EB!O43+TI_EHG_EPS!O43+TI_EHG_DHEP!O43</f>
        <v>270.6506448839209</v>
      </c>
      <c r="P43" s="10">
        <f>TI_EHG_E_E!P43+TI_EHG_CHP_E!P43+TI_EHG_H_E!P43+TI_EHG_EDHP!P43+TI_EHG_EB!P43+TI_EHG_EPS!P43+TI_EHG_DHEP!P43</f>
        <v>271.66801375752362</v>
      </c>
      <c r="Q43" s="10">
        <f>TI_EHG_E_E!Q43+TI_EHG_CHP_E!Q43+TI_EHG_H_E!Q43+TI_EHG_EDHP!Q43+TI_EHG_EB!Q43+TI_EHG_EPS!Q43+TI_EHG_DHEP!Q43</f>
        <v>244.19604471195183</v>
      </c>
      <c r="R43" s="10">
        <f>TI_EHG_E_E!R43+TI_EHG_CHP_E!R43+TI_EHG_H_E!R43+TI_EHG_EDHP!R43+TI_EHG_EB!R43+TI_EHG_EPS!R43+TI_EHG_DHEP!R43</f>
        <v>263.52820292347371</v>
      </c>
      <c r="S43" s="10">
        <f>TI_EHG_E_E!S43+TI_EHG_CHP_E!S43+TI_EHG_H_E!S43+TI_EHG_EDHP!S43+TI_EHG_EB!S43+TI_EHG_EPS!S43+TI_EHG_DHEP!S43</f>
        <v>281.84290627687005</v>
      </c>
      <c r="T43" s="10">
        <f>TI_EHG_E_E!T43+TI_EHG_CHP_E!T43+TI_EHG_H_E!T43+TI_EHG_EDHP!T43+TI_EHG_EB!T43+TI_EHG_EPS!T43+TI_EHG_DHEP!T43</f>
        <v>329.73490971625097</v>
      </c>
      <c r="U43" s="10">
        <f>TI_EHG_E_E!U43+TI_EHG_CHP_E!U43+TI_EHG_H_E!U43+TI_EHG_EDHP!U43+TI_EHG_EB!U43+TI_EHG_EPS!U43+TI_EHG_DHEP!U43</f>
        <v>278.67351676698189</v>
      </c>
      <c r="V43" s="10">
        <f>TI_EHG_E_E!V43+TI_EHG_CHP_E!V43+TI_EHG_H_E!V43+TI_EHG_EDHP!V43+TI_EHG_EB!V43+TI_EHG_EPS!V43+TI_EHG_DHEP!V43</f>
        <v>215.57119518486664</v>
      </c>
      <c r="W43" s="10">
        <f>TI_EHG_E_E!W43+TI_EHG_CHP_E!W43+TI_EHG_H_E!W43+TI_EHG_EDHP!W43+TI_EHG_EB!W43+TI_EHG_EPS!W43+TI_EHG_DHEP!W43</f>
        <v>221.82768701633711</v>
      </c>
      <c r="X43" s="10">
        <f>TI_EHG_E_E!X43+TI_EHG_CHP_E!X43+TI_EHG_H_E!X43+TI_EHG_EDHP!X43+TI_EHG_EB!X43+TI_EHG_EPS!X43+TI_EHG_DHEP!X43</f>
        <v>198.49174548581254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1604.6908856405848</v>
      </c>
      <c r="D44" s="10">
        <f>TI_EHG_E_E!D44+TI_EHG_CHP_E!D44+TI_EHG_H_E!D44+TI_EHG_EDHP!D44+TI_EHG_EB!D44+TI_EHG_EPS!D44+TI_EHG_DHEP!D44</f>
        <v>1505.3024075666383</v>
      </c>
      <c r="E44" s="10">
        <f>TI_EHG_E_E!E44+TI_EHG_CHP_E!E44+TI_EHG_H_E!E44+TI_EHG_EDHP!E44+TI_EHG_EB!E44+TI_EHG_EPS!E44+TI_EHG_DHEP!E44</f>
        <v>1483.1088564058462</v>
      </c>
      <c r="F44" s="10">
        <f>TI_EHG_E_E!F44+TI_EHG_CHP_E!F44+TI_EHG_H_E!F44+TI_EHG_EDHP!F44+TI_EHG_EB!F44+TI_EHG_EPS!F44+TI_EHG_DHEP!F44</f>
        <v>1470.5645743766124</v>
      </c>
      <c r="G44" s="10">
        <f>TI_EHG_E_E!G44+TI_EHG_CHP_E!G44+TI_EHG_H_E!G44+TI_EHG_EDHP!G44+TI_EHG_EB!G44+TI_EHG_EPS!G44+TI_EHG_DHEP!G44</f>
        <v>1374.0709372312979</v>
      </c>
      <c r="H44" s="10">
        <f>TI_EHG_E_E!H44+TI_EHG_CHP_E!H44+TI_EHG_H_E!H44+TI_EHG_EDHP!H44+TI_EHG_EB!H44+TI_EHG_EPS!H44+TI_EHG_DHEP!H44</f>
        <v>1549.6894239036976</v>
      </c>
      <c r="I44" s="10">
        <f>TI_EHG_E_E!I44+TI_EHG_CHP_E!I44+TI_EHG_H_E!I44+TI_EHG_EDHP!I44+TI_EHG_EB!I44+TI_EHG_EPS!I44+TI_EHG_DHEP!I44</f>
        <v>1580.5674978503862</v>
      </c>
      <c r="J44" s="10">
        <f>TI_EHG_E_E!J44+TI_EHG_CHP_E!J44+TI_EHG_H_E!J44+TI_EHG_EDHP!J44+TI_EHG_EB!J44+TI_EHG_EPS!J44+TI_EHG_DHEP!J44</f>
        <v>1525.5660361134996</v>
      </c>
      <c r="K44" s="10">
        <f>TI_EHG_E_E!K44+TI_EHG_CHP_E!K44+TI_EHG_H_E!K44+TI_EHG_EDHP!K44+TI_EHG_EB!K44+TI_EHG_EPS!K44+TI_EHG_DHEP!K44</f>
        <v>1732.0626827171106</v>
      </c>
      <c r="L44" s="10">
        <f>TI_EHG_E_E!L44+TI_EHG_CHP_E!L44+TI_EHG_H_E!L44+TI_EHG_EDHP!L44+TI_EHG_EB!L44+TI_EHG_EPS!L44+TI_EHG_DHEP!L44</f>
        <v>1287.8570937231293</v>
      </c>
      <c r="M44" s="10">
        <f>TI_EHG_E_E!M44+TI_EHG_CHP_E!M44+TI_EHG_H_E!M44+TI_EHG_EDHP!M44+TI_EHG_EB!M44+TI_EHG_EPS!M44+TI_EHG_DHEP!M44</f>
        <v>921.94514187446248</v>
      </c>
      <c r="N44" s="10">
        <f>TI_EHG_E_E!N44+TI_EHG_CHP_E!N44+TI_EHG_H_E!N44+TI_EHG_EDHP!N44+TI_EHG_EB!N44+TI_EHG_EPS!N44+TI_EHG_DHEP!N44</f>
        <v>877.9975064488392</v>
      </c>
      <c r="O44" s="10">
        <f>TI_EHG_E_E!O44+TI_EHG_CHP_E!O44+TI_EHG_H_E!O44+TI_EHG_EDHP!O44+TI_EHG_EB!O44+TI_EHG_EPS!O44+TI_EHG_DHEP!O44</f>
        <v>893.28366294067075</v>
      </c>
      <c r="P44" s="10">
        <f>TI_EHG_E_E!P44+TI_EHG_CHP_E!P44+TI_EHG_H_E!P44+TI_EHG_EDHP!P44+TI_EHG_EB!P44+TI_EHG_EPS!P44+TI_EHG_DHEP!P44</f>
        <v>821.62983662940667</v>
      </c>
      <c r="Q44" s="10">
        <f>TI_EHG_E_E!Q44+TI_EHG_CHP_E!Q44+TI_EHG_H_E!Q44+TI_EHG_EDHP!Q44+TI_EHG_EB!Q44+TI_EHG_EPS!Q44+TI_EHG_DHEP!Q44</f>
        <v>845.51444539982799</v>
      </c>
      <c r="R44" s="10">
        <f>TI_EHG_E_E!R44+TI_EHG_CHP_E!R44+TI_EHG_H_E!R44+TI_EHG_EDHP!R44+TI_EHG_EB!R44+TI_EHG_EPS!R44+TI_EHG_DHEP!R44</f>
        <v>841.69294926913142</v>
      </c>
      <c r="S44" s="10">
        <f>TI_EHG_E_E!S44+TI_EHG_CHP_E!S44+TI_EHG_H_E!S44+TI_EHG_EDHP!S44+TI_EHG_EB!S44+TI_EHG_EPS!S44+TI_EHG_DHEP!S44</f>
        <v>610.49011177987961</v>
      </c>
      <c r="T44" s="10">
        <f>TI_EHG_E_E!T44+TI_EHG_CHP_E!T44+TI_EHG_H_E!T44+TI_EHG_EDHP!T44+TI_EHG_EB!T44+TI_EHG_EPS!T44+TI_EHG_DHEP!T44</f>
        <v>867.09656061908856</v>
      </c>
      <c r="U44" s="10">
        <f>TI_EHG_E_E!U44+TI_EHG_CHP_E!U44+TI_EHG_H_E!U44+TI_EHG_EDHP!U44+TI_EHG_EB!U44+TI_EHG_EPS!U44+TI_EHG_DHEP!U44</f>
        <v>860.26268271711092</v>
      </c>
      <c r="V44" s="10">
        <f>TI_EHG_E_E!V44+TI_EHG_CHP_E!V44+TI_EHG_H_E!V44+TI_EHG_EDHP!V44+TI_EHG_EB!V44+TI_EHG_EPS!V44+TI_EHG_DHEP!V44</f>
        <v>858.98443680137564</v>
      </c>
      <c r="W44" s="10">
        <f>TI_EHG_E_E!W44+TI_EHG_CHP_E!W44+TI_EHG_H_E!W44+TI_EHG_EDHP!W44+TI_EHG_EB!W44+TI_EHG_EPS!W44+TI_EHG_DHEP!W44</f>
        <v>737.14815133275999</v>
      </c>
      <c r="X44" s="10">
        <f>TI_EHG_E_E!X44+TI_EHG_CHP_E!X44+TI_EHG_H_E!X44+TI_EHG_EDHP!X44+TI_EHG_EB!X44+TI_EHG_EPS!X44+TI_EHG_DHEP!X44</f>
        <v>779.3274290627686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1280.1737747205498</v>
      </c>
      <c r="D51" s="37">
        <f>TI_EHG_E_E!D51+TI_EHG_CHP_E!D51+TI_EHG_H_E!D51+TI_EHG_EDHP!D51+TI_EHG_EB!D51+TI_EHG_EPS!D51+TI_EHG_DHEP!D51</f>
        <v>1265.0079105760958</v>
      </c>
      <c r="E51" s="37">
        <f>TI_EHG_E_E!E51+TI_EHG_CHP_E!E51+TI_EHG_H_E!E51+TI_EHG_EDHP!E51+TI_EHG_EB!E51+TI_EHG_EPS!E51+TI_EHG_DHEP!E51</f>
        <v>1347.7936371453138</v>
      </c>
      <c r="F51" s="37">
        <f>TI_EHG_E_E!F51+TI_EHG_CHP_E!F51+TI_EHG_H_E!F51+TI_EHG_EDHP!F51+TI_EHG_EB!F51+TI_EHG_EPS!F51+TI_EHG_DHEP!F51</f>
        <v>1483.5984522785898</v>
      </c>
      <c r="G51" s="37">
        <f>TI_EHG_E_E!G51+TI_EHG_CHP_E!G51+TI_EHG_H_E!G51+TI_EHG_EDHP!G51+TI_EHG_EB!G51+TI_EHG_EPS!G51+TI_EHG_DHEP!G51</f>
        <v>1599.1063628546865</v>
      </c>
      <c r="H51" s="37">
        <f>TI_EHG_E_E!H51+TI_EHG_CHP_E!H51+TI_EHG_H_E!H51+TI_EHG_EDHP!H51+TI_EHG_EB!H51+TI_EHG_EPS!H51+TI_EHG_DHEP!H51</f>
        <v>1605.3280309544286</v>
      </c>
      <c r="I51" s="37">
        <f>TI_EHG_E_E!I51+TI_EHG_CHP_E!I51+TI_EHG_H_E!I51+TI_EHG_EDHP!I51+TI_EHG_EB!I51+TI_EHG_EPS!I51+TI_EHG_DHEP!I51</f>
        <v>1889.0318142734304</v>
      </c>
      <c r="J51" s="37">
        <f>TI_EHG_E_E!J51+TI_EHG_CHP_E!J51+TI_EHG_H_E!J51+TI_EHG_EDHP!J51+TI_EHG_EB!J51+TI_EHG_EPS!J51+TI_EHG_DHEP!J51</f>
        <v>2452.7803095442814</v>
      </c>
      <c r="K51" s="37">
        <f>TI_EHG_E_E!K51+TI_EHG_CHP_E!K51+TI_EHG_H_E!K51+TI_EHG_EDHP!K51+TI_EHG_EB!K51+TI_EHG_EPS!K51+TI_EHG_DHEP!K51</f>
        <v>2495.2420464316424</v>
      </c>
      <c r="L51" s="37">
        <f>TI_EHG_E_E!L51+TI_EHG_CHP_E!L51+TI_EHG_H_E!L51+TI_EHG_EDHP!L51+TI_EHG_EB!L51+TI_EHG_EPS!L51+TI_EHG_DHEP!L51</f>
        <v>1816.6490971625108</v>
      </c>
      <c r="M51" s="37">
        <f>TI_EHG_E_E!M51+TI_EHG_CHP_E!M51+TI_EHG_H_E!M51+TI_EHG_EDHP!M51+TI_EHG_EB!M51+TI_EHG_EPS!M51+TI_EHG_DHEP!M51</f>
        <v>2060.531126397248</v>
      </c>
      <c r="N51" s="37">
        <f>TI_EHG_E_E!N51+TI_EHG_CHP_E!N51+TI_EHG_H_E!N51+TI_EHG_EDHP!N51+TI_EHG_EB!N51+TI_EHG_EPS!N51+TI_EHG_DHEP!N51</f>
        <v>2390.3336199484097</v>
      </c>
      <c r="O51" s="37">
        <f>TI_EHG_E_E!O51+TI_EHG_CHP_E!O51+TI_EHG_H_E!O51+TI_EHG_EDHP!O51+TI_EHG_EB!O51+TI_EHG_EPS!O51+TI_EHG_DHEP!O51</f>
        <v>2216.4256233877904</v>
      </c>
      <c r="P51" s="37">
        <f>TI_EHG_E_E!P51+TI_EHG_CHP_E!P51+TI_EHG_H_E!P51+TI_EHG_EDHP!P51+TI_EHG_EB!P51+TI_EHG_EPS!P51+TI_EHG_DHEP!P51</f>
        <v>1969.4222699914008</v>
      </c>
      <c r="Q51" s="37">
        <f>TI_EHG_E_E!Q51+TI_EHG_CHP_E!Q51+TI_EHG_H_E!Q51+TI_EHG_EDHP!Q51+TI_EHG_EB!Q51+TI_EHG_EPS!Q51+TI_EHG_DHEP!Q51</f>
        <v>1281.7104041272571</v>
      </c>
      <c r="R51" s="37">
        <f>TI_EHG_E_E!R51+TI_EHG_CHP_E!R51+TI_EHG_H_E!R51+TI_EHG_EDHP!R51+TI_EHG_EB!R51+TI_EHG_EPS!R51+TI_EHG_DHEP!R51</f>
        <v>1316.7809974204638</v>
      </c>
      <c r="S51" s="37">
        <f>TI_EHG_E_E!S51+TI_EHG_CHP_E!S51+TI_EHG_H_E!S51+TI_EHG_EDHP!S51+TI_EHG_EB!S51+TI_EHG_EPS!S51+TI_EHG_DHEP!S51</f>
        <v>2233.1900257953562</v>
      </c>
      <c r="T51" s="37">
        <f>TI_EHG_E_E!T51+TI_EHG_CHP_E!T51+TI_EHG_H_E!T51+TI_EHG_EDHP!T51+TI_EHG_EB!T51+TI_EHG_EPS!T51+TI_EHG_DHEP!T51</f>
        <v>2852.0730868443679</v>
      </c>
      <c r="U51" s="37">
        <f>TI_EHG_E_E!U51+TI_EHG_CHP_E!U51+TI_EHG_H_E!U51+TI_EHG_EDHP!U51+TI_EHG_EB!U51+TI_EHG_EPS!U51+TI_EHG_DHEP!U51</f>
        <v>2692.9447979363708</v>
      </c>
      <c r="V51" s="37">
        <f>TI_EHG_E_E!V51+TI_EHG_CHP_E!V51+TI_EHG_H_E!V51+TI_EHG_EDHP!V51+TI_EHG_EB!V51+TI_EHG_EPS!V51+TI_EHG_DHEP!V51</f>
        <v>3015.1817712811699</v>
      </c>
      <c r="W51" s="37">
        <f>TI_EHG_E_E!W51+TI_EHG_CHP_E!W51+TI_EHG_H_E!W51+TI_EHG_EDHP!W51+TI_EHG_EB!W51+TI_EHG_EPS!W51+TI_EHG_DHEP!W51</f>
        <v>3195.4864144453995</v>
      </c>
      <c r="X51" s="37">
        <f>TI_EHG_E_E!X51+TI_EHG_CHP_E!X51+TI_EHG_H_E!X51+TI_EHG_EDHP!X51+TI_EHG_EB!X51+TI_EHG_EPS!X51+TI_EHG_DHEP!X51</f>
        <v>3728.8281169389506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356.31986242476353</v>
      </c>
      <c r="D52" s="37">
        <f t="shared" ref="D52:W52" si="31">SUM(D53:D70)</f>
        <v>276.36380051590709</v>
      </c>
      <c r="E52" s="37">
        <f t="shared" si="31"/>
        <v>343.25984522785893</v>
      </c>
      <c r="F52" s="37">
        <f t="shared" si="31"/>
        <v>525.0358555460017</v>
      </c>
      <c r="G52" s="37">
        <f t="shared" si="31"/>
        <v>529.92218400687875</v>
      </c>
      <c r="H52" s="37">
        <f t="shared" si="31"/>
        <v>567.9954428202924</v>
      </c>
      <c r="I52" s="37">
        <f t="shared" si="31"/>
        <v>677.51306964746334</v>
      </c>
      <c r="J52" s="37">
        <f t="shared" si="31"/>
        <v>412.00997420464319</v>
      </c>
      <c r="K52" s="37">
        <f t="shared" si="31"/>
        <v>511.04153052450556</v>
      </c>
      <c r="L52" s="37">
        <f t="shared" si="31"/>
        <v>737.84299226139285</v>
      </c>
      <c r="M52" s="37">
        <f t="shared" si="31"/>
        <v>936.94883920894233</v>
      </c>
      <c r="N52" s="37">
        <f t="shared" si="31"/>
        <v>740.44926913155632</v>
      </c>
      <c r="O52" s="37">
        <f t="shared" si="31"/>
        <v>927.79707652622506</v>
      </c>
      <c r="P52" s="37">
        <f t="shared" si="31"/>
        <v>1286.7815993121237</v>
      </c>
      <c r="Q52" s="37">
        <f t="shared" si="31"/>
        <v>1100.4256233877902</v>
      </c>
      <c r="R52" s="37">
        <f t="shared" si="31"/>
        <v>1333.4325881341358</v>
      </c>
      <c r="S52" s="37">
        <f t="shared" si="31"/>
        <v>1347.8001719690456</v>
      </c>
      <c r="T52" s="37">
        <f t="shared" si="31"/>
        <v>1253.3018056749786</v>
      </c>
      <c r="U52" s="37">
        <f t="shared" si="31"/>
        <v>1459.6888220120379</v>
      </c>
      <c r="V52" s="37">
        <f t="shared" si="31"/>
        <v>1458.2200343938089</v>
      </c>
      <c r="W52" s="37">
        <f t="shared" si="31"/>
        <v>1598.1918314703353</v>
      </c>
      <c r="X52" s="37">
        <f t="shared" ref="X52" si="32">SUM(X53:X70)</f>
        <v>1980.0906276870162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317.54084264832329</v>
      </c>
      <c r="D53" s="10">
        <f>TI_EHG_E_E!D53+TI_EHG_CHP_E!D53+TI_EHG_H_E!D53+TI_EHG_EDHP!D53+TI_EHG_EB!D53+TI_EHG_EPS!D53+TI_EHG_DHEP!D53</f>
        <v>180.30954428202921</v>
      </c>
      <c r="E53" s="10">
        <f>TI_EHG_E_E!E53+TI_EHG_CHP_E!E53+TI_EHG_H_E!E53+TI_EHG_EDHP!E53+TI_EHG_EB!E53+TI_EHG_EPS!E53+TI_EHG_DHEP!E53</f>
        <v>240.75666380051589</v>
      </c>
      <c r="F53" s="10">
        <f>TI_EHG_E_E!F53+TI_EHG_CHP_E!F53+TI_EHG_H_E!F53+TI_EHG_EDHP!F53+TI_EHG_EB!F53+TI_EHG_EPS!F53+TI_EHG_DHEP!F53</f>
        <v>409.80223559759241</v>
      </c>
      <c r="G53" s="10">
        <f>TI_EHG_E_E!G53+TI_EHG_CHP_E!G53+TI_EHG_H_E!G53+TI_EHG_EDHP!G53+TI_EHG_EB!G53+TI_EHG_EPS!G53+TI_EHG_DHEP!G53</f>
        <v>401.72055030094577</v>
      </c>
      <c r="H53" s="10">
        <f>TI_EHG_E_E!H53+TI_EHG_CHP_E!H53+TI_EHG_H_E!H53+TI_EHG_EDHP!H53+TI_EHG_EB!H53+TI_EHG_EPS!H53+TI_EHG_DHEP!H53</f>
        <v>431.40765262252791</v>
      </c>
      <c r="I53" s="10">
        <f>TI_EHG_E_E!I53+TI_EHG_CHP_E!I53+TI_EHG_H_E!I53+TI_EHG_EDHP!I53+TI_EHG_EB!I53+TI_EHG_EPS!I53+TI_EHG_DHEP!I53</f>
        <v>504.28624247635418</v>
      </c>
      <c r="J53" s="10">
        <f>TI_EHG_E_E!J53+TI_EHG_CHP_E!J53+TI_EHG_H_E!J53+TI_EHG_EDHP!J53+TI_EHG_EB!J53+TI_EHG_EPS!J53+TI_EHG_DHEP!J53</f>
        <v>222.82218400687881</v>
      </c>
      <c r="K53" s="10">
        <f>TI_EHG_E_E!K53+TI_EHG_CHP_E!K53+TI_EHG_H_E!K53+TI_EHG_EDHP!K53+TI_EHG_EB!K53+TI_EHG_EPS!K53+TI_EHG_DHEP!K53</f>
        <v>284.80550300945828</v>
      </c>
      <c r="L53" s="10">
        <f>TI_EHG_E_E!L53+TI_EHG_CHP_E!L53+TI_EHG_H_E!L53+TI_EHG_EDHP!L53+TI_EHG_EB!L53+TI_EHG_EPS!L53+TI_EHG_DHEP!L53</f>
        <v>460.23714531384348</v>
      </c>
      <c r="M53" s="10">
        <f>TI_EHG_E_E!M53+TI_EHG_CHP_E!M53+TI_EHG_H_E!M53+TI_EHG_EDHP!M53+TI_EHG_EB!M53+TI_EHG_EPS!M53+TI_EHG_DHEP!M53</f>
        <v>642.71306964746339</v>
      </c>
      <c r="N53" s="10">
        <f>TI_EHG_E_E!N53+TI_EHG_CHP_E!N53+TI_EHG_H_E!N53+TI_EHG_EDHP!N53+TI_EHG_EB!N53+TI_EHG_EPS!N53+TI_EHG_DHEP!N53</f>
        <v>344.89810834049871</v>
      </c>
      <c r="O53" s="10">
        <f>TI_EHG_E_E!O53+TI_EHG_CHP_E!O53+TI_EHG_H_E!O53+TI_EHG_EDHP!O53+TI_EHG_EB!O53+TI_EHG_EPS!O53+TI_EHG_DHEP!O53</f>
        <v>377.68916595012888</v>
      </c>
      <c r="P53" s="10">
        <f>TI_EHG_E_E!P53+TI_EHG_CHP_E!P53+TI_EHG_H_E!P53+TI_EHG_EDHP!P53+TI_EHG_EB!P53+TI_EHG_EPS!P53+TI_EHG_DHEP!P53</f>
        <v>545.73697334479789</v>
      </c>
      <c r="Q53" s="10">
        <f>TI_EHG_E_E!Q53+TI_EHG_CHP_E!Q53+TI_EHG_H_E!Q53+TI_EHG_EDHP!Q53+TI_EHG_EB!Q53+TI_EHG_EPS!Q53+TI_EHG_DHEP!Q53</f>
        <v>385.06638005159073</v>
      </c>
      <c r="R53" s="10">
        <f>TI_EHG_E_E!R53+TI_EHG_CHP_E!R53+TI_EHG_H_E!R53+TI_EHG_EDHP!R53+TI_EHG_EB!R53+TI_EHG_EPS!R53+TI_EHG_DHEP!R53</f>
        <v>524.35030094582976</v>
      </c>
      <c r="S53" s="10">
        <f>TI_EHG_E_E!S53+TI_EHG_CHP_E!S53+TI_EHG_H_E!S53+TI_EHG_EDHP!S53+TI_EHG_EB!S53+TI_EHG_EPS!S53+TI_EHG_DHEP!S53</f>
        <v>476.58108340498711</v>
      </c>
      <c r="T53" s="10">
        <f>TI_EHG_E_E!T53+TI_EHG_CHP_E!T53+TI_EHG_H_E!T53+TI_EHG_EDHP!T53+TI_EHG_EB!T53+TI_EHG_EPS!T53+TI_EHG_DHEP!T53</f>
        <v>340.7177128116939</v>
      </c>
      <c r="U53" s="10">
        <f>TI_EHG_E_E!U53+TI_EHG_CHP_E!U53+TI_EHG_H_E!U53+TI_EHG_EDHP!U53+TI_EHG_EB!U53+TI_EHG_EPS!U53+TI_EHG_DHEP!U53</f>
        <v>493.84763542562342</v>
      </c>
      <c r="V53" s="10">
        <f>TI_EHG_E_E!V53+TI_EHG_CHP_E!V53+TI_EHG_H_E!V53+TI_EHG_EDHP!V53+TI_EHG_EB!V53+TI_EHG_EPS!V53+TI_EHG_DHEP!V53</f>
        <v>343.90352536543418</v>
      </c>
      <c r="W53" s="10">
        <f>TI_EHG_E_E!W53+TI_EHG_CHP_E!W53+TI_EHG_H_E!W53+TI_EHG_EDHP!W53+TI_EHG_EB!W53+TI_EHG_EPS!W53+TI_EHG_DHEP!W53</f>
        <v>287.50533104041273</v>
      </c>
      <c r="X53" s="10">
        <f>TI_EHG_E_E!X53+TI_EHG_CHP_E!X53+TI_EHG_H_E!X53+TI_EHG_EDHP!X53+TI_EHG_EB!X53+TI_EHG_EPS!X53+TI_EHG_DHEP!X53</f>
        <v>507.60438521066209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38.779019776440236</v>
      </c>
      <c r="D55" s="10">
        <f>TI_EHG_E_E!D55+TI_EHG_CHP_E!D55+TI_EHG_H_E!D55+TI_EHG_EDHP!D55+TI_EHG_EB!D55+TI_EHG_EPS!D55+TI_EHG_DHEP!D55</f>
        <v>65.004299226139295</v>
      </c>
      <c r="E55" s="10">
        <f>TI_EHG_E_E!E55+TI_EHG_CHP_E!E55+TI_EHG_H_E!E55+TI_EHG_EDHP!E55+TI_EHG_EB!E55+TI_EHG_EPS!E55+TI_EHG_DHEP!E55</f>
        <v>55.975924333619943</v>
      </c>
      <c r="F55" s="10">
        <f>TI_EHG_E_E!F55+TI_EHG_CHP_E!F55+TI_EHG_H_E!F55+TI_EHG_EDHP!F55+TI_EHG_EB!F55+TI_EHG_EPS!F55+TI_EHG_DHEP!F55</f>
        <v>87.790197764402407</v>
      </c>
      <c r="G55" s="10">
        <f>TI_EHG_E_E!G55+TI_EHG_CHP_E!G55+TI_EHG_H_E!G55+TI_EHG_EDHP!G55+TI_EHG_EB!G55+TI_EHG_EPS!G55+TI_EHG_DHEP!G55</f>
        <v>96.368443680137574</v>
      </c>
      <c r="H55" s="10">
        <f>TI_EHG_E_E!H55+TI_EHG_CHP_E!H55+TI_EHG_H_E!H55+TI_EHG_EDHP!H55+TI_EHG_EB!H55+TI_EHG_EPS!H55+TI_EHG_DHEP!H55</f>
        <v>108.89527085124681</v>
      </c>
      <c r="I55" s="10">
        <f>TI_EHG_E_E!I55+TI_EHG_CHP_E!I55+TI_EHG_H_E!I55+TI_EHG_EDHP!I55+TI_EHG_EB!I55+TI_EHG_EPS!I55+TI_EHG_DHEP!I55</f>
        <v>146.11805674978501</v>
      </c>
      <c r="J55" s="10">
        <f>TI_EHG_E_E!J55+TI_EHG_CHP_E!J55+TI_EHG_H_E!J55+TI_EHG_EDHP!J55+TI_EHG_EB!J55+TI_EHG_EPS!J55+TI_EHG_DHEP!J55</f>
        <v>156.3198624247635</v>
      </c>
      <c r="K55" s="10">
        <f>TI_EHG_E_E!K55+TI_EHG_CHP_E!K55+TI_EHG_H_E!K55+TI_EHG_EDHP!K55+TI_EHG_EB!K55+TI_EHG_EPS!K55+TI_EHG_DHEP!K55</f>
        <v>192.77730008598451</v>
      </c>
      <c r="L55" s="10">
        <f>TI_EHG_E_E!L55+TI_EHG_CHP_E!L55+TI_EHG_H_E!L55+TI_EHG_EDHP!L55+TI_EHG_EB!L55+TI_EHG_EPS!L55+TI_EHG_DHEP!L55</f>
        <v>218.65864144454</v>
      </c>
      <c r="M55" s="10">
        <f>TI_EHG_E_E!M55+TI_EHG_CHP_E!M55+TI_EHG_H_E!M55+TI_EHG_EDHP!M55+TI_EHG_EB!M55+TI_EHG_EPS!M55+TI_EHG_DHEP!M55</f>
        <v>233.35657781599309</v>
      </c>
      <c r="N55" s="10">
        <f>TI_EHG_E_E!N55+TI_EHG_CHP_E!N55+TI_EHG_H_E!N55+TI_EHG_EDHP!N55+TI_EHG_EB!N55+TI_EHG_EPS!N55+TI_EHG_DHEP!N55</f>
        <v>285.05821152192601</v>
      </c>
      <c r="O55" s="10">
        <f>TI_EHG_E_E!O55+TI_EHG_CHP_E!O55+TI_EHG_H_E!O55+TI_EHG_EDHP!O55+TI_EHG_EB!O55+TI_EHG_EPS!O55+TI_EHG_DHEP!O55</f>
        <v>331.05391229578669</v>
      </c>
      <c r="P55" s="10">
        <f>TI_EHG_E_E!P55+TI_EHG_CHP_E!P55+TI_EHG_H_E!P55+TI_EHG_EDHP!P55+TI_EHG_EB!P55+TI_EHG_EPS!P55+TI_EHG_DHEP!P55</f>
        <v>355.90163370593302</v>
      </c>
      <c r="Q55" s="10">
        <f>TI_EHG_E_E!Q55+TI_EHG_CHP_E!Q55+TI_EHG_H_E!Q55+TI_EHG_EDHP!Q55+TI_EHG_EB!Q55+TI_EHG_EPS!Q55+TI_EHG_DHEP!Q55</f>
        <v>317.16036113499558</v>
      </c>
      <c r="R55" s="10">
        <f>TI_EHG_E_E!R55+TI_EHG_CHP_E!R55+TI_EHG_H_E!R55+TI_EHG_EDHP!R55+TI_EHG_EB!R55+TI_EHG_EPS!R55+TI_EHG_DHEP!R55</f>
        <v>397.33611349956999</v>
      </c>
      <c r="S55" s="10">
        <f>TI_EHG_E_E!S55+TI_EHG_CHP_E!S55+TI_EHG_H_E!S55+TI_EHG_EDHP!S55+TI_EHG_EB!S55+TI_EHG_EPS!S55+TI_EHG_DHEP!S55</f>
        <v>442.46741186586411</v>
      </c>
      <c r="T55" s="10">
        <f>TI_EHG_E_E!T55+TI_EHG_CHP_E!T55+TI_EHG_H_E!T55+TI_EHG_EDHP!T55+TI_EHG_EB!T55+TI_EHG_EPS!T55+TI_EHG_DHEP!T55</f>
        <v>476.09518486672403</v>
      </c>
      <c r="U55" s="10">
        <f>TI_EHG_E_E!U55+TI_EHG_CHP_E!U55+TI_EHG_H_E!U55+TI_EHG_EDHP!U55+TI_EHG_EB!U55+TI_EHG_EPS!U55+TI_EHG_DHEP!U55</f>
        <v>541.7247635425623</v>
      </c>
      <c r="V55" s="10">
        <f>TI_EHG_E_E!V55+TI_EHG_CHP_E!V55+TI_EHG_H_E!V55+TI_EHG_EDHP!V55+TI_EHG_EB!V55+TI_EHG_EPS!V55+TI_EHG_DHEP!V55</f>
        <v>624.79337919174543</v>
      </c>
      <c r="W55" s="10">
        <f>TI_EHG_E_E!W55+TI_EHG_CHP_E!W55+TI_EHG_H_E!W55+TI_EHG_EDHP!W55+TI_EHG_EB!W55+TI_EHG_EPS!W55+TI_EHG_DHEP!W55</f>
        <v>800.52484952708505</v>
      </c>
      <c r="X55" s="10">
        <f>TI_EHG_E_E!X55+TI_EHG_CHP_E!X55+TI_EHG_H_E!X55+TI_EHG_EDHP!X55+TI_EHG_EB!X55+TI_EHG_EPS!X55+TI_EHG_DHEP!X55</f>
        <v>901.37411865864135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</v>
      </c>
      <c r="D56" s="10">
        <f>TI_EHG_E_E!D56+TI_EHG_CHP_E!D56+TI_EHG_H_E!D56+TI_EHG_EDHP!D56+TI_EHG_EB!D56+TI_EHG_EPS!D56+TI_EHG_DHEP!D56</f>
        <v>0</v>
      </c>
      <c r="E56" s="10">
        <f>TI_EHG_E_E!E56+TI_EHG_CHP_E!E56+TI_EHG_H_E!E56+TI_EHG_EDHP!E56+TI_EHG_EB!E56+TI_EHG_EPS!E56+TI_EHG_DHEP!E56</f>
        <v>0</v>
      </c>
      <c r="F56" s="10">
        <f>TI_EHG_E_E!F56+TI_EHG_CHP_E!F56+TI_EHG_H_E!F56+TI_EHG_EDHP!F56+TI_EHG_EB!F56+TI_EHG_EPS!F56+TI_EHG_DHEP!F56</f>
        <v>0</v>
      </c>
      <c r="G56" s="10">
        <f>TI_EHG_E_E!G56+TI_EHG_CHP_E!G56+TI_EHG_H_E!G56+TI_EHG_EDHP!G56+TI_EHG_EB!G56+TI_EHG_EPS!G56+TI_EHG_DHEP!G56</f>
        <v>6.6638005159071367E-2</v>
      </c>
      <c r="H56" s="10">
        <f>TI_EHG_E_E!H56+TI_EHG_CHP_E!H56+TI_EHG_H_E!H56+TI_EHG_EDHP!H56+TI_EHG_EB!H56+TI_EHG_EPS!H56+TI_EHG_DHEP!H56</f>
        <v>8.1943250214961294E-2</v>
      </c>
      <c r="I56" s="10">
        <f>TI_EHG_E_E!I56+TI_EHG_CHP_E!I56+TI_EHG_H_E!I56+TI_EHG_EDHP!I56+TI_EHG_EB!I56+TI_EHG_EPS!I56+TI_EHG_DHEP!I56</f>
        <v>0.1191745485812554</v>
      </c>
      <c r="J56" s="10">
        <f>TI_EHG_E_E!J56+TI_EHG_CHP_E!J56+TI_EHG_H_E!J56+TI_EHG_EDHP!J56+TI_EHG_EB!J56+TI_EHG_EPS!J56+TI_EHG_DHEP!J56</f>
        <v>0.1220980223559759</v>
      </c>
      <c r="K56" s="10">
        <f>TI_EHG_E_E!K56+TI_EHG_CHP_E!K56+TI_EHG_H_E!K56+TI_EHG_EDHP!K56+TI_EHG_EB!K56+TI_EHG_EPS!K56+TI_EHG_DHEP!K56</f>
        <v>0.4502149613069647</v>
      </c>
      <c r="L56" s="10">
        <f>TI_EHG_E_E!L56+TI_EHG_CHP_E!L56+TI_EHG_H_E!L56+TI_EHG_EDHP!L56+TI_EHG_EB!L56+TI_EHG_EPS!L56+TI_EHG_DHEP!L56</f>
        <v>4.2992261392949267</v>
      </c>
      <c r="M56" s="10">
        <f>TI_EHG_E_E!M56+TI_EHG_CHP_E!M56+TI_EHG_H_E!M56+TI_EHG_EDHP!M56+TI_EHG_EB!M56+TI_EHG_EPS!M56+TI_EHG_DHEP!M56</f>
        <v>13.56388650042992</v>
      </c>
      <c r="N56" s="10">
        <f>TI_EHG_E_E!N56+TI_EHG_CHP_E!N56+TI_EHG_H_E!N56+TI_EHG_EDHP!N56+TI_EHG_EB!N56+TI_EHG_EPS!N56+TI_EHG_DHEP!N56</f>
        <v>52.477300085984517</v>
      </c>
      <c r="O56" s="10">
        <f>TI_EHG_E_E!O56+TI_EHG_CHP_E!O56+TI_EHG_H_E!O56+TI_EHG_EDHP!O56+TI_EHG_EB!O56+TI_EHG_EPS!O56+TI_EHG_DHEP!O56</f>
        <v>145.6565778159931</v>
      </c>
      <c r="P56" s="10">
        <f>TI_EHG_E_E!P56+TI_EHG_CHP_E!P56+TI_EHG_H_E!P56+TI_EHG_EDHP!P56+TI_EHG_EB!P56+TI_EHG_EPS!P56+TI_EHG_DHEP!P56</f>
        <v>313.68022355975921</v>
      </c>
      <c r="Q56" s="10">
        <f>TI_EHG_E_E!Q56+TI_EHG_CHP_E!Q56+TI_EHG_H_E!Q56+TI_EHG_EDHP!Q56+TI_EHG_EB!Q56+TI_EHG_EPS!Q56+TI_EHG_DHEP!Q56</f>
        <v>326.04342218400689</v>
      </c>
      <c r="R56" s="10">
        <f>TI_EHG_E_E!R56+TI_EHG_CHP_E!R56+TI_EHG_H_E!R56+TI_EHG_EDHP!R56+TI_EHG_EB!R56+TI_EHG_EPS!R56+TI_EHG_DHEP!R56</f>
        <v>335.30834049871021</v>
      </c>
      <c r="S56" s="10">
        <f>TI_EHG_E_E!S56+TI_EHG_CHP_E!S56+TI_EHG_H_E!S56+TI_EHG_EDHP!S56+TI_EHG_EB!S56+TI_EHG_EPS!S56+TI_EHG_DHEP!S56</f>
        <v>337.89475494410999</v>
      </c>
      <c r="T56" s="10">
        <f>TI_EHG_E_E!T56+TI_EHG_CHP_E!T56+TI_EHG_H_E!T56+TI_EHG_EDHP!T56+TI_EHG_EB!T56+TI_EHG_EPS!T56+TI_EHG_DHEP!T56</f>
        <v>343.20524505588992</v>
      </c>
      <c r="U56" s="10">
        <f>TI_EHG_E_E!U56+TI_EHG_CHP_E!U56+TI_EHG_H_E!U56+TI_EHG_EDHP!U56+TI_EHG_EB!U56+TI_EHG_EPS!U56+TI_EHG_DHEP!U56</f>
        <v>325.93740326741192</v>
      </c>
      <c r="V56" s="10">
        <f>TI_EHG_E_E!V56+TI_EHG_CHP_E!V56+TI_EHG_H_E!V56+TI_EHG_EDHP!V56+TI_EHG_EB!V56+TI_EHG_EPS!V56+TI_EHG_DHEP!V56</f>
        <v>380.7833190025795</v>
      </c>
      <c r="W56" s="10">
        <f>TI_EHG_E_E!W56+TI_EHG_CHP_E!W56+TI_EHG_H_E!W56+TI_EHG_EDHP!W56+TI_EHG_EB!W56+TI_EHG_EPS!W56+TI_EHG_DHEP!W56</f>
        <v>382.36061908856408</v>
      </c>
      <c r="X56" s="10">
        <f>TI_EHG_E_E!X56+TI_EHG_CHP_E!X56+TI_EHG_H_E!X56+TI_EHG_EDHP!X56+TI_EHG_EB!X56+TI_EHG_EPS!X56+TI_EHG_DHEP!X56</f>
        <v>451.50283748925187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0</v>
      </c>
      <c r="N58" s="10">
        <f>TI_EHG_E_E!N58+TI_EHG_CHP_E!N58+TI_EHG_H_E!N58+TI_EHG_EDHP!N58+TI_EHG_EB!N58+TI_EHG_EPS!N58+TI_EHG_DHEP!N58</f>
        <v>0</v>
      </c>
      <c r="O58" s="10">
        <f>TI_EHG_E_E!O58+TI_EHG_CHP_E!O58+TI_EHG_H_E!O58+TI_EHG_EDHP!O58+TI_EHG_EB!O58+TI_EHG_EPS!O58+TI_EHG_DHEP!O58</f>
        <v>0</v>
      </c>
      <c r="P58" s="10">
        <f>TI_EHG_E_E!P58+TI_EHG_CHP_E!P58+TI_EHG_H_E!P58+TI_EHG_EDHP!P58+TI_EHG_EB!P58+TI_EHG_EPS!P58+TI_EHG_DHEP!P58</f>
        <v>0</v>
      </c>
      <c r="Q58" s="10">
        <f>TI_EHG_E_E!Q58+TI_EHG_CHP_E!Q58+TI_EHG_H_E!Q58+TI_EHG_EDHP!Q58+TI_EHG_EB!Q58+TI_EHG_EPS!Q58+TI_EHG_DHEP!Q58</f>
        <v>0</v>
      </c>
      <c r="R58" s="10">
        <f>TI_EHG_E_E!R58+TI_EHG_CHP_E!R58+TI_EHG_H_E!R58+TI_EHG_EDHP!R58+TI_EHG_EB!R58+TI_EHG_EPS!R58+TI_EHG_DHEP!R58</f>
        <v>0</v>
      </c>
      <c r="S58" s="10">
        <f>TI_EHG_E_E!S58+TI_EHG_CHP_E!S58+TI_EHG_H_E!S58+TI_EHG_EDHP!S58+TI_EHG_EB!S58+TI_EHG_EPS!S58+TI_EHG_DHEP!S58</f>
        <v>0</v>
      </c>
      <c r="T58" s="10">
        <f>TI_EHG_E_E!T58+TI_EHG_CHP_E!T58+TI_EHG_H_E!T58+TI_EHG_EDHP!T58+TI_EHG_EB!T58+TI_EHG_EPS!T58+TI_EHG_DHEP!T58</f>
        <v>0</v>
      </c>
      <c r="U58" s="10">
        <f>TI_EHG_E_E!U58+TI_EHG_CHP_E!U58+TI_EHG_H_E!U58+TI_EHG_EDHP!U58+TI_EHG_EB!U58+TI_EHG_EPS!U58+TI_EHG_DHEP!U58</f>
        <v>0</v>
      </c>
      <c r="V58" s="10">
        <f>TI_EHG_E_E!V58+TI_EHG_CHP_E!V58+TI_EHG_H_E!V58+TI_EHG_EDHP!V58+TI_EHG_EB!V58+TI_EHG_EPS!V58+TI_EHG_DHEP!V58</f>
        <v>0</v>
      </c>
      <c r="W58" s="10">
        <f>TI_EHG_E_E!W58+TI_EHG_CHP_E!W58+TI_EHG_H_E!W58+TI_EHG_EDHP!W58+TI_EHG_EB!W58+TI_EHG_EPS!W58+TI_EHG_DHEP!W58</f>
        <v>0</v>
      </c>
      <c r="X58" s="10">
        <f>TI_EHG_E_E!X58+TI_EHG_CHP_E!X58+TI_EHG_H_E!X58+TI_EHG_EDHP!X58+TI_EHG_EB!X58+TI_EHG_EPS!X58+TI_EHG_DHEP!X58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0</v>
      </c>
      <c r="D59" s="10">
        <f>TI_EHG_E_E!D59+TI_EHG_CHP_E!D59+TI_EHG_H_E!D59+TI_EHG_EDHP!D59+TI_EHG_EB!D59+TI_EHG_EPS!D59+TI_EHG_DHEP!D59</f>
        <v>0</v>
      </c>
      <c r="E59" s="10">
        <f>TI_EHG_E_E!E59+TI_EHG_CHP_E!E59+TI_EHG_H_E!E59+TI_EHG_EDHP!E59+TI_EHG_EB!E59+TI_EHG_EPS!E59+TI_EHG_DHEP!E59</f>
        <v>0</v>
      </c>
      <c r="F59" s="10">
        <f>TI_EHG_E_E!F59+TI_EHG_CHP_E!F59+TI_EHG_H_E!F59+TI_EHG_EDHP!F59+TI_EHG_EB!F59+TI_EHG_EPS!F59+TI_EHG_DHEP!F59</f>
        <v>0</v>
      </c>
      <c r="G59" s="10">
        <f>TI_EHG_E_E!G59+TI_EHG_CHP_E!G59+TI_EHG_H_E!G59+TI_EHG_EDHP!G59+TI_EHG_EB!G59+TI_EHG_EPS!G59+TI_EHG_DHEP!G59</f>
        <v>0</v>
      </c>
      <c r="H59" s="10">
        <f>TI_EHG_E_E!H59+TI_EHG_CHP_E!H59+TI_EHG_H_E!H59+TI_EHG_EDHP!H59+TI_EHG_EB!H59+TI_EHG_EPS!H59+TI_EHG_DHEP!H59</f>
        <v>0</v>
      </c>
      <c r="I59" s="10">
        <f>TI_EHG_E_E!I59+TI_EHG_CHP_E!I59+TI_EHG_H_E!I59+TI_EHG_EDHP!I59+TI_EHG_EB!I59+TI_EHG_EPS!I59+TI_EHG_DHEP!I59</f>
        <v>0</v>
      </c>
      <c r="J59" s="10">
        <f>TI_EHG_E_E!J59+TI_EHG_CHP_E!J59+TI_EHG_H_E!J59+TI_EHG_EDHP!J59+TI_EHG_EB!J59+TI_EHG_EPS!J59+TI_EHG_DHEP!J59</f>
        <v>0</v>
      </c>
      <c r="K59" s="10">
        <f>TI_EHG_E_E!K59+TI_EHG_CHP_E!K59+TI_EHG_H_E!K59+TI_EHG_EDHP!K59+TI_EHG_EB!K59+TI_EHG_EPS!K59+TI_EHG_DHEP!K59</f>
        <v>0</v>
      </c>
      <c r="L59" s="10">
        <f>TI_EHG_E_E!L59+TI_EHG_CHP_E!L59+TI_EHG_H_E!L59+TI_EHG_EDHP!L59+TI_EHG_EB!L59+TI_EHG_EPS!L59+TI_EHG_DHEP!L59</f>
        <v>0</v>
      </c>
      <c r="M59" s="10">
        <f>TI_EHG_E_E!M59+TI_EHG_CHP_E!M59+TI_EHG_H_E!M59+TI_EHG_EDHP!M59+TI_EHG_EB!M59+TI_EHG_EPS!M59+TI_EHG_DHEP!M59</f>
        <v>0</v>
      </c>
      <c r="N59" s="10">
        <f>TI_EHG_E_E!N59+TI_EHG_CHP_E!N59+TI_EHG_H_E!N59+TI_EHG_EDHP!N59+TI_EHG_EB!N59+TI_EHG_EPS!N59+TI_EHG_DHEP!N59</f>
        <v>0</v>
      </c>
      <c r="O59" s="10">
        <f>TI_EHG_E_E!O59+TI_EHG_CHP_E!O59+TI_EHG_H_E!O59+TI_EHG_EDHP!O59+TI_EHG_EB!O59+TI_EHG_EPS!O59+TI_EHG_DHEP!O59</f>
        <v>0</v>
      </c>
      <c r="P59" s="10">
        <f>TI_EHG_E_E!P59+TI_EHG_CHP_E!P59+TI_EHG_H_E!P59+TI_EHG_EDHP!P59+TI_EHG_EB!P59+TI_EHG_EPS!P59+TI_EHG_DHEP!P59</f>
        <v>0</v>
      </c>
      <c r="Q59" s="10">
        <f>TI_EHG_E_E!Q59+TI_EHG_CHP_E!Q59+TI_EHG_H_E!Q59+TI_EHG_EDHP!Q59+TI_EHG_EB!Q59+TI_EHG_EPS!Q59+TI_EHG_DHEP!Q59</f>
        <v>0</v>
      </c>
      <c r="R59" s="10">
        <f>TI_EHG_E_E!R59+TI_EHG_CHP_E!R59+TI_EHG_H_E!R59+TI_EHG_EDHP!R59+TI_EHG_EB!R59+TI_EHG_EPS!R59+TI_EHG_DHEP!R59</f>
        <v>0.460963026655202</v>
      </c>
      <c r="S59" s="10">
        <f>TI_EHG_E_E!S59+TI_EHG_CHP_E!S59+TI_EHG_H_E!S59+TI_EHG_EDHP!S59+TI_EHG_EB!S59+TI_EHG_EPS!S59+TI_EHG_DHEP!S59</f>
        <v>3.2960447119518479</v>
      </c>
      <c r="T59" s="10">
        <f>TI_EHG_E_E!T59+TI_EHG_CHP_E!T59+TI_EHG_H_E!T59+TI_EHG_EDHP!T59+TI_EHG_EB!T59+TI_EHG_EPS!T59+TI_EHG_DHEP!T59</f>
        <v>3.463284608770421</v>
      </c>
      <c r="U59" s="10">
        <f>TI_EHG_E_E!U59+TI_EHG_CHP_E!U59+TI_EHG_H_E!U59+TI_EHG_EDHP!U59+TI_EHG_EB!U59+TI_EHG_EPS!U59+TI_EHG_DHEP!U59</f>
        <v>4.8963026655202064</v>
      </c>
      <c r="V59" s="10">
        <f>TI_EHG_E_E!V59+TI_EHG_CHP_E!V59+TI_EHG_H_E!V59+TI_EHG_EDHP!V59+TI_EHG_EB!V59+TI_EHG_EPS!V59+TI_EHG_DHEP!V59</f>
        <v>18.715993121238171</v>
      </c>
      <c r="W59" s="10">
        <f>TI_EHG_E_E!W59+TI_EHG_CHP_E!W59+TI_EHG_H_E!W59+TI_EHG_EDHP!W59+TI_EHG_EB!W59+TI_EHG_EPS!W59+TI_EHG_DHEP!W59</f>
        <v>26.365692175408427</v>
      </c>
      <c r="X59" s="10">
        <f>TI_EHG_E_E!X59+TI_EHG_CHP_E!X59+TI_EHG_H_E!X59+TI_EHG_EDHP!X59+TI_EHG_EB!X59+TI_EHG_EPS!X59+TI_EHG_DHEP!X59</f>
        <v>25.199398108340496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0</v>
      </c>
      <c r="D61" s="10">
        <f>TI_EHG_E_E!D61+TI_EHG_CHP_E!D61+TI_EHG_H_E!D61+TI_EHG_EDHP!D61+TI_EHG_EB!D61+TI_EHG_EPS!D61+TI_EHG_DHEP!D61</f>
        <v>31.049957007738612</v>
      </c>
      <c r="E61" s="10">
        <f>TI_EHG_E_E!E61+TI_EHG_CHP_E!E61+TI_EHG_H_E!E61+TI_EHG_EDHP!E61+TI_EHG_EB!E61+TI_EHG_EPS!E61+TI_EHG_DHEP!E61</f>
        <v>46.527257093723122</v>
      </c>
      <c r="F61" s="10">
        <f>TI_EHG_E_E!F61+TI_EHG_CHP_E!F61+TI_EHG_H_E!F61+TI_EHG_EDHP!F61+TI_EHG_EB!F61+TI_EHG_EPS!F61+TI_EHG_DHEP!F61</f>
        <v>27.443422184006881</v>
      </c>
      <c r="G61" s="10">
        <f>TI_EHG_E_E!G61+TI_EHG_CHP_E!G61+TI_EHG_H_E!G61+TI_EHG_EDHP!G61+TI_EHG_EB!G61+TI_EHG_EPS!G61+TI_EHG_DHEP!G61</f>
        <v>31.766552020636286</v>
      </c>
      <c r="H61" s="10">
        <f>TI_EHG_E_E!H61+TI_EHG_CHP_E!H61+TI_EHG_H_E!H61+TI_EHG_EDHP!H61+TI_EHG_EB!H61+TI_EHG_EPS!H61+TI_EHG_DHEP!H61</f>
        <v>27.610576096302665</v>
      </c>
      <c r="I61" s="10">
        <f>TI_EHG_E_E!I61+TI_EHG_CHP_E!I61+TI_EHG_H_E!I61+TI_EHG_EDHP!I61+TI_EHG_EB!I61+TI_EHG_EPS!I61+TI_EHG_DHEP!I61</f>
        <v>26.989595872742903</v>
      </c>
      <c r="J61" s="10">
        <f>TI_EHG_E_E!J61+TI_EHG_CHP_E!J61+TI_EHG_H_E!J61+TI_EHG_EDHP!J61+TI_EHG_EB!J61+TI_EHG_EPS!J61+TI_EHG_DHEP!J61</f>
        <v>32.74582975064488</v>
      </c>
      <c r="K61" s="10">
        <f>TI_EHG_E_E!K61+TI_EHG_CHP_E!K61+TI_EHG_H_E!K61+TI_EHG_EDHP!K61+TI_EHG_EB!K61+TI_EHG_EPS!K61+TI_EHG_DHEP!K61</f>
        <v>33.0085124677558</v>
      </c>
      <c r="L61" s="10">
        <f>TI_EHG_E_E!L61+TI_EHG_CHP_E!L61+TI_EHG_H_E!L61+TI_EHG_EDHP!L61+TI_EHG_EB!L61+TI_EHG_EPS!L61+TI_EHG_DHEP!L61</f>
        <v>54.647979363714541</v>
      </c>
      <c r="M61" s="10">
        <f>TI_EHG_E_E!M61+TI_EHG_CHP_E!M61+TI_EHG_H_E!M61+TI_EHG_EDHP!M61+TI_EHG_EB!M61+TI_EHG_EPS!M61+TI_EHG_DHEP!M61</f>
        <v>47.315305245055889</v>
      </c>
      <c r="N61" s="10">
        <f>TI_EHG_E_E!N61+TI_EHG_CHP_E!N61+TI_EHG_H_E!N61+TI_EHG_EDHP!N61+TI_EHG_EB!N61+TI_EHG_EPS!N61+TI_EHG_DHEP!N61</f>
        <v>58.015649183147048</v>
      </c>
      <c r="O61" s="10">
        <f>TI_EHG_E_E!O61+TI_EHG_CHP_E!O61+TI_EHG_H_E!O61+TI_EHG_EDHP!O61+TI_EHG_EB!O61+TI_EHG_EPS!O61+TI_EHG_DHEP!O61</f>
        <v>73.397420464316426</v>
      </c>
      <c r="P61" s="10">
        <f>TI_EHG_E_E!P61+TI_EHG_CHP_E!P61+TI_EHG_H_E!P61+TI_EHG_EDHP!P61+TI_EHG_EB!P61+TI_EHG_EPS!P61+TI_EHG_DHEP!P61</f>
        <v>71.462768701633706</v>
      </c>
      <c r="Q61" s="10">
        <f>TI_EHG_E_E!Q61+TI_EHG_CHP_E!Q61+TI_EHG_H_E!Q61+TI_EHG_EDHP!Q61+TI_EHG_EB!Q61+TI_EHG_EPS!Q61+TI_EHG_DHEP!Q61</f>
        <v>72.155460017196901</v>
      </c>
      <c r="R61" s="10">
        <f>TI_EHG_E_E!R61+TI_EHG_CHP_E!R61+TI_EHG_H_E!R61+TI_EHG_EDHP!R61+TI_EHG_EB!R61+TI_EHG_EPS!R61+TI_EHG_DHEP!R61</f>
        <v>75.976870163370577</v>
      </c>
      <c r="S61" s="10">
        <f>TI_EHG_E_E!S61+TI_EHG_CHP_E!S61+TI_EHG_H_E!S61+TI_EHG_EDHP!S61+TI_EHG_EB!S61+TI_EHG_EPS!S61+TI_EHG_DHEP!S61</f>
        <v>87.560877042132418</v>
      </c>
      <c r="T61" s="10">
        <f>TI_EHG_E_E!T61+TI_EHG_CHP_E!T61+TI_EHG_H_E!T61+TI_EHG_EDHP!T61+TI_EHG_EB!T61+TI_EHG_EPS!T61+TI_EHG_DHEP!T61</f>
        <v>89.643680137575231</v>
      </c>
      <c r="U61" s="10">
        <f>TI_EHG_E_E!U61+TI_EHG_CHP_E!U61+TI_EHG_H_E!U61+TI_EHG_EDHP!U61+TI_EHG_EB!U61+TI_EHG_EPS!U61+TI_EHG_DHEP!U61</f>
        <v>93.27652622527944</v>
      </c>
      <c r="V61" s="10">
        <f>TI_EHG_E_E!V61+TI_EHG_CHP_E!V61+TI_EHG_H_E!V61+TI_EHG_EDHP!V61+TI_EHG_EB!V61+TI_EHG_EPS!V61+TI_EHG_DHEP!V61</f>
        <v>89.99484092863284</v>
      </c>
      <c r="W61" s="10">
        <f>TI_EHG_E_E!W61+TI_EHG_CHP_E!W61+TI_EHG_H_E!W61+TI_EHG_EDHP!W61+TI_EHG_EB!W61+TI_EHG_EPS!W61+TI_EHG_DHEP!W61</f>
        <v>101.37205503009457</v>
      </c>
      <c r="X61" s="10">
        <f>TI_EHG_E_E!X61+TI_EHG_CHP_E!X61+TI_EHG_H_E!X61+TI_EHG_EDHP!X61+TI_EHG_EB!X61+TI_EHG_EPS!X61+TI_EHG_DHEP!X61</f>
        <v>94.339552880481506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0</v>
      </c>
      <c r="D62" s="10">
        <f>TI_EHG_E_E!D62+TI_EHG_CHP_E!D62+TI_EHG_H_E!D62+TI_EHG_EDHP!D62+TI_EHG_EB!D62+TI_EHG_EPS!D62+TI_EHG_DHEP!D62</f>
        <v>0</v>
      </c>
      <c r="E62" s="10">
        <f>TI_EHG_E_E!E62+TI_EHG_CHP_E!E62+TI_EHG_H_E!E62+TI_EHG_EDHP!E62+TI_EHG_EB!E62+TI_EHG_EPS!E62+TI_EHG_DHEP!E62</f>
        <v>0</v>
      </c>
      <c r="F62" s="10">
        <f>TI_EHG_E_E!F62+TI_EHG_CHP_E!F62+TI_EHG_H_E!F62+TI_EHG_EDHP!F62+TI_EHG_EB!F62+TI_EHG_EPS!F62+TI_EHG_DHEP!F62</f>
        <v>0</v>
      </c>
      <c r="G62" s="10">
        <f>TI_EHG_E_E!G62+TI_EHG_CHP_E!G62+TI_EHG_H_E!G62+TI_EHG_EDHP!G62+TI_EHG_EB!G62+TI_EHG_EPS!G62+TI_EHG_DHEP!G62</f>
        <v>0</v>
      </c>
      <c r="H62" s="10">
        <f>TI_EHG_E_E!H62+TI_EHG_CHP_E!H62+TI_EHG_H_E!H62+TI_EHG_EDHP!H62+TI_EHG_EB!H62+TI_EHG_EPS!H62+TI_EHG_DHEP!H62</f>
        <v>0</v>
      </c>
      <c r="I62" s="10">
        <f>TI_EHG_E_E!I62+TI_EHG_CHP_E!I62+TI_EHG_H_E!I62+TI_EHG_EDHP!I62+TI_EHG_EB!I62+TI_EHG_EPS!I62+TI_EHG_DHEP!I62</f>
        <v>0</v>
      </c>
      <c r="J62" s="10">
        <f>TI_EHG_E_E!J62+TI_EHG_CHP_E!J62+TI_EHG_H_E!J62+TI_EHG_EDHP!J62+TI_EHG_EB!J62+TI_EHG_EPS!J62+TI_EHG_DHEP!J62</f>
        <v>0</v>
      </c>
      <c r="K62" s="10">
        <f>TI_EHG_E_E!K62+TI_EHG_CHP_E!K62+TI_EHG_H_E!K62+TI_EHG_EDHP!K62+TI_EHG_EB!K62+TI_EHG_EPS!K62+TI_EHG_DHEP!K62</f>
        <v>0</v>
      </c>
      <c r="L62" s="10">
        <f>TI_EHG_E_E!L62+TI_EHG_CHP_E!L62+TI_EHG_H_E!L62+TI_EHG_EDHP!L62+TI_EHG_EB!L62+TI_EHG_EPS!L62+TI_EHG_DHEP!L62</f>
        <v>0</v>
      </c>
      <c r="M62" s="10">
        <f>TI_EHG_E_E!M62+TI_EHG_CHP_E!M62+TI_EHG_H_E!M62+TI_EHG_EDHP!M62+TI_EHG_EB!M62+TI_EHG_EPS!M62+TI_EHG_DHEP!M62</f>
        <v>0</v>
      </c>
      <c r="N62" s="10">
        <f>TI_EHG_E_E!N62+TI_EHG_CHP_E!N62+TI_EHG_H_E!N62+TI_EHG_EDHP!N62+TI_EHG_EB!N62+TI_EHG_EPS!N62+TI_EHG_DHEP!N62</f>
        <v>0</v>
      </c>
      <c r="O62" s="10">
        <f>TI_EHG_E_E!O62+TI_EHG_CHP_E!O62+TI_EHG_H_E!O62+TI_EHG_EDHP!O62+TI_EHG_EB!O62+TI_EHG_EPS!O62+TI_EHG_DHEP!O62</f>
        <v>0</v>
      </c>
      <c r="P62" s="10">
        <f>TI_EHG_E_E!P62+TI_EHG_CHP_E!P62+TI_EHG_H_E!P62+TI_EHG_EDHP!P62+TI_EHG_EB!P62+TI_EHG_EPS!P62+TI_EHG_DHEP!P62</f>
        <v>0</v>
      </c>
      <c r="Q62" s="10">
        <f>TI_EHG_E_E!Q62+TI_EHG_CHP_E!Q62+TI_EHG_H_E!Q62+TI_EHG_EDHP!Q62+TI_EHG_EB!Q62+TI_EHG_EPS!Q62+TI_EHG_DHEP!Q62</f>
        <v>0</v>
      </c>
      <c r="R62" s="10">
        <f>TI_EHG_E_E!R62+TI_EHG_CHP_E!R62+TI_EHG_H_E!R62+TI_EHG_EDHP!R62+TI_EHG_EB!R62+TI_EHG_EPS!R62+TI_EHG_DHEP!R62</f>
        <v>0</v>
      </c>
      <c r="S62" s="10">
        <f>TI_EHG_E_E!S62+TI_EHG_CHP_E!S62+TI_EHG_H_E!S62+TI_EHG_EDHP!S62+TI_EHG_EB!S62+TI_EHG_EPS!S62+TI_EHG_DHEP!S62</f>
        <v>0</v>
      </c>
      <c r="T62" s="10">
        <f>TI_EHG_E_E!T62+TI_EHG_CHP_E!T62+TI_EHG_H_E!T62+TI_EHG_EDHP!T62+TI_EHG_EB!T62+TI_EHG_EPS!T62+TI_EHG_DHEP!T62</f>
        <v>0</v>
      </c>
      <c r="U62" s="10">
        <f>TI_EHG_E_E!U62+TI_EHG_CHP_E!U62+TI_EHG_H_E!U62+TI_EHG_EDHP!U62+TI_EHG_EB!U62+TI_EHG_EPS!U62+TI_EHG_DHEP!U62</f>
        <v>0</v>
      </c>
      <c r="V62" s="10">
        <f>TI_EHG_E_E!V62+TI_EHG_CHP_E!V62+TI_EHG_H_E!V62+TI_EHG_EDHP!V62+TI_EHG_EB!V62+TI_EHG_EPS!V62+TI_EHG_DHEP!V62</f>
        <v>0</v>
      </c>
      <c r="W62" s="10">
        <f>TI_EHG_E_E!W62+TI_EHG_CHP_E!W62+TI_EHG_H_E!W62+TI_EHG_EDHP!W62+TI_EHG_EB!W62+TI_EHG_EPS!W62+TI_EHG_DHEP!W62</f>
        <v>0</v>
      </c>
      <c r="X62" s="10">
        <f>TI_EHG_E_E!X62+TI_EHG_CHP_E!X62+TI_EHG_H_E!X62+TI_EHG_EDHP!X62+TI_EHG_EB!X62+TI_EHG_EPS!X62+TI_EHG_DHEP!X62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0.17669819432502151</v>
      </c>
      <c r="U66" s="10">
        <f>TI_EHG_E_E!U66+TI_EHG_CHP_E!U66+TI_EHG_H_E!U66+TI_EHG_EDHP!U66+TI_EHG_EB!U66+TI_EHG_EPS!U66+TI_EHG_DHEP!U66</f>
        <v>6.1908856405846939E-3</v>
      </c>
      <c r="V66" s="10">
        <f>TI_EHG_E_E!V66+TI_EHG_CHP_E!V66+TI_EHG_H_E!V66+TI_EHG_EDHP!V66+TI_EHG_EB!V66+TI_EHG_EPS!V66+TI_EHG_DHEP!V66</f>
        <v>2.897678417884781E-2</v>
      </c>
      <c r="W66" s="10">
        <f>TI_EHG_E_E!W66+TI_EHG_CHP_E!W66+TI_EHG_H_E!W66+TI_EHG_EDHP!W66+TI_EHG_EB!W66+TI_EHG_EPS!W66+TI_EHG_DHEP!W66</f>
        <v>6.3284608770421316E-2</v>
      </c>
      <c r="X66" s="10">
        <f>TI_EHG_E_E!X66+TI_EHG_CHP_E!X66+TI_EHG_H_E!X66+TI_EHG_EDHP!X66+TI_EHG_EB!X66+TI_EHG_EPS!X66+TI_EHG_DHEP!X66</f>
        <v>7.0335339638864999E-2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63.580739466895949</v>
      </c>
      <c r="D71" s="37">
        <f t="shared" ref="D71:W71" si="34">SUM(D72:D73)</f>
        <v>38.478073946689591</v>
      </c>
      <c r="E71" s="37">
        <f t="shared" si="34"/>
        <v>37.140498710232158</v>
      </c>
      <c r="F71" s="37">
        <f t="shared" si="34"/>
        <v>33.414531384350823</v>
      </c>
      <c r="G71" s="37">
        <f t="shared" si="34"/>
        <v>34.513241616509028</v>
      </c>
      <c r="H71" s="37">
        <f t="shared" si="34"/>
        <v>24.839982803095442</v>
      </c>
      <c r="I71" s="37">
        <f t="shared" si="34"/>
        <v>5.5650902837489236</v>
      </c>
      <c r="J71" s="37">
        <f t="shared" si="34"/>
        <v>5.5650902837489236</v>
      </c>
      <c r="K71" s="37">
        <f t="shared" si="34"/>
        <v>4.0126397248495271</v>
      </c>
      <c r="L71" s="37">
        <f t="shared" si="34"/>
        <v>4.0364574376612206</v>
      </c>
      <c r="M71" s="37">
        <f t="shared" si="34"/>
        <v>32.029234737747203</v>
      </c>
      <c r="N71" s="37">
        <f t="shared" si="34"/>
        <v>28.064402407566639</v>
      </c>
      <c r="O71" s="37">
        <f t="shared" si="34"/>
        <v>14.927858985382629</v>
      </c>
      <c r="P71" s="37">
        <f t="shared" si="34"/>
        <v>21.090111779879621</v>
      </c>
      <c r="Q71" s="37">
        <f t="shared" si="34"/>
        <v>20.731814273430778</v>
      </c>
      <c r="R71" s="37">
        <f t="shared" si="34"/>
        <v>24.60111779879621</v>
      </c>
      <c r="S71" s="37">
        <f t="shared" si="34"/>
        <v>32.578589853826308</v>
      </c>
      <c r="T71" s="37">
        <f t="shared" si="34"/>
        <v>0</v>
      </c>
      <c r="U71" s="37">
        <f t="shared" si="34"/>
        <v>28.960791057609629</v>
      </c>
      <c r="V71" s="37">
        <f t="shared" si="34"/>
        <v>41.978159931212382</v>
      </c>
      <c r="W71" s="37">
        <f t="shared" si="34"/>
        <v>9.6732588134135842</v>
      </c>
      <c r="X71" s="37">
        <f t="shared" ref="X71" si="35">SUM(X72:X73)</f>
        <v>7.8580395528804807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63.580739466895949</v>
      </c>
      <c r="D72" s="10">
        <f>TI_EHG_E_E!D72+TI_EHG_CHP_E!D72+TI_EHG_H_E!D72+TI_EHG_EDHP!D72+TI_EHG_EB!D72+TI_EHG_EPS!D72+TI_EHG_DHEP!D72</f>
        <v>38.478073946689591</v>
      </c>
      <c r="E72" s="10">
        <f>TI_EHG_E_E!E72+TI_EHG_CHP_E!E72+TI_EHG_H_E!E72+TI_EHG_EDHP!E72+TI_EHG_EB!E72+TI_EHG_EPS!E72+TI_EHG_DHEP!E72</f>
        <v>37.140498710232158</v>
      </c>
      <c r="F72" s="10">
        <f>TI_EHG_E_E!F72+TI_EHG_CHP_E!F72+TI_EHG_H_E!F72+TI_EHG_EDHP!F72+TI_EHG_EB!F72+TI_EHG_EPS!F72+TI_EHG_DHEP!F72</f>
        <v>33.414531384350823</v>
      </c>
      <c r="G72" s="10">
        <f>TI_EHG_E_E!G72+TI_EHG_CHP_E!G72+TI_EHG_H_E!G72+TI_EHG_EDHP!G72+TI_EHG_EB!G72+TI_EHG_EPS!G72+TI_EHG_DHEP!G72</f>
        <v>34.513241616509028</v>
      </c>
      <c r="H72" s="10">
        <f>TI_EHG_E_E!H72+TI_EHG_CHP_E!H72+TI_EHG_H_E!H72+TI_EHG_EDHP!H72+TI_EHG_EB!H72+TI_EHG_EPS!H72+TI_EHG_DHEP!H72</f>
        <v>24.839982803095442</v>
      </c>
      <c r="I72" s="10">
        <f>TI_EHG_E_E!I72+TI_EHG_CHP_E!I72+TI_EHG_H_E!I72+TI_EHG_EDHP!I72+TI_EHG_EB!I72+TI_EHG_EPS!I72+TI_EHG_DHEP!I72</f>
        <v>5.5650902837489236</v>
      </c>
      <c r="J72" s="10">
        <f>TI_EHG_E_E!J72+TI_EHG_CHP_E!J72+TI_EHG_H_E!J72+TI_EHG_EDHP!J72+TI_EHG_EB!J72+TI_EHG_EPS!J72+TI_EHG_DHEP!J72</f>
        <v>5.5650902837489236</v>
      </c>
      <c r="K72" s="10">
        <f>TI_EHG_E_E!K72+TI_EHG_CHP_E!K72+TI_EHG_H_E!K72+TI_EHG_EDHP!K72+TI_EHG_EB!K72+TI_EHG_EPS!K72+TI_EHG_DHEP!K72</f>
        <v>4.0126397248495271</v>
      </c>
      <c r="L72" s="10">
        <f>TI_EHG_E_E!L72+TI_EHG_CHP_E!L72+TI_EHG_H_E!L72+TI_EHG_EDHP!L72+TI_EHG_EB!L72+TI_EHG_EPS!L72+TI_EHG_DHEP!L72</f>
        <v>4.0364574376612206</v>
      </c>
      <c r="M72" s="10">
        <f>TI_EHG_E_E!M72+TI_EHG_CHP_E!M72+TI_EHG_H_E!M72+TI_EHG_EDHP!M72+TI_EHG_EB!M72+TI_EHG_EPS!M72+TI_EHG_DHEP!M72</f>
        <v>32.029234737747203</v>
      </c>
      <c r="N72" s="10">
        <f>TI_EHG_E_E!N72+TI_EHG_CHP_E!N72+TI_EHG_H_E!N72+TI_EHG_EDHP!N72+TI_EHG_EB!N72+TI_EHG_EPS!N72+TI_EHG_DHEP!N72</f>
        <v>28.064402407566639</v>
      </c>
      <c r="O72" s="10">
        <f>TI_EHG_E_E!O72+TI_EHG_CHP_E!O72+TI_EHG_H_E!O72+TI_EHG_EDHP!O72+TI_EHG_EB!O72+TI_EHG_EPS!O72+TI_EHG_DHEP!O72</f>
        <v>14.927858985382629</v>
      </c>
      <c r="P72" s="10">
        <f>TI_EHG_E_E!P72+TI_EHG_CHP_E!P72+TI_EHG_H_E!P72+TI_EHG_EDHP!P72+TI_EHG_EB!P72+TI_EHG_EPS!P72+TI_EHG_DHEP!P72</f>
        <v>21.090111779879621</v>
      </c>
      <c r="Q72" s="10">
        <f>TI_EHG_E_E!Q72+TI_EHG_CHP_E!Q72+TI_EHG_H_E!Q72+TI_EHG_EDHP!Q72+TI_EHG_EB!Q72+TI_EHG_EPS!Q72+TI_EHG_DHEP!Q72</f>
        <v>20.731814273430778</v>
      </c>
      <c r="R72" s="10">
        <f>TI_EHG_E_E!R72+TI_EHG_CHP_E!R72+TI_EHG_H_E!R72+TI_EHG_EDHP!R72+TI_EHG_EB!R72+TI_EHG_EPS!R72+TI_EHG_DHEP!R72</f>
        <v>24.60111779879621</v>
      </c>
      <c r="S72" s="10">
        <f>TI_EHG_E_E!S72+TI_EHG_CHP_E!S72+TI_EHG_H_E!S72+TI_EHG_EDHP!S72+TI_EHG_EB!S72+TI_EHG_EPS!S72+TI_EHG_DHEP!S72</f>
        <v>32.578589853826308</v>
      </c>
      <c r="T72" s="10">
        <f>TI_EHG_E_E!T72+TI_EHG_CHP_E!T72+TI_EHG_H_E!T72+TI_EHG_EDHP!T72+TI_EHG_EB!T72+TI_EHG_EPS!T72+TI_EHG_DHEP!T72</f>
        <v>0</v>
      </c>
      <c r="U72" s="10">
        <f>TI_EHG_E_E!U72+TI_EHG_CHP_E!U72+TI_EHG_H_E!U72+TI_EHG_EDHP!U72+TI_EHG_EB!U72+TI_EHG_EPS!U72+TI_EHG_DHEP!U72</f>
        <v>28.960791057609629</v>
      </c>
      <c r="V72" s="10">
        <f>TI_EHG_E_E!V72+TI_EHG_CHP_E!V72+TI_EHG_H_E!V72+TI_EHG_EDHP!V72+TI_EHG_EB!V72+TI_EHG_EPS!V72+TI_EHG_DHEP!V72</f>
        <v>41.978159931212382</v>
      </c>
      <c r="W72" s="10">
        <f>TI_EHG_E_E!W72+TI_EHG_CHP_E!W72+TI_EHG_H_E!W72+TI_EHG_EDHP!W72+TI_EHG_EB!W72+TI_EHG_EPS!W72+TI_EHG_DHEP!W72</f>
        <v>9.6732588134135842</v>
      </c>
      <c r="X72" s="10">
        <f>TI_EHG_E_E!X72+TI_EHG_CHP_E!X72+TI_EHG_H_E!X72+TI_EHG_EDHP!X72+TI_EHG_EB!X72+TI_EHG_EPS!X72+TI_EHG_DHEP!X72</f>
        <v>7.8580395528804807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0</v>
      </c>
      <c r="D73" s="10">
        <f>TI_EHG_E_E!D73+TI_EHG_CHP_E!D73+TI_EHG_H_E!D73+TI_EHG_EDHP!D73+TI_EHG_EB!D73+TI_EHG_EPS!D73+TI_EHG_DHEP!D73</f>
        <v>0</v>
      </c>
      <c r="E73" s="10">
        <f>TI_EHG_E_E!E73+TI_EHG_CHP_E!E73+TI_EHG_H_E!E73+TI_EHG_EDHP!E73+TI_EHG_EB!E73+TI_EHG_EPS!E73+TI_EHG_DHEP!E73</f>
        <v>0</v>
      </c>
      <c r="F73" s="10">
        <f>TI_EHG_E_E!F73+TI_EHG_CHP_E!F73+TI_EHG_H_E!F73+TI_EHG_EDHP!F73+TI_EHG_EB!F73+TI_EHG_EPS!F73+TI_EHG_DHEP!F73</f>
        <v>0</v>
      </c>
      <c r="G73" s="10">
        <f>TI_EHG_E_E!G73+TI_EHG_CHP_E!G73+TI_EHG_H_E!G73+TI_EHG_EDHP!G73+TI_EHG_EB!G73+TI_EHG_EPS!G73+TI_EHG_DHEP!G73</f>
        <v>0</v>
      </c>
      <c r="H73" s="10">
        <f>TI_EHG_E_E!H73+TI_EHG_CHP_E!H73+TI_EHG_H_E!H73+TI_EHG_EDHP!H73+TI_EHG_EB!H73+TI_EHG_EPS!H73+TI_EHG_DHEP!H73</f>
        <v>0</v>
      </c>
      <c r="I73" s="10">
        <f>TI_EHG_E_E!I73+TI_EHG_CHP_E!I73+TI_EHG_H_E!I73+TI_EHG_EDHP!I73+TI_EHG_EB!I73+TI_EHG_EPS!I73+TI_EHG_DHEP!I73</f>
        <v>0</v>
      </c>
      <c r="J73" s="10">
        <f>TI_EHG_E_E!J73+TI_EHG_CHP_E!J73+TI_EHG_H_E!J73+TI_EHG_EDHP!J73+TI_EHG_EB!J73+TI_EHG_EPS!J73+TI_EHG_DHEP!J73</f>
        <v>0</v>
      </c>
      <c r="K73" s="10">
        <f>TI_EHG_E_E!K73+TI_EHG_CHP_E!K73+TI_EHG_H_E!K73+TI_EHG_EDHP!K73+TI_EHG_EB!K73+TI_EHG_EPS!K73+TI_EHG_DHEP!K73</f>
        <v>0</v>
      </c>
      <c r="L73" s="10">
        <f>TI_EHG_E_E!L73+TI_EHG_CHP_E!L73+TI_EHG_H_E!L73+TI_EHG_EDHP!L73+TI_EHG_EB!L73+TI_EHG_EPS!L73+TI_EHG_DHEP!L73</f>
        <v>0</v>
      </c>
      <c r="M73" s="10">
        <f>TI_EHG_E_E!M73+TI_EHG_CHP_E!M73+TI_EHG_H_E!M73+TI_EHG_EDHP!M73+TI_EHG_EB!M73+TI_EHG_EPS!M73+TI_EHG_DHEP!M73</f>
        <v>0</v>
      </c>
      <c r="N73" s="10">
        <f>TI_EHG_E_E!N73+TI_EHG_CHP_E!N73+TI_EHG_H_E!N73+TI_EHG_EDHP!N73+TI_EHG_EB!N73+TI_EHG_EPS!N73+TI_EHG_DHEP!N73</f>
        <v>0</v>
      </c>
      <c r="O73" s="10">
        <f>TI_EHG_E_E!O73+TI_EHG_CHP_E!O73+TI_EHG_H_E!O73+TI_EHG_EDHP!O73+TI_EHG_EB!O73+TI_EHG_EPS!O73+TI_EHG_DHEP!O73</f>
        <v>0</v>
      </c>
      <c r="P73" s="10">
        <f>TI_EHG_E_E!P73+TI_EHG_CHP_E!P73+TI_EHG_H_E!P73+TI_EHG_EDHP!P73+TI_EHG_EB!P73+TI_EHG_EPS!P73+TI_EHG_DHEP!P73</f>
        <v>0</v>
      </c>
      <c r="Q73" s="10">
        <f>TI_EHG_E_E!Q73+TI_EHG_CHP_E!Q73+TI_EHG_H_E!Q73+TI_EHG_EDHP!Q73+TI_EHG_EB!Q73+TI_EHG_EPS!Q73+TI_EHG_DHEP!Q73</f>
        <v>0</v>
      </c>
      <c r="R73" s="10">
        <f>TI_EHG_E_E!R73+TI_EHG_CHP_E!R73+TI_EHG_H_E!R73+TI_EHG_EDHP!R73+TI_EHG_EB!R73+TI_EHG_EPS!R73+TI_EHG_DHEP!R73</f>
        <v>0</v>
      </c>
      <c r="S73" s="10">
        <f>TI_EHG_E_E!S73+TI_EHG_CHP_E!S73+TI_EHG_H_E!S73+TI_EHG_EDHP!S73+TI_EHG_EB!S73+TI_EHG_EPS!S73+TI_EHG_DHEP!S73</f>
        <v>0</v>
      </c>
      <c r="T73" s="10">
        <f>TI_EHG_E_E!T73+TI_EHG_CHP_E!T73+TI_EHG_H_E!T73+TI_EHG_EDHP!T73+TI_EHG_EB!T73+TI_EHG_EPS!T73+TI_EHG_DHEP!T73</f>
        <v>0</v>
      </c>
      <c r="U73" s="10">
        <f>TI_EHG_E_E!U73+TI_EHG_CHP_E!U73+TI_EHG_H_E!U73+TI_EHG_EDHP!U73+TI_EHG_EB!U73+TI_EHG_EPS!U73+TI_EHG_DHEP!U73</f>
        <v>0</v>
      </c>
      <c r="V73" s="10">
        <f>TI_EHG_E_E!V73+TI_EHG_CHP_E!V73+TI_EHG_H_E!V73+TI_EHG_EDHP!V73+TI_EHG_EB!V73+TI_EHG_EPS!V73+TI_EHG_DHEP!V73</f>
        <v>0</v>
      </c>
      <c r="W73" s="10">
        <f>TI_EHG_E_E!W73+TI_EHG_CHP_E!W73+TI_EHG_H_E!W73+TI_EHG_EDHP!W73+TI_EHG_EB!W73+TI_EHG_EPS!W73+TI_EHG_DHEP!W73</f>
        <v>0</v>
      </c>
      <c r="X73" s="10">
        <f>TI_EHG_E_E!X73+TI_EHG_CHP_E!X73+TI_EHG_H_E!X73+TI_EHG_EDHP!X73+TI_EHG_EB!X73+TI_EHG_EPS!X73+TI_EHG_DHEP!X73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0</v>
      </c>
      <c r="D74" s="37">
        <f>TI_EHG_E_E!D74+TI_EHG_CHP_E!D74+TI_EHG_H_E!D74+TI_EHG_EDHP!D74+TI_EHG_EB!D74+TI_EHG_EPS!D74+TI_EHG_DHEP!D74</f>
        <v>0</v>
      </c>
      <c r="E74" s="37">
        <f>TI_EHG_E_E!E74+TI_EHG_CHP_E!E74+TI_EHG_H_E!E74+TI_EHG_EDHP!E74+TI_EHG_EB!E74+TI_EHG_EPS!E74+TI_EHG_DHEP!E74</f>
        <v>0</v>
      </c>
      <c r="F74" s="37">
        <f>TI_EHG_E_E!F74+TI_EHG_CHP_E!F74+TI_EHG_H_E!F74+TI_EHG_EDHP!F74+TI_EHG_EB!F74+TI_EHG_EPS!F74+TI_EHG_DHEP!F74</f>
        <v>0</v>
      </c>
      <c r="G74" s="37">
        <f>TI_EHG_E_E!G74+TI_EHG_CHP_E!G74+TI_EHG_H_E!G74+TI_EHG_EDHP!G74+TI_EHG_EB!G74+TI_EHG_EPS!G74+TI_EHG_DHEP!G74</f>
        <v>0</v>
      </c>
      <c r="H74" s="37">
        <f>TI_EHG_E_E!H74+TI_EHG_CHP_E!H74+TI_EHG_H_E!H74+TI_EHG_EDHP!H74+TI_EHG_EB!H74+TI_EHG_EPS!H74+TI_EHG_DHEP!H74</f>
        <v>0</v>
      </c>
      <c r="I74" s="37">
        <f>TI_EHG_E_E!I74+TI_EHG_CHP_E!I74+TI_EHG_H_E!I74+TI_EHG_EDHP!I74+TI_EHG_EB!I74+TI_EHG_EPS!I74+TI_EHG_DHEP!I74</f>
        <v>0</v>
      </c>
      <c r="J74" s="37">
        <f>TI_EHG_E_E!J74+TI_EHG_CHP_E!J74+TI_EHG_H_E!J74+TI_EHG_EDHP!J74+TI_EHG_EB!J74+TI_EHG_EPS!J74+TI_EHG_DHEP!J74</f>
        <v>0</v>
      </c>
      <c r="K74" s="37">
        <f>TI_EHG_E_E!K74+TI_EHG_CHP_E!K74+TI_EHG_H_E!K74+TI_EHG_EDHP!K74+TI_EHG_EB!K74+TI_EHG_EPS!K74+TI_EHG_DHEP!K74</f>
        <v>0</v>
      </c>
      <c r="L74" s="37">
        <f>TI_EHG_E_E!L74+TI_EHG_CHP_E!L74+TI_EHG_H_E!L74+TI_EHG_EDHP!L74+TI_EHG_EB!L74+TI_EHG_EPS!L74+TI_EHG_DHEP!L74</f>
        <v>0</v>
      </c>
      <c r="M74" s="37">
        <f>TI_EHG_E_E!M74+TI_EHG_CHP_E!M74+TI_EHG_H_E!M74+TI_EHG_EDHP!M74+TI_EHG_EB!M74+TI_EHG_EPS!M74+TI_EHG_DHEP!M74</f>
        <v>0</v>
      </c>
      <c r="N74" s="37">
        <f>TI_EHG_E_E!N74+TI_EHG_CHP_E!N74+TI_EHG_H_E!N74+TI_EHG_EDHP!N74+TI_EHG_EB!N74+TI_EHG_EPS!N74+TI_EHG_DHEP!N74</f>
        <v>0</v>
      </c>
      <c r="O74" s="37">
        <f>TI_EHG_E_E!O74+TI_EHG_CHP_E!O74+TI_EHG_H_E!O74+TI_EHG_EDHP!O74+TI_EHG_EB!O74+TI_EHG_EPS!O74+TI_EHG_DHEP!O74</f>
        <v>0</v>
      </c>
      <c r="P74" s="37">
        <f>TI_EHG_E_E!P74+TI_EHG_CHP_E!P74+TI_EHG_H_E!P74+TI_EHG_EDHP!P74+TI_EHG_EB!P74+TI_EHG_EPS!P74+TI_EHG_DHEP!P74</f>
        <v>0</v>
      </c>
      <c r="Q74" s="37">
        <f>TI_EHG_E_E!Q74+TI_EHG_CHP_E!Q74+TI_EHG_H_E!Q74+TI_EHG_EDHP!Q74+TI_EHG_EB!Q74+TI_EHG_EPS!Q74+TI_EHG_DHEP!Q74</f>
        <v>0</v>
      </c>
      <c r="R74" s="37">
        <f>TI_EHG_E_E!R74+TI_EHG_CHP_E!R74+TI_EHG_H_E!R74+TI_EHG_EDHP!R74+TI_EHG_EB!R74+TI_EHG_EPS!R74+TI_EHG_DHEP!R74</f>
        <v>0</v>
      </c>
      <c r="S74" s="37">
        <f>TI_EHG_E_E!S74+TI_EHG_CHP_E!S74+TI_EHG_H_E!S74+TI_EHG_EDHP!S74+TI_EHG_EB!S74+TI_EHG_EPS!S74+TI_EHG_DHEP!S74</f>
        <v>0</v>
      </c>
      <c r="T74" s="37">
        <f>TI_EHG_E_E!T74+TI_EHG_CHP_E!T74+TI_EHG_H_E!T74+TI_EHG_EDHP!T74+TI_EHG_EB!T74+TI_EHG_EPS!T74+TI_EHG_DHEP!T74</f>
        <v>0</v>
      </c>
      <c r="U74" s="37">
        <f>TI_EHG_E_E!U74+TI_EHG_CHP_E!U74+TI_EHG_H_E!U74+TI_EHG_EDHP!U74+TI_EHG_EB!U74+TI_EHG_EPS!U74+TI_EHG_DHEP!U74</f>
        <v>0</v>
      </c>
      <c r="V74" s="37">
        <f>TI_EHG_E_E!V74+TI_EHG_CHP_E!V74+TI_EHG_H_E!V74+TI_EHG_EDHP!V74+TI_EHG_EB!V74+TI_EHG_EPS!V74+TI_EHG_DHEP!V74</f>
        <v>0</v>
      </c>
      <c r="W74" s="37">
        <f>TI_EHG_E_E!W74+TI_EHG_CHP_E!W74+TI_EHG_H_E!W74+TI_EHG_EDHP!W74+TI_EHG_EB!W74+TI_EHG_EPS!W74+TI_EHG_DHEP!W74</f>
        <v>0</v>
      </c>
      <c r="X74" s="37">
        <f>TI_EHG_E_E!X74+TI_EHG_CHP_E!X74+TI_EHG_H_E!X74+TI_EHG_EDHP!X74+TI_EHG_EB!X74+TI_EHG_EPS!X74+TI_EHG_DHEP!X74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51.332760103181421</v>
      </c>
      <c r="D76" s="40">
        <f>TI_EHG_E_E!D76+TI_EHG_CHP_E!D76+TI_EHG_H_E!D76+TI_EHG_EDHP!D76+TI_EHG_EB!D76+TI_EHG_EPS!D76+TI_EHG_DHEP!D76</f>
        <v>77.128116938950981</v>
      </c>
      <c r="E76" s="40">
        <f>TI_EHG_E_E!E76+TI_EHG_CHP_E!E76+TI_EHG_H_E!E76+TI_EHG_EDHP!E76+TI_EHG_EB!E76+TI_EHG_EPS!E76+TI_EHG_DHEP!E76</f>
        <v>81.341358555460005</v>
      </c>
      <c r="F76" s="40">
        <f>TI_EHG_E_E!F76+TI_EHG_CHP_E!F76+TI_EHG_H_E!F76+TI_EHG_EDHP!F76+TI_EHG_EB!F76+TI_EHG_EPS!F76+TI_EHG_DHEP!F76</f>
        <v>69.389509888220118</v>
      </c>
      <c r="G76" s="40">
        <f>TI_EHG_E_E!G76+TI_EHG_CHP_E!G76+TI_EHG_H_E!G76+TI_EHG_EDHP!G76+TI_EHG_EB!G76+TI_EHG_EPS!G76+TI_EHG_DHEP!G76</f>
        <v>65.176268271711081</v>
      </c>
      <c r="H76" s="40">
        <f>TI_EHG_E_E!H76+TI_EHG_CHP_E!H76+TI_EHG_H_E!H76+TI_EHG_EDHP!H76+TI_EHG_EB!H76+TI_EHG_EPS!H76+TI_EHG_DHEP!H76</f>
        <v>72.312983662940667</v>
      </c>
      <c r="I76" s="40">
        <f>TI_EHG_E_E!I76+TI_EHG_CHP_E!I76+TI_EHG_H_E!I76+TI_EHG_EDHP!I76+TI_EHG_EB!I76+TI_EHG_EPS!I76+TI_EHG_DHEP!I76</f>
        <v>74.892519346517616</v>
      </c>
      <c r="J76" s="40">
        <f>TI_EHG_E_E!J76+TI_EHG_CHP_E!J76+TI_EHG_H_E!J76+TI_EHG_EDHP!J76+TI_EHG_EB!J76+TI_EHG_EPS!J76+TI_EHG_DHEP!J76</f>
        <v>96.47463456577816</v>
      </c>
      <c r="K76" s="40">
        <f>TI_EHG_E_E!K76+TI_EHG_CHP_E!K76+TI_EHG_H_E!K76+TI_EHG_EDHP!K76+TI_EHG_EB!K76+TI_EHG_EPS!K76+TI_EHG_DHEP!K76</f>
        <v>102.8374892519346</v>
      </c>
      <c r="L76" s="40">
        <f>TI_EHG_E_E!L76+TI_EHG_CHP_E!L76+TI_EHG_H_E!L76+TI_EHG_EDHP!L76+TI_EHG_EB!L76+TI_EHG_EPS!L76+TI_EHG_DHEP!L76</f>
        <v>33.276010318142731</v>
      </c>
      <c r="M76" s="40">
        <f>TI_EHG_E_E!M76+TI_EHG_CHP_E!M76+TI_EHG_H_E!M76+TI_EHG_EDHP!M76+TI_EHG_EB!M76+TI_EHG_EPS!M76+TI_EHG_DHEP!M76</f>
        <v>3.0954428202923472</v>
      </c>
      <c r="N76" s="40">
        <f>TI_EHG_E_E!N76+TI_EHG_CHP_E!N76+TI_EHG_H_E!N76+TI_EHG_EDHP!N76+TI_EHG_EB!N76+TI_EHG_EPS!N76+TI_EHG_DHEP!N76</f>
        <v>32.67411865864144</v>
      </c>
      <c r="O76" s="40">
        <f>TI_EHG_E_E!O76+TI_EHG_CHP_E!O76+TI_EHG_H_E!O76+TI_EHG_EDHP!O76+TI_EHG_EB!O76+TI_EHG_EPS!O76+TI_EHG_DHEP!O76</f>
        <v>23.1298366294067</v>
      </c>
      <c r="P76" s="40">
        <f>TI_EHG_E_E!P76+TI_EHG_CHP_E!P76+TI_EHG_H_E!P76+TI_EHG_EDHP!P76+TI_EHG_EB!P76+TI_EHG_EPS!P76+TI_EHG_DHEP!P76</f>
        <v>4.6431642304385203</v>
      </c>
      <c r="Q76" s="40">
        <f>TI_EHG_E_E!Q76+TI_EHG_CHP_E!Q76+TI_EHG_H_E!Q76+TI_EHG_EDHP!Q76+TI_EHG_EB!Q76+TI_EHG_EPS!Q76+TI_EHG_DHEP!Q76</f>
        <v>16.079105760963021</v>
      </c>
      <c r="R76" s="40">
        <f>TI_EHG_E_E!R76+TI_EHG_CHP_E!R76+TI_EHG_H_E!R76+TI_EHG_EDHP!R76+TI_EHG_EB!R76+TI_EHG_EPS!R76+TI_EHG_DHEP!R76</f>
        <v>6.3628546861564912</v>
      </c>
      <c r="S76" s="40">
        <f>TI_EHG_E_E!S76+TI_EHG_CHP_E!S76+TI_EHG_H_E!S76+TI_EHG_EDHP!S76+TI_EHG_EB!S76+TI_EHG_EPS!S76+TI_EHG_DHEP!S76</f>
        <v>2.7515047291487531</v>
      </c>
      <c r="T76" s="40">
        <f>TI_EHG_E_E!T76+TI_EHG_CHP_E!T76+TI_EHG_H_E!T76+TI_EHG_EDHP!T76+TI_EHG_EB!T76+TI_EHG_EPS!T76+TI_EHG_DHEP!T76</f>
        <v>9.4582975064488384</v>
      </c>
      <c r="U76" s="40">
        <f>TI_EHG_E_E!U76+TI_EHG_CHP_E!U76+TI_EHG_H_E!U76+TI_EHG_EDHP!U76+TI_EHG_EB!U76+TI_EHG_EPS!U76+TI_EHG_DHEP!U76</f>
        <v>2.0209802235597589</v>
      </c>
      <c r="V76" s="40">
        <f>TI_EHG_E_E!V76+TI_EHG_CHP_E!V76+TI_EHG_H_E!V76+TI_EHG_EDHP!V76+TI_EHG_EB!V76+TI_EHG_EPS!V76+TI_EHG_DHEP!V76</f>
        <v>6.3009458297506447</v>
      </c>
      <c r="W76" s="40">
        <f>TI_EHG_E_E!W76+TI_EHG_CHP_E!W76+TI_EHG_H_E!W76+TI_EHG_EDHP!W76+TI_EHG_EB!W76+TI_EHG_EPS!W76+TI_EHG_DHEP!W76</f>
        <v>11.867841788478071</v>
      </c>
      <c r="X76" s="40">
        <f>TI_EHG_E_E!X76+TI_EHG_CHP_E!X76+TI_EHG_H_E!X76+TI_EHG_EDHP!X76+TI_EHG_EB!X76+TI_EHG_EPS!X76+TI_EHG_DHEP!X76</f>
        <v>7.1367153912295782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11224.857093723129</v>
      </c>
      <c r="D2" s="31">
        <f t="shared" ref="D2:W2" si="1">SUM(D3,D17,D22,D25,D26,D51,D52,D71,D74,D75,D76)</f>
        <v>11304.228202923474</v>
      </c>
      <c r="E2" s="31">
        <f t="shared" si="1"/>
        <v>11370.578933791916</v>
      </c>
      <c r="F2" s="31">
        <f t="shared" si="1"/>
        <v>11167.518916595012</v>
      </c>
      <c r="G2" s="31">
        <f t="shared" si="1"/>
        <v>11426.409544282029</v>
      </c>
      <c r="H2" s="31">
        <f t="shared" si="1"/>
        <v>11154.524963916154</v>
      </c>
      <c r="I2" s="31">
        <f t="shared" si="1"/>
        <v>10695.267983001126</v>
      </c>
      <c r="J2" s="31">
        <f t="shared" si="1"/>
        <v>11587.211778346717</v>
      </c>
      <c r="K2" s="31">
        <f t="shared" si="1"/>
        <v>11005.52182509975</v>
      </c>
      <c r="L2" s="31">
        <f t="shared" si="1"/>
        <v>10496.463905572315</v>
      </c>
      <c r="M2" s="31">
        <f t="shared" si="1"/>
        <v>9566.558441787065</v>
      </c>
      <c r="N2" s="31">
        <f t="shared" si="1"/>
        <v>9576.163986346417</v>
      </c>
      <c r="O2" s="31">
        <f t="shared" si="1"/>
        <v>9611.5221445559328</v>
      </c>
      <c r="P2" s="31">
        <f t="shared" si="1"/>
        <v>8509.1016136286507</v>
      </c>
      <c r="Q2" s="31">
        <f t="shared" si="1"/>
        <v>6886.2772124114408</v>
      </c>
      <c r="R2" s="31">
        <f t="shared" si="1"/>
        <v>6936.7542696102691</v>
      </c>
      <c r="S2" s="31">
        <f t="shared" si="1"/>
        <v>6506.2286047635962</v>
      </c>
      <c r="T2" s="31">
        <f t="shared" si="1"/>
        <v>7728.7605332645653</v>
      </c>
      <c r="U2" s="31">
        <f t="shared" si="1"/>
        <v>7629.3086274796451</v>
      </c>
      <c r="V2" s="31">
        <f t="shared" si="1"/>
        <v>6569.8644122304649</v>
      </c>
      <c r="W2" s="31">
        <f t="shared" si="1"/>
        <v>5842.5806576343111</v>
      </c>
      <c r="X2" s="31">
        <f t="shared" ref="X2" si="2">SUM(X3,X17,X22,X25,X26,X51,X52,X71,X74,X75,X76)</f>
        <v>6909.6611264158055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7649.7447979363715</v>
      </c>
      <c r="D3" s="34">
        <f t="shared" ref="D3:W3" si="4">SUM(D4,D8,D11)</f>
        <v>7920.3133276010321</v>
      </c>
      <c r="E3" s="34">
        <f t="shared" si="4"/>
        <v>7789.9727429062759</v>
      </c>
      <c r="F3" s="34">
        <f t="shared" si="4"/>
        <v>7211.3017196904557</v>
      </c>
      <c r="G3" s="34">
        <f t="shared" si="4"/>
        <v>7505.3680997420461</v>
      </c>
      <c r="H3" s="34">
        <f t="shared" si="4"/>
        <v>7005.9443680137565</v>
      </c>
      <c r="I3" s="34">
        <f t="shared" si="4"/>
        <v>6118.4952708512456</v>
      </c>
      <c r="J3" s="34">
        <f t="shared" si="4"/>
        <v>6669.3263112639715</v>
      </c>
      <c r="K3" s="34">
        <f t="shared" si="4"/>
        <v>5958.5466036113494</v>
      </c>
      <c r="L3" s="34">
        <f t="shared" si="4"/>
        <v>6480.8619088564064</v>
      </c>
      <c r="M3" s="34">
        <f t="shared" si="4"/>
        <v>5488.2172828890798</v>
      </c>
      <c r="N3" s="34">
        <f t="shared" si="4"/>
        <v>5493.7862424763543</v>
      </c>
      <c r="O3" s="34">
        <f t="shared" si="4"/>
        <v>5539.0301805674972</v>
      </c>
      <c r="P3" s="34">
        <f t="shared" si="4"/>
        <v>4446.1994840928628</v>
      </c>
      <c r="Q3" s="34">
        <f t="shared" si="4"/>
        <v>3697.1521066208079</v>
      </c>
      <c r="R3" s="34">
        <f t="shared" si="4"/>
        <v>3470.6166809974202</v>
      </c>
      <c r="S3" s="34">
        <f t="shared" si="4"/>
        <v>2292.640068787618</v>
      </c>
      <c r="T3" s="34">
        <f t="shared" si="4"/>
        <v>2728.6957867583828</v>
      </c>
      <c r="U3" s="34">
        <f t="shared" si="4"/>
        <v>2664.0214101461729</v>
      </c>
      <c r="V3" s="34">
        <f t="shared" si="4"/>
        <v>1452.863026655202</v>
      </c>
      <c r="W3" s="34">
        <f t="shared" si="4"/>
        <v>539.95786758383485</v>
      </c>
      <c r="X3" s="34">
        <f t="shared" ref="X3" si="5">SUM(X4,X8,X11)</f>
        <v>655.76672398968185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3.898280309544282</v>
      </c>
      <c r="D4" s="29">
        <f t="shared" ref="D4:W4" si="7">SUM(D5:D7)</f>
        <v>1.2993981083404991</v>
      </c>
      <c r="E4" s="29">
        <f t="shared" si="7"/>
        <v>6.4970765262252792</v>
      </c>
      <c r="F4" s="29">
        <f t="shared" si="7"/>
        <v>25.338607050730861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101.4454858125537</v>
      </c>
      <c r="N4" s="29">
        <f t="shared" si="7"/>
        <v>22.39707652622528</v>
      </c>
      <c r="O4" s="29">
        <f t="shared" si="7"/>
        <v>1.3176268271711089</v>
      </c>
      <c r="P4" s="29">
        <f t="shared" si="7"/>
        <v>0.65881341358555456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3.898280309544282</v>
      </c>
      <c r="D7" s="10">
        <v>1.2993981083404991</v>
      </c>
      <c r="E7" s="10">
        <v>6.4970765262252792</v>
      </c>
      <c r="F7" s="10">
        <v>25.338607050730861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101.4454858125537</v>
      </c>
      <c r="N7" s="10">
        <v>22.39707652622528</v>
      </c>
      <c r="O7" s="10">
        <v>1.3176268271711089</v>
      </c>
      <c r="P7" s="10">
        <v>0.65881341358555456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7637.0881341358554</v>
      </c>
      <c r="D8" s="29">
        <f t="shared" ref="D8:W8" si="10">SUM(D9:D10)</f>
        <v>7910.9853826311264</v>
      </c>
      <c r="E8" s="29">
        <f t="shared" si="10"/>
        <v>7778.3666380051582</v>
      </c>
      <c r="F8" s="29">
        <f t="shared" si="10"/>
        <v>7180.1241616509024</v>
      </c>
      <c r="G8" s="29">
        <f t="shared" si="10"/>
        <v>7500.7061049011172</v>
      </c>
      <c r="H8" s="29">
        <f t="shared" si="10"/>
        <v>7002.811693895098</v>
      </c>
      <c r="I8" s="29">
        <f t="shared" si="10"/>
        <v>6115.3358555460009</v>
      </c>
      <c r="J8" s="29">
        <f t="shared" si="10"/>
        <v>6669.3263112639715</v>
      </c>
      <c r="K8" s="29">
        <f t="shared" si="10"/>
        <v>5958.5466036113494</v>
      </c>
      <c r="L8" s="29">
        <f t="shared" si="10"/>
        <v>6480.8619088564064</v>
      </c>
      <c r="M8" s="29">
        <f t="shared" si="10"/>
        <v>5386.7717970765261</v>
      </c>
      <c r="N8" s="29">
        <f t="shared" si="10"/>
        <v>5471.3891659501287</v>
      </c>
      <c r="O8" s="29">
        <f t="shared" si="10"/>
        <v>5537.7125537403263</v>
      </c>
      <c r="P8" s="29">
        <f t="shared" si="10"/>
        <v>4445.5406706792774</v>
      </c>
      <c r="Q8" s="29">
        <f t="shared" si="10"/>
        <v>3697.1521066208079</v>
      </c>
      <c r="R8" s="29">
        <f t="shared" si="10"/>
        <v>3470.6166809974202</v>
      </c>
      <c r="S8" s="29">
        <f t="shared" si="10"/>
        <v>2292.640068787618</v>
      </c>
      <c r="T8" s="29">
        <f t="shared" si="10"/>
        <v>2728.6957867583828</v>
      </c>
      <c r="U8" s="29">
        <f t="shared" si="10"/>
        <v>2664.0214101461729</v>
      </c>
      <c r="V8" s="29">
        <f t="shared" si="10"/>
        <v>1452.863026655202</v>
      </c>
      <c r="W8" s="29">
        <f t="shared" si="10"/>
        <v>539.95786758383485</v>
      </c>
      <c r="X8" s="29">
        <f t="shared" ref="X8" si="11">SUM(X9:X10)</f>
        <v>655.76672398968185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7637.0881341358554</v>
      </c>
      <c r="D10" s="10">
        <v>7910.9853826311264</v>
      </c>
      <c r="E10" s="10">
        <v>7778.3666380051582</v>
      </c>
      <c r="F10" s="10">
        <v>7180.1241616509024</v>
      </c>
      <c r="G10" s="10">
        <v>7500.7061049011172</v>
      </c>
      <c r="H10" s="10">
        <v>7002.811693895098</v>
      </c>
      <c r="I10" s="10">
        <v>6115.3358555460009</v>
      </c>
      <c r="J10" s="10">
        <v>6669.3263112639715</v>
      </c>
      <c r="K10" s="10">
        <v>5958.5466036113494</v>
      </c>
      <c r="L10" s="10">
        <v>6480.8619088564064</v>
      </c>
      <c r="M10" s="10">
        <v>5386.7717970765261</v>
      </c>
      <c r="N10" s="10">
        <v>5471.3891659501287</v>
      </c>
      <c r="O10" s="10">
        <v>5537.7125537403263</v>
      </c>
      <c r="P10" s="10">
        <v>4445.5406706792774</v>
      </c>
      <c r="Q10" s="10">
        <v>3697.1521066208079</v>
      </c>
      <c r="R10" s="10">
        <v>3470.6166809974202</v>
      </c>
      <c r="S10" s="10">
        <v>2292.640068787618</v>
      </c>
      <c r="T10" s="10">
        <v>2728.6957867583828</v>
      </c>
      <c r="U10" s="10">
        <v>2664.0214101461729</v>
      </c>
      <c r="V10" s="10">
        <v>1452.863026655202</v>
      </c>
      <c r="W10" s="10">
        <v>539.95786758383485</v>
      </c>
      <c r="X10" s="10">
        <v>655.76672398968185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8.7583834909716245</v>
      </c>
      <c r="D11" s="29">
        <f t="shared" ref="D11:W11" si="13">SUM(D12:D16)</f>
        <v>8.0285468615649176</v>
      </c>
      <c r="E11" s="29">
        <f t="shared" si="13"/>
        <v>5.1090283748925192</v>
      </c>
      <c r="F11" s="29">
        <f t="shared" si="13"/>
        <v>5.8389509888220106</v>
      </c>
      <c r="G11" s="29">
        <f t="shared" si="13"/>
        <v>4.6619948409286316</v>
      </c>
      <c r="H11" s="29">
        <f t="shared" si="13"/>
        <v>3.1326741186586409</v>
      </c>
      <c r="I11" s="29">
        <f t="shared" si="13"/>
        <v>3.159415305245056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8.7583834909716245</v>
      </c>
      <c r="D16" s="10">
        <v>8.0285468615649176</v>
      </c>
      <c r="E16" s="10">
        <v>5.1090283748925192</v>
      </c>
      <c r="F16" s="10">
        <v>5.8389509888220106</v>
      </c>
      <c r="G16" s="10">
        <v>4.6619948409286316</v>
      </c>
      <c r="H16" s="10">
        <v>3.1326741186586409</v>
      </c>
      <c r="I16" s="10">
        <v>3.159415305245056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1969.0360275150474</v>
      </c>
      <c r="D26" s="37">
        <f t="shared" ref="D26:W26" si="22">SUM(D27,D33)</f>
        <v>1871.2047291487536</v>
      </c>
      <c r="E26" s="37">
        <f t="shared" si="22"/>
        <v>1940.4175408426477</v>
      </c>
      <c r="F26" s="37">
        <f t="shared" si="22"/>
        <v>1972.4419604471195</v>
      </c>
      <c r="G26" s="37">
        <f t="shared" si="22"/>
        <v>1809.0952708512464</v>
      </c>
      <c r="H26" s="37">
        <f t="shared" si="22"/>
        <v>1996.8704497287088</v>
      </c>
      <c r="I26" s="37">
        <f t="shared" si="22"/>
        <v>2031.6357388050822</v>
      </c>
      <c r="J26" s="37">
        <f t="shared" si="22"/>
        <v>2068.8016321730288</v>
      </c>
      <c r="K26" s="37">
        <f t="shared" si="22"/>
        <v>2118.7421174471256</v>
      </c>
      <c r="L26" s="37">
        <f t="shared" si="22"/>
        <v>1633.0995031647476</v>
      </c>
      <c r="M26" s="37">
        <f t="shared" si="22"/>
        <v>1250.8888803081313</v>
      </c>
      <c r="N26" s="37">
        <f t="shared" si="22"/>
        <v>1164.096732588134</v>
      </c>
      <c r="O26" s="37">
        <f t="shared" si="22"/>
        <v>1142.7534823731728</v>
      </c>
      <c r="P26" s="37">
        <f t="shared" si="22"/>
        <v>1073.6838461047942</v>
      </c>
      <c r="Q26" s="37">
        <f t="shared" si="22"/>
        <v>1073.4307824591574</v>
      </c>
      <c r="R26" s="37">
        <f t="shared" si="22"/>
        <v>1090.0831470335338</v>
      </c>
      <c r="S26" s="37">
        <f t="shared" si="22"/>
        <v>881.26491831470321</v>
      </c>
      <c r="T26" s="37">
        <f t="shared" si="22"/>
        <v>1176.0159931212381</v>
      </c>
      <c r="U26" s="37">
        <f t="shared" si="22"/>
        <v>1089.2669819432501</v>
      </c>
      <c r="V26" s="37">
        <f t="shared" si="22"/>
        <v>1022.7563198624246</v>
      </c>
      <c r="W26" s="37">
        <f t="shared" si="22"/>
        <v>945.49251934651761</v>
      </c>
      <c r="X26" s="37">
        <f t="shared" ref="X26" si="23">SUM(X27,X33)</f>
        <v>960.65520206362851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1969.0360275150474</v>
      </c>
      <c r="D33" s="29">
        <f t="shared" ref="D33:W33" si="28">SUM(D34:D50)</f>
        <v>1871.2047291487536</v>
      </c>
      <c r="E33" s="29">
        <f t="shared" si="28"/>
        <v>1940.4175408426477</v>
      </c>
      <c r="F33" s="29">
        <f t="shared" si="28"/>
        <v>1972.4419604471195</v>
      </c>
      <c r="G33" s="29">
        <f t="shared" si="28"/>
        <v>1809.0952708512464</v>
      </c>
      <c r="H33" s="29">
        <f t="shared" si="28"/>
        <v>1996.8704497287088</v>
      </c>
      <c r="I33" s="29">
        <f t="shared" si="28"/>
        <v>2031.6357388050822</v>
      </c>
      <c r="J33" s="29">
        <f t="shared" si="28"/>
        <v>2068.8016321730288</v>
      </c>
      <c r="K33" s="29">
        <f t="shared" si="28"/>
        <v>2118.7421174471256</v>
      </c>
      <c r="L33" s="29">
        <f t="shared" si="28"/>
        <v>1633.0995031647476</v>
      </c>
      <c r="M33" s="29">
        <f t="shared" si="28"/>
        <v>1250.8888803081313</v>
      </c>
      <c r="N33" s="29">
        <f t="shared" si="28"/>
        <v>1164.096732588134</v>
      </c>
      <c r="O33" s="29">
        <f t="shared" si="28"/>
        <v>1142.7534823731728</v>
      </c>
      <c r="P33" s="29">
        <f t="shared" si="28"/>
        <v>1073.6838461047942</v>
      </c>
      <c r="Q33" s="29">
        <f t="shared" si="28"/>
        <v>1073.4307824591574</v>
      </c>
      <c r="R33" s="29">
        <f t="shared" si="28"/>
        <v>1090.0831470335338</v>
      </c>
      <c r="S33" s="29">
        <f t="shared" si="28"/>
        <v>881.26491831470321</v>
      </c>
      <c r="T33" s="29">
        <f t="shared" si="28"/>
        <v>1176.0159931212381</v>
      </c>
      <c r="U33" s="29">
        <f t="shared" si="28"/>
        <v>1089.2669819432501</v>
      </c>
      <c r="V33" s="29">
        <f t="shared" si="28"/>
        <v>1022.7563198624246</v>
      </c>
      <c r="W33" s="29">
        <f t="shared" si="28"/>
        <v>945.49251934651761</v>
      </c>
      <c r="X33" s="29">
        <f t="shared" ref="X33" si="29">SUM(X34:X50)</f>
        <v>960.65520206362851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1.1177987962166811E-3</v>
      </c>
      <c r="W36" s="10">
        <v>0</v>
      </c>
      <c r="X36" s="10">
        <v>3.2932072226999141E-2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392.32828890799658</v>
      </c>
      <c r="D43" s="10">
        <v>386.16603611349962</v>
      </c>
      <c r="E43" s="10">
        <v>477.57239896818572</v>
      </c>
      <c r="F43" s="10">
        <v>512.49165950128975</v>
      </c>
      <c r="G43" s="10">
        <v>460.11272570937228</v>
      </c>
      <c r="H43" s="10">
        <v>457.79529925579368</v>
      </c>
      <c r="I43" s="10">
        <v>464.57735531411117</v>
      </c>
      <c r="J43" s="10">
        <v>548.0602736175689</v>
      </c>
      <c r="K43" s="10">
        <v>452.2951698976849</v>
      </c>
      <c r="L43" s="10">
        <v>358.6178178681015</v>
      </c>
      <c r="M43" s="10">
        <v>335.63144264691044</v>
      </c>
      <c r="N43" s="10">
        <v>288.96534823731719</v>
      </c>
      <c r="O43" s="10">
        <v>252.33594153052451</v>
      </c>
      <c r="P43" s="10">
        <v>253.01272784120476</v>
      </c>
      <c r="Q43" s="10">
        <v>227.91633705932929</v>
      </c>
      <c r="R43" s="10">
        <v>250.30094582975059</v>
      </c>
      <c r="S43" s="10">
        <v>272.68555460017188</v>
      </c>
      <c r="T43" s="10">
        <v>315.21539122957859</v>
      </c>
      <c r="U43" s="10">
        <v>265.30885640584688</v>
      </c>
      <c r="V43" s="10">
        <v>200.61418744625959</v>
      </c>
      <c r="W43" s="10">
        <v>221.82768701633711</v>
      </c>
      <c r="X43" s="10">
        <v>198.49174548581254</v>
      </c>
    </row>
    <row r="44" spans="1:24" ht="11.25" customHeight="1" x14ac:dyDescent="0.2">
      <c r="A44" s="41" t="s">
        <v>75</v>
      </c>
      <c r="B44" s="9" t="s">
        <v>76</v>
      </c>
      <c r="C44" s="10">
        <v>1576.7077386070509</v>
      </c>
      <c r="D44" s="10">
        <v>1485.038693035254</v>
      </c>
      <c r="E44" s="10">
        <v>1462.8451418744619</v>
      </c>
      <c r="F44" s="10">
        <v>1459.9503009458299</v>
      </c>
      <c r="G44" s="10">
        <v>1348.982545141874</v>
      </c>
      <c r="H44" s="10">
        <v>1539.0751504729151</v>
      </c>
      <c r="I44" s="10">
        <v>1567.058383490971</v>
      </c>
      <c r="J44" s="10">
        <v>1520.74135855546</v>
      </c>
      <c r="K44" s="10">
        <v>1666.4469475494409</v>
      </c>
      <c r="L44" s="10">
        <v>1274.481685296646</v>
      </c>
      <c r="M44" s="10">
        <v>915.25743766122082</v>
      </c>
      <c r="N44" s="10">
        <v>875.1313843508168</v>
      </c>
      <c r="O44" s="10">
        <v>890.41754084264835</v>
      </c>
      <c r="P44" s="10">
        <v>820.67111826358939</v>
      </c>
      <c r="Q44" s="10">
        <v>845.51444539982799</v>
      </c>
      <c r="R44" s="10">
        <v>839.78220120378319</v>
      </c>
      <c r="S44" s="10">
        <v>608.57936371453138</v>
      </c>
      <c r="T44" s="10">
        <v>860.80060189165954</v>
      </c>
      <c r="U44" s="10">
        <v>823.95812553740325</v>
      </c>
      <c r="V44" s="10">
        <v>822.1410146173688</v>
      </c>
      <c r="W44" s="10">
        <v>723.6648323301805</v>
      </c>
      <c r="X44" s="10">
        <v>762.13052450558894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1249.756405846947</v>
      </c>
      <c r="D51" s="37">
        <v>1238.7825451418739</v>
      </c>
      <c r="E51" s="37">
        <v>1315.033361994841</v>
      </c>
      <c r="F51" s="37">
        <v>1462.0593293207221</v>
      </c>
      <c r="G51" s="37">
        <v>1586.0366294067071</v>
      </c>
      <c r="H51" s="37">
        <v>1587.6795356835773</v>
      </c>
      <c r="I51" s="37">
        <v>1871.4693035253651</v>
      </c>
      <c r="J51" s="37">
        <v>2440.2266552020628</v>
      </c>
      <c r="K51" s="37">
        <v>2421.8968185726571</v>
      </c>
      <c r="L51" s="37">
        <v>1653.042992261393</v>
      </c>
      <c r="M51" s="37">
        <v>1897.3343938091141</v>
      </c>
      <c r="N51" s="37">
        <v>2221.6744625967331</v>
      </c>
      <c r="O51" s="37">
        <v>2059.354772141015</v>
      </c>
      <c r="P51" s="37">
        <v>1763.8105760963019</v>
      </c>
      <c r="Q51" s="37">
        <v>1078.1396716071165</v>
      </c>
      <c r="R51" s="37">
        <v>1109.495012897678</v>
      </c>
      <c r="S51" s="37">
        <v>2063.069647463456</v>
      </c>
      <c r="T51" s="37">
        <v>2647.3019776440242</v>
      </c>
      <c r="U51" s="37">
        <v>2492.522184006878</v>
      </c>
      <c r="V51" s="37">
        <v>2728.1791917454862</v>
      </c>
      <c r="W51" s="37">
        <v>2864.511607910576</v>
      </c>
      <c r="X51" s="37">
        <v>3406.098280309544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356.31986242476353</v>
      </c>
      <c r="D52" s="37">
        <f t="shared" ref="D52:W52" si="31">SUM(D53:D70)</f>
        <v>273.92760103181428</v>
      </c>
      <c r="E52" s="37">
        <f t="shared" si="31"/>
        <v>325.15528804815131</v>
      </c>
      <c r="F52" s="37">
        <f t="shared" si="31"/>
        <v>521.71590713671537</v>
      </c>
      <c r="G52" s="37">
        <f t="shared" si="31"/>
        <v>525.90954428202917</v>
      </c>
      <c r="H52" s="37">
        <f t="shared" si="31"/>
        <v>564.03061049011183</v>
      </c>
      <c r="I52" s="37">
        <f t="shared" si="31"/>
        <v>673.66766981943238</v>
      </c>
      <c r="J52" s="37">
        <f t="shared" si="31"/>
        <v>408.85717970765268</v>
      </c>
      <c r="K52" s="37">
        <f t="shared" si="31"/>
        <v>506.33628546861564</v>
      </c>
      <c r="L52" s="37">
        <f t="shared" si="31"/>
        <v>729.45950128976779</v>
      </c>
      <c r="M52" s="37">
        <f t="shared" si="31"/>
        <v>930.11788478073936</v>
      </c>
      <c r="N52" s="37">
        <f t="shared" si="31"/>
        <v>696.60654868519737</v>
      </c>
      <c r="O52" s="37">
        <f t="shared" si="31"/>
        <v>870.38370947424869</v>
      </c>
      <c r="P52" s="37">
        <f t="shared" si="31"/>
        <v>1225.4077073346923</v>
      </c>
      <c r="Q52" s="37">
        <f t="shared" si="31"/>
        <v>1037.5546517243583</v>
      </c>
      <c r="R52" s="37">
        <f t="shared" si="31"/>
        <v>1266.5594286816367</v>
      </c>
      <c r="S52" s="37">
        <f t="shared" si="31"/>
        <v>1269.2539701978196</v>
      </c>
      <c r="T52" s="37">
        <f t="shared" si="31"/>
        <v>1176.7467757409204</v>
      </c>
      <c r="U52" s="37">
        <f t="shared" si="31"/>
        <v>1383.4980513833443</v>
      </c>
      <c r="V52" s="37">
        <f t="shared" si="31"/>
        <v>1366.0658739673522</v>
      </c>
      <c r="W52" s="37">
        <f t="shared" si="31"/>
        <v>1492.6186627933816</v>
      </c>
      <c r="X52" s="37">
        <f t="shared" ref="X52" si="32">SUM(X53:X70)</f>
        <v>1887.1409200529504</v>
      </c>
    </row>
    <row r="53" spans="1:24" ht="11.25" customHeight="1" x14ac:dyDescent="0.2">
      <c r="A53" s="42" t="s">
        <v>93</v>
      </c>
      <c r="B53" s="9" t="s">
        <v>94</v>
      </c>
      <c r="C53" s="10">
        <v>317.54084264832329</v>
      </c>
      <c r="D53" s="10">
        <v>180.30954428202921</v>
      </c>
      <c r="E53" s="10">
        <v>240.75666380051589</v>
      </c>
      <c r="F53" s="10">
        <v>409.80223559759241</v>
      </c>
      <c r="G53" s="10">
        <v>401.72055030094577</v>
      </c>
      <c r="H53" s="10">
        <v>431.40765262252791</v>
      </c>
      <c r="I53" s="10">
        <v>504.28624247635418</v>
      </c>
      <c r="J53" s="10">
        <v>222.82218400687881</v>
      </c>
      <c r="K53" s="10">
        <v>284.80550300945828</v>
      </c>
      <c r="L53" s="10">
        <v>460.23714531384348</v>
      </c>
      <c r="M53" s="10">
        <v>642.71306964746339</v>
      </c>
      <c r="N53" s="10">
        <v>344.89810834049871</v>
      </c>
      <c r="O53" s="10">
        <v>377.68916595012888</v>
      </c>
      <c r="P53" s="10">
        <v>545.73697334479789</v>
      </c>
      <c r="Q53" s="10">
        <v>385.06638005159073</v>
      </c>
      <c r="R53" s="10">
        <v>524.35030094582976</v>
      </c>
      <c r="S53" s="10">
        <v>476.58108340498711</v>
      </c>
      <c r="T53" s="10">
        <v>340.7177128116939</v>
      </c>
      <c r="U53" s="10">
        <v>493.84763542562342</v>
      </c>
      <c r="V53" s="10">
        <v>343.90352536543418</v>
      </c>
      <c r="W53" s="10">
        <v>287.50533104041273</v>
      </c>
      <c r="X53" s="10">
        <v>507.60438521066209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38.779019776440236</v>
      </c>
      <c r="D55" s="10">
        <v>65.004299226139295</v>
      </c>
      <c r="E55" s="10">
        <v>55.975924333619943</v>
      </c>
      <c r="F55" s="10">
        <v>87.790197764402407</v>
      </c>
      <c r="G55" s="10">
        <v>96.368443680137574</v>
      </c>
      <c r="H55" s="10">
        <v>108.89527085124681</v>
      </c>
      <c r="I55" s="10">
        <v>146.11805674978501</v>
      </c>
      <c r="J55" s="10">
        <v>156.3198624247635</v>
      </c>
      <c r="K55" s="10">
        <v>192.77730008598451</v>
      </c>
      <c r="L55" s="10">
        <v>218.65864144454</v>
      </c>
      <c r="M55" s="10">
        <v>233.35657781599309</v>
      </c>
      <c r="N55" s="10">
        <v>285.05821152192601</v>
      </c>
      <c r="O55" s="10">
        <v>331.05391229578669</v>
      </c>
      <c r="P55" s="10">
        <v>355.90163370593302</v>
      </c>
      <c r="Q55" s="10">
        <v>317.16036113499558</v>
      </c>
      <c r="R55" s="10">
        <v>397.33611349956999</v>
      </c>
      <c r="S55" s="10">
        <v>442.46741186586411</v>
      </c>
      <c r="T55" s="10">
        <v>476.09518486672403</v>
      </c>
      <c r="U55" s="10">
        <v>541.7247635425623</v>
      </c>
      <c r="V55" s="10">
        <v>624.79337919174543</v>
      </c>
      <c r="W55" s="10">
        <v>800.52484952708505</v>
      </c>
      <c r="X55" s="10">
        <v>901.37411865864135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6.6638005159071367E-2</v>
      </c>
      <c r="H56" s="10">
        <v>8.1943250214961294E-2</v>
      </c>
      <c r="I56" s="10">
        <v>0.1191745485812554</v>
      </c>
      <c r="J56" s="10">
        <v>0.1220980223559759</v>
      </c>
      <c r="K56" s="10">
        <v>0.4502149613069647</v>
      </c>
      <c r="L56" s="10">
        <v>4.2992261392949267</v>
      </c>
      <c r="M56" s="10">
        <v>13.56388650042992</v>
      </c>
      <c r="N56" s="10">
        <v>52.477300085984517</v>
      </c>
      <c r="O56" s="10">
        <v>145.6565778159931</v>
      </c>
      <c r="P56" s="10">
        <v>313.68022355975921</v>
      </c>
      <c r="Q56" s="10">
        <v>326.04342218400689</v>
      </c>
      <c r="R56" s="10">
        <v>335.30834049871021</v>
      </c>
      <c r="S56" s="10">
        <v>337.89475494410999</v>
      </c>
      <c r="T56" s="10">
        <v>343.20524505588992</v>
      </c>
      <c r="U56" s="10">
        <v>325.93740326741192</v>
      </c>
      <c r="V56" s="10">
        <v>380.7833190025795</v>
      </c>
      <c r="W56" s="10">
        <v>382.36061908856408</v>
      </c>
      <c r="X56" s="10">
        <v>451.50283748925187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0.460963026655202</v>
      </c>
      <c r="S59" s="10">
        <v>3.2960447119518479</v>
      </c>
      <c r="T59" s="10">
        <v>3.463284608770421</v>
      </c>
      <c r="U59" s="10">
        <v>4.8963026655202064</v>
      </c>
      <c r="V59" s="10">
        <v>5.0779019776440233</v>
      </c>
      <c r="W59" s="10">
        <v>6.8377472055030086</v>
      </c>
      <c r="X59" s="10">
        <v>9.7933791917454851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28.613757523645749</v>
      </c>
      <c r="E61" s="10">
        <v>28.422699914015471</v>
      </c>
      <c r="F61" s="10">
        <v>24.123473774720551</v>
      </c>
      <c r="G61" s="10">
        <v>27.753912295786758</v>
      </c>
      <c r="H61" s="10">
        <v>23.645743766122099</v>
      </c>
      <c r="I61" s="10">
        <v>23.144196044711951</v>
      </c>
      <c r="J61" s="10">
        <v>29.593035253654339</v>
      </c>
      <c r="K61" s="10">
        <v>28.30326741186586</v>
      </c>
      <c r="L61" s="10">
        <v>46.264488392089433</v>
      </c>
      <c r="M61" s="10">
        <v>40.484350816852967</v>
      </c>
      <c r="N61" s="10">
        <v>14.172928736788114</v>
      </c>
      <c r="O61" s="10">
        <v>15.984053412340044</v>
      </c>
      <c r="P61" s="10">
        <v>10.088876724202253</v>
      </c>
      <c r="Q61" s="10">
        <v>9.2844883537649405</v>
      </c>
      <c r="R61" s="10">
        <v>9.1037107108715141</v>
      </c>
      <c r="S61" s="10">
        <v>9.0146752709065598</v>
      </c>
      <c r="T61" s="10">
        <v>13.088650203516993</v>
      </c>
      <c r="U61" s="10">
        <v>17.085755596585791</v>
      </c>
      <c r="V61" s="10">
        <v>11.478771645770486</v>
      </c>
      <c r="W61" s="10">
        <v>15.326831323046225</v>
      </c>
      <c r="X61" s="10">
        <v>16.795864163010808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0.17669819432502151</v>
      </c>
      <c r="U66" s="10">
        <v>6.1908856405846939E-3</v>
      </c>
      <c r="V66" s="10">
        <v>2.897678417884781E-2</v>
      </c>
      <c r="W66" s="10">
        <v>6.3284608770421316E-2</v>
      </c>
      <c r="X66" s="10">
        <v>7.0335339638864999E-2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715.16311263972477</v>
      </c>
      <c r="D2" s="31">
        <f t="shared" ref="D2:W2" si="1">SUM(D3,D17,D22,D25,D26,D51,D52,D71,D74,D75,D76)</f>
        <v>703.67128116938954</v>
      </c>
      <c r="E2" s="31">
        <f t="shared" si="1"/>
        <v>710.54823731728266</v>
      </c>
      <c r="F2" s="31">
        <f t="shared" si="1"/>
        <v>1408.921324161651</v>
      </c>
      <c r="G2" s="31">
        <f t="shared" si="1"/>
        <v>1372.1551160791062</v>
      </c>
      <c r="H2" s="31">
        <f t="shared" si="1"/>
        <v>1838.0778735730967</v>
      </c>
      <c r="I2" s="31">
        <f t="shared" si="1"/>
        <v>2017.2099189765161</v>
      </c>
      <c r="J2" s="31">
        <f t="shared" si="1"/>
        <v>1895.1263127968762</v>
      </c>
      <c r="K2" s="31">
        <f t="shared" si="1"/>
        <v>2367.0709522003367</v>
      </c>
      <c r="L2" s="31">
        <f t="shared" si="1"/>
        <v>2192.7450368180553</v>
      </c>
      <c r="M2" s="31">
        <f t="shared" si="1"/>
        <v>2537.1530801389881</v>
      </c>
      <c r="N2" s="31">
        <f t="shared" si="1"/>
        <v>2712.1097883741318</v>
      </c>
      <c r="O2" s="31">
        <f t="shared" si="1"/>
        <v>2911.8496525205915</v>
      </c>
      <c r="P2" s="31">
        <f t="shared" si="1"/>
        <v>2866.5416365863089</v>
      </c>
      <c r="Q2" s="31">
        <f t="shared" si="1"/>
        <v>3365.5603628250169</v>
      </c>
      <c r="R2" s="31">
        <f t="shared" si="1"/>
        <v>2646.5364440612689</v>
      </c>
      <c r="S2" s="31">
        <f t="shared" si="1"/>
        <v>2561.7296927428501</v>
      </c>
      <c r="T2" s="31">
        <f t="shared" si="1"/>
        <v>2337.1263111034477</v>
      </c>
      <c r="U2" s="31">
        <f t="shared" si="1"/>
        <v>2289.0427052804571</v>
      </c>
      <c r="V2" s="31">
        <f t="shared" si="1"/>
        <v>2240.9858887153646</v>
      </c>
      <c r="W2" s="31">
        <f t="shared" si="1"/>
        <v>1800.4617327354233</v>
      </c>
      <c r="X2" s="31">
        <f t="shared" ref="X2" si="2">SUM(X3,X17,X22,X25,X26,X51,X52,X71,X74,X75,X76)</f>
        <v>1472.1189251749081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517.51547721410145</v>
      </c>
      <c r="D3" s="34">
        <f t="shared" ref="D3:W3" si="4">SUM(D4,D8,D11)</f>
        <v>531.14325021496131</v>
      </c>
      <c r="E3" s="34">
        <f t="shared" si="4"/>
        <v>510.06079105760949</v>
      </c>
      <c r="F3" s="34">
        <f t="shared" si="4"/>
        <v>1233.8377472055031</v>
      </c>
      <c r="G3" s="34">
        <f t="shared" si="4"/>
        <v>1192.3613069647467</v>
      </c>
      <c r="H3" s="34">
        <f t="shared" si="4"/>
        <v>1686.9402407566633</v>
      </c>
      <c r="I3" s="34">
        <f t="shared" si="4"/>
        <v>1889.093379191745</v>
      </c>
      <c r="J3" s="34">
        <f t="shared" si="4"/>
        <v>1664.0737747205501</v>
      </c>
      <c r="K3" s="34">
        <f t="shared" si="4"/>
        <v>1986.2234737747201</v>
      </c>
      <c r="L3" s="34">
        <f t="shared" si="4"/>
        <v>1774.7444539982803</v>
      </c>
      <c r="M3" s="34">
        <f t="shared" si="4"/>
        <v>2078.3133276010321</v>
      </c>
      <c r="N3" s="34">
        <f t="shared" si="4"/>
        <v>2187.2763542562338</v>
      </c>
      <c r="O3" s="34">
        <f t="shared" si="4"/>
        <v>2372.9220120378332</v>
      </c>
      <c r="P3" s="34">
        <f t="shared" si="4"/>
        <v>2328.640326741187</v>
      </c>
      <c r="Q3" s="34">
        <f t="shared" si="4"/>
        <v>2785.7027515047289</v>
      </c>
      <c r="R3" s="34">
        <f t="shared" si="4"/>
        <v>1931.8428202923469</v>
      </c>
      <c r="S3" s="34">
        <f t="shared" si="4"/>
        <v>1867.4865864144449</v>
      </c>
      <c r="T3" s="34">
        <f t="shared" si="4"/>
        <v>1871.8324161650901</v>
      </c>
      <c r="U3" s="34">
        <f t="shared" si="4"/>
        <v>1764.141100601892</v>
      </c>
      <c r="V3" s="34">
        <f t="shared" si="4"/>
        <v>1545.366723989682</v>
      </c>
      <c r="W3" s="34">
        <f t="shared" si="4"/>
        <v>1123.6481513327601</v>
      </c>
      <c r="X3" s="34">
        <f t="shared" ref="X3" si="5">SUM(X4,X8,X11)</f>
        <v>872.36199484092856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45.389079965606179</v>
      </c>
      <c r="M4" s="29">
        <f t="shared" si="7"/>
        <v>2.634909716251074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45.389079965606179</v>
      </c>
      <c r="M7" s="10">
        <v>2.634909716251074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517.51547721410145</v>
      </c>
      <c r="D8" s="29">
        <f t="shared" ref="D8:W8" si="10">SUM(D9:D10)</f>
        <v>531.14325021496131</v>
      </c>
      <c r="E8" s="29">
        <f t="shared" si="10"/>
        <v>510.06079105760949</v>
      </c>
      <c r="F8" s="29">
        <f t="shared" si="10"/>
        <v>1233.8377472055031</v>
      </c>
      <c r="G8" s="29">
        <f t="shared" si="10"/>
        <v>1192.028288907997</v>
      </c>
      <c r="H8" s="29">
        <f t="shared" si="10"/>
        <v>1686.5921754084261</v>
      </c>
      <c r="I8" s="29">
        <f t="shared" si="10"/>
        <v>1889.093379191745</v>
      </c>
      <c r="J8" s="29">
        <f t="shared" si="10"/>
        <v>1664.0737747205501</v>
      </c>
      <c r="K8" s="29">
        <f t="shared" si="10"/>
        <v>1986.2234737747201</v>
      </c>
      <c r="L8" s="29">
        <f t="shared" si="10"/>
        <v>1729.355374032674</v>
      </c>
      <c r="M8" s="29">
        <f t="shared" si="10"/>
        <v>2075.6784178847811</v>
      </c>
      <c r="N8" s="29">
        <f t="shared" si="10"/>
        <v>2187.2763542562338</v>
      </c>
      <c r="O8" s="29">
        <f t="shared" si="10"/>
        <v>2372.9220120378332</v>
      </c>
      <c r="P8" s="29">
        <f t="shared" si="10"/>
        <v>2328.640326741187</v>
      </c>
      <c r="Q8" s="29">
        <f t="shared" si="10"/>
        <v>2785.7027515047289</v>
      </c>
      <c r="R8" s="29">
        <f t="shared" si="10"/>
        <v>1931.8428202923469</v>
      </c>
      <c r="S8" s="29">
        <f t="shared" si="10"/>
        <v>1867.4865864144449</v>
      </c>
      <c r="T8" s="29">
        <f t="shared" si="10"/>
        <v>1871.8324161650901</v>
      </c>
      <c r="U8" s="29">
        <f t="shared" si="10"/>
        <v>1764.141100601892</v>
      </c>
      <c r="V8" s="29">
        <f t="shared" si="10"/>
        <v>1545.366723989682</v>
      </c>
      <c r="W8" s="29">
        <f t="shared" si="10"/>
        <v>1123.6481513327601</v>
      </c>
      <c r="X8" s="29">
        <f t="shared" ref="X8" si="11">SUM(X9:X10)</f>
        <v>872.36199484092856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517.51547721410145</v>
      </c>
      <c r="D10" s="10">
        <v>531.14325021496131</v>
      </c>
      <c r="E10" s="10">
        <v>510.06079105760949</v>
      </c>
      <c r="F10" s="10">
        <v>1233.8377472055031</v>
      </c>
      <c r="G10" s="10">
        <v>1192.028288907997</v>
      </c>
      <c r="H10" s="10">
        <v>1686.5921754084261</v>
      </c>
      <c r="I10" s="10">
        <v>1889.093379191745</v>
      </c>
      <c r="J10" s="10">
        <v>1664.0737747205501</v>
      </c>
      <c r="K10" s="10">
        <v>1986.2234737747201</v>
      </c>
      <c r="L10" s="10">
        <v>1729.355374032674</v>
      </c>
      <c r="M10" s="10">
        <v>2075.6784178847811</v>
      </c>
      <c r="N10" s="10">
        <v>2187.2763542562338</v>
      </c>
      <c r="O10" s="10">
        <v>2372.9220120378332</v>
      </c>
      <c r="P10" s="10">
        <v>2328.640326741187</v>
      </c>
      <c r="Q10" s="10">
        <v>2785.7027515047289</v>
      </c>
      <c r="R10" s="10">
        <v>1931.8428202923469</v>
      </c>
      <c r="S10" s="10">
        <v>1867.4865864144449</v>
      </c>
      <c r="T10" s="10">
        <v>1871.8324161650901</v>
      </c>
      <c r="U10" s="10">
        <v>1764.141100601892</v>
      </c>
      <c r="V10" s="10">
        <v>1545.366723989682</v>
      </c>
      <c r="W10" s="10">
        <v>1123.6481513327601</v>
      </c>
      <c r="X10" s="10">
        <v>872.36199484092856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0.33301805674978502</v>
      </c>
      <c r="H11" s="29">
        <f t="shared" si="13"/>
        <v>0.34806534823731727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0.33301805674978502</v>
      </c>
      <c r="H16" s="10">
        <v>0.34806534823731727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103.64952708512467</v>
      </c>
      <c r="D26" s="37">
        <f t="shared" ref="D26:W26" si="22">SUM(D27,D33)</f>
        <v>105.3883920894239</v>
      </c>
      <c r="E26" s="37">
        <f t="shared" si="22"/>
        <v>112.48211521926052</v>
      </c>
      <c r="F26" s="37">
        <f t="shared" si="22"/>
        <v>116.80997420464314</v>
      </c>
      <c r="G26" s="37">
        <f t="shared" si="22"/>
        <v>128.19819432502149</v>
      </c>
      <c r="H26" s="37">
        <f t="shared" si="22"/>
        <v>104.68432241230614</v>
      </c>
      <c r="I26" s="37">
        <f t="shared" si="22"/>
        <v>101.14353892492579</v>
      </c>
      <c r="J26" s="37">
        <f t="shared" si="22"/>
        <v>209.7809989533682</v>
      </c>
      <c r="K26" s="37">
        <f t="shared" si="22"/>
        <v>298.78436578589196</v>
      </c>
      <c r="L26" s="37">
        <f t="shared" si="22"/>
        <v>241.97452950937051</v>
      </c>
      <c r="M26" s="37">
        <f t="shared" si="22"/>
        <v>256.78283078387199</v>
      </c>
      <c r="N26" s="37">
        <f t="shared" si="22"/>
        <v>284.26715391229578</v>
      </c>
      <c r="O26" s="37">
        <f t="shared" si="22"/>
        <v>309.51556319862419</v>
      </c>
      <c r="P26" s="37">
        <f t="shared" si="22"/>
        <v>249.82561219271219</v>
      </c>
      <c r="Q26" s="37">
        <f t="shared" si="22"/>
        <v>292.68409286328455</v>
      </c>
      <c r="R26" s="37">
        <f t="shared" si="22"/>
        <v>415.93336199484099</v>
      </c>
      <c r="S26" s="37">
        <f t="shared" si="22"/>
        <v>412.99793637145314</v>
      </c>
      <c r="T26" s="37">
        <f t="shared" si="22"/>
        <v>183.9677558039553</v>
      </c>
      <c r="U26" s="37">
        <f t="shared" si="22"/>
        <v>219.32742906276866</v>
      </c>
      <c r="V26" s="37">
        <f t="shared" si="22"/>
        <v>274.48426483233015</v>
      </c>
      <c r="W26" s="37">
        <f t="shared" si="22"/>
        <v>230.59234737747201</v>
      </c>
      <c r="X26" s="37">
        <f t="shared" ref="X26" si="23">SUM(X27,X33)</f>
        <v>176.21934651762683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103.64952708512467</v>
      </c>
      <c r="D33" s="29">
        <f t="shared" ref="D33:W33" si="28">SUM(D34:D50)</f>
        <v>105.3883920894239</v>
      </c>
      <c r="E33" s="29">
        <f t="shared" si="28"/>
        <v>112.48211521926052</v>
      </c>
      <c r="F33" s="29">
        <f t="shared" si="28"/>
        <v>116.80997420464314</v>
      </c>
      <c r="G33" s="29">
        <f t="shared" si="28"/>
        <v>128.19819432502149</v>
      </c>
      <c r="H33" s="29">
        <f t="shared" si="28"/>
        <v>104.68432241230614</v>
      </c>
      <c r="I33" s="29">
        <f t="shared" si="28"/>
        <v>101.14353892492579</v>
      </c>
      <c r="J33" s="29">
        <f t="shared" si="28"/>
        <v>209.7809989533682</v>
      </c>
      <c r="K33" s="29">
        <f t="shared" si="28"/>
        <v>298.78436578589196</v>
      </c>
      <c r="L33" s="29">
        <f t="shared" si="28"/>
        <v>241.97452950937051</v>
      </c>
      <c r="M33" s="29">
        <f t="shared" si="28"/>
        <v>256.78283078387199</v>
      </c>
      <c r="N33" s="29">
        <f t="shared" si="28"/>
        <v>284.26715391229578</v>
      </c>
      <c r="O33" s="29">
        <f t="shared" si="28"/>
        <v>309.51556319862419</v>
      </c>
      <c r="P33" s="29">
        <f t="shared" si="28"/>
        <v>249.82561219271219</v>
      </c>
      <c r="Q33" s="29">
        <f t="shared" si="28"/>
        <v>292.68409286328455</v>
      </c>
      <c r="R33" s="29">
        <f t="shared" si="28"/>
        <v>415.93336199484099</v>
      </c>
      <c r="S33" s="29">
        <f t="shared" si="28"/>
        <v>412.99793637145314</v>
      </c>
      <c r="T33" s="29">
        <f t="shared" si="28"/>
        <v>183.9677558039553</v>
      </c>
      <c r="U33" s="29">
        <f t="shared" si="28"/>
        <v>219.32742906276866</v>
      </c>
      <c r="V33" s="29">
        <f t="shared" si="28"/>
        <v>274.48426483233015</v>
      </c>
      <c r="W33" s="29">
        <f t="shared" si="28"/>
        <v>230.59234737747201</v>
      </c>
      <c r="X33" s="29">
        <f t="shared" ref="X33" si="29">SUM(X34:X50)</f>
        <v>176.21934651762683</v>
      </c>
    </row>
    <row r="34" spans="1:24" ht="11.25" customHeight="1" x14ac:dyDescent="0.2">
      <c r="A34" s="41" t="s">
        <v>55</v>
      </c>
      <c r="B34" s="9" t="s">
        <v>56</v>
      </c>
      <c r="C34" s="10">
        <v>75.666380051590707</v>
      </c>
      <c r="D34" s="10">
        <v>85.124677558039551</v>
      </c>
      <c r="E34" s="10">
        <v>92.218400687876169</v>
      </c>
      <c r="F34" s="10">
        <v>101.676698194325</v>
      </c>
      <c r="G34" s="10">
        <v>96.947549441100591</v>
      </c>
      <c r="H34" s="10">
        <v>88.671539122957867</v>
      </c>
      <c r="I34" s="10">
        <v>75.666380051590707</v>
      </c>
      <c r="J34" s="10">
        <v>43.744625967325881</v>
      </c>
      <c r="K34" s="10">
        <v>222.26999140154771</v>
      </c>
      <c r="L34" s="10">
        <v>219.9054170249355</v>
      </c>
      <c r="M34" s="10">
        <v>229.36371453138429</v>
      </c>
      <c r="N34" s="10">
        <v>223.45227858985379</v>
      </c>
      <c r="O34" s="10">
        <v>255.37403267411861</v>
      </c>
      <c r="P34" s="10">
        <v>225.816852966466</v>
      </c>
      <c r="Q34" s="10">
        <v>273.10834049871022</v>
      </c>
      <c r="R34" s="10">
        <v>400.79535683576961</v>
      </c>
      <c r="S34" s="10">
        <v>354.68615649183153</v>
      </c>
      <c r="T34" s="10">
        <v>158.75752364574379</v>
      </c>
      <c r="U34" s="10">
        <v>169.65821152192601</v>
      </c>
      <c r="V34" s="10">
        <v>222.68383490971621</v>
      </c>
      <c r="W34" s="10">
        <v>217.10902837489249</v>
      </c>
      <c r="X34" s="10">
        <v>159.02244196044711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4.519002579535683</v>
      </c>
      <c r="G36" s="10">
        <v>0</v>
      </c>
      <c r="H36" s="10">
        <v>0</v>
      </c>
      <c r="I36" s="10">
        <v>0</v>
      </c>
      <c r="J36" s="10">
        <v>153.64479793637139</v>
      </c>
      <c r="K36" s="10">
        <v>0</v>
      </c>
      <c r="L36" s="10">
        <v>0</v>
      </c>
      <c r="M36" s="10">
        <v>3.2960447119518479</v>
      </c>
      <c r="N36" s="10">
        <v>40.651590713671538</v>
      </c>
      <c r="O36" s="10">
        <v>32.960705073086842</v>
      </c>
      <c r="P36" s="10">
        <v>4.3947549441100593</v>
      </c>
      <c r="Q36" s="10">
        <v>3.2960447119518479</v>
      </c>
      <c r="R36" s="10">
        <v>0</v>
      </c>
      <c r="S36" s="10">
        <v>47.243680137575232</v>
      </c>
      <c r="T36" s="10">
        <v>4.3947549441100593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6.1622527944969896</v>
      </c>
      <c r="H43" s="10">
        <v>5.3985098585658173</v>
      </c>
      <c r="I43" s="10">
        <v>11.968044513919779</v>
      </c>
      <c r="J43" s="10">
        <v>7.5668974916313836</v>
      </c>
      <c r="K43" s="10">
        <v>10.898639216674439</v>
      </c>
      <c r="L43" s="10">
        <v>8.6937040579517788</v>
      </c>
      <c r="M43" s="10">
        <v>17.435367327294234</v>
      </c>
      <c r="N43" s="10">
        <v>17.297162510748066</v>
      </c>
      <c r="O43" s="10">
        <v>18.314703353396389</v>
      </c>
      <c r="P43" s="10">
        <v>18.655285916318864</v>
      </c>
      <c r="Q43" s="10">
        <v>16.27970765262253</v>
      </c>
      <c r="R43" s="10">
        <v>13.22725709372313</v>
      </c>
      <c r="S43" s="10">
        <v>9.1573516766981928</v>
      </c>
      <c r="T43" s="10">
        <v>14.5195184866724</v>
      </c>
      <c r="U43" s="10">
        <v>13.364660361135</v>
      </c>
      <c r="V43" s="10">
        <v>14.95700773860705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27.98314703353396</v>
      </c>
      <c r="D44" s="10">
        <v>20.263714531384348</v>
      </c>
      <c r="E44" s="10">
        <v>20.263714531384348</v>
      </c>
      <c r="F44" s="10">
        <v>10.614273430782459</v>
      </c>
      <c r="G44" s="10">
        <v>25.088392089423909</v>
      </c>
      <c r="H44" s="10">
        <v>10.614273430782459</v>
      </c>
      <c r="I44" s="10">
        <v>13.5091143594153</v>
      </c>
      <c r="J44" s="10">
        <v>4.8246775580395527</v>
      </c>
      <c r="K44" s="10">
        <v>65.615735167669811</v>
      </c>
      <c r="L44" s="10">
        <v>13.375408426483229</v>
      </c>
      <c r="M44" s="10">
        <v>6.6877042132416156</v>
      </c>
      <c r="N44" s="10">
        <v>2.8661220980223558</v>
      </c>
      <c r="O44" s="10">
        <v>2.8661220980223558</v>
      </c>
      <c r="P44" s="10">
        <v>0.95871836581727854</v>
      </c>
      <c r="Q44" s="10">
        <v>0</v>
      </c>
      <c r="R44" s="10">
        <v>1.9107480653482369</v>
      </c>
      <c r="S44" s="10">
        <v>1.9107480653482369</v>
      </c>
      <c r="T44" s="10">
        <v>6.2959587274290616</v>
      </c>
      <c r="U44" s="10">
        <v>36.304557179707651</v>
      </c>
      <c r="V44" s="10">
        <v>36.843422184006883</v>
      </c>
      <c r="W44" s="10">
        <v>13.483319002579529</v>
      </c>
      <c r="X44" s="10">
        <v>17.19690455717971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30.417368873602751</v>
      </c>
      <c r="D51" s="37">
        <v>26.225365434221839</v>
      </c>
      <c r="E51" s="37">
        <v>32.760275150472907</v>
      </c>
      <c r="F51" s="37">
        <v>21.53912295786758</v>
      </c>
      <c r="G51" s="37">
        <v>13.06973344797936</v>
      </c>
      <c r="H51" s="37">
        <v>17.648495270851249</v>
      </c>
      <c r="I51" s="37">
        <v>17.56251074806535</v>
      </c>
      <c r="J51" s="37">
        <v>12.553654342218399</v>
      </c>
      <c r="K51" s="37">
        <v>73.345227858985382</v>
      </c>
      <c r="L51" s="37">
        <v>163.60610490111779</v>
      </c>
      <c r="M51" s="37">
        <v>163.1967325881341</v>
      </c>
      <c r="N51" s="37">
        <v>168.6591573516767</v>
      </c>
      <c r="O51" s="37">
        <v>157.07085124677559</v>
      </c>
      <c r="P51" s="37">
        <v>205.61169389509891</v>
      </c>
      <c r="Q51" s="37">
        <v>203.57073252014061</v>
      </c>
      <c r="R51" s="37">
        <v>207.2859845227859</v>
      </c>
      <c r="S51" s="37">
        <v>170.12037833190021</v>
      </c>
      <c r="T51" s="37">
        <v>204.77110920034389</v>
      </c>
      <c r="U51" s="37">
        <v>200.42261392949271</v>
      </c>
      <c r="V51" s="37">
        <v>287.00257953568359</v>
      </c>
      <c r="W51" s="37">
        <v>330.9748065348237</v>
      </c>
      <c r="X51" s="37">
        <v>322.72983662940669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2.4361994840928629</v>
      </c>
      <c r="E52" s="37">
        <f t="shared" si="31"/>
        <v>18.104557179707651</v>
      </c>
      <c r="F52" s="37">
        <f t="shared" si="31"/>
        <v>3.3199484092863281</v>
      </c>
      <c r="G52" s="37">
        <f t="shared" si="31"/>
        <v>4.0126397248495271</v>
      </c>
      <c r="H52" s="37">
        <f t="shared" si="31"/>
        <v>3.9648323301805668</v>
      </c>
      <c r="I52" s="37">
        <f t="shared" si="31"/>
        <v>3.845399828030954</v>
      </c>
      <c r="J52" s="37">
        <f t="shared" si="31"/>
        <v>3.1527944969905422</v>
      </c>
      <c r="K52" s="37">
        <f t="shared" si="31"/>
        <v>4.7052450558899386</v>
      </c>
      <c r="L52" s="37">
        <f t="shared" si="31"/>
        <v>8.3834909716251076</v>
      </c>
      <c r="M52" s="37">
        <f t="shared" si="31"/>
        <v>6.8309544282029231</v>
      </c>
      <c r="N52" s="37">
        <f t="shared" si="31"/>
        <v>43.842720446358932</v>
      </c>
      <c r="O52" s="37">
        <f t="shared" si="31"/>
        <v>57.41336705197638</v>
      </c>
      <c r="P52" s="37">
        <f t="shared" si="31"/>
        <v>61.373891977431455</v>
      </c>
      <c r="Q52" s="37">
        <f t="shared" si="31"/>
        <v>62.870971663431959</v>
      </c>
      <c r="R52" s="37">
        <f t="shared" si="31"/>
        <v>66.873159452499067</v>
      </c>
      <c r="S52" s="37">
        <f t="shared" si="31"/>
        <v>78.546201771225853</v>
      </c>
      <c r="T52" s="37">
        <f t="shared" si="31"/>
        <v>76.55502993405824</v>
      </c>
      <c r="U52" s="37">
        <f t="shared" si="31"/>
        <v>76.190770628693656</v>
      </c>
      <c r="V52" s="37">
        <f t="shared" si="31"/>
        <v>92.1541604264565</v>
      </c>
      <c r="W52" s="37">
        <f t="shared" si="31"/>
        <v>105.57316867695377</v>
      </c>
      <c r="X52" s="37">
        <f t="shared" ref="X52" si="32">SUM(X53:X70)</f>
        <v>92.949707634065703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13.638091143594149</v>
      </c>
      <c r="W59" s="10">
        <v>19.52794496990542</v>
      </c>
      <c r="X59" s="10">
        <v>15.406018916595009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2.4361994840928629</v>
      </c>
      <c r="E61" s="10">
        <v>18.104557179707651</v>
      </c>
      <c r="F61" s="10">
        <v>3.3199484092863281</v>
      </c>
      <c r="G61" s="10">
        <v>4.0126397248495271</v>
      </c>
      <c r="H61" s="10">
        <v>3.9648323301805668</v>
      </c>
      <c r="I61" s="10">
        <v>3.845399828030954</v>
      </c>
      <c r="J61" s="10">
        <v>3.1527944969905422</v>
      </c>
      <c r="K61" s="10">
        <v>4.7052450558899386</v>
      </c>
      <c r="L61" s="10">
        <v>8.3834909716251076</v>
      </c>
      <c r="M61" s="10">
        <v>6.8309544282029231</v>
      </c>
      <c r="N61" s="10">
        <v>43.842720446358932</v>
      </c>
      <c r="O61" s="10">
        <v>57.41336705197638</v>
      </c>
      <c r="P61" s="10">
        <v>61.373891977431455</v>
      </c>
      <c r="Q61" s="10">
        <v>62.870971663431959</v>
      </c>
      <c r="R61" s="10">
        <v>66.873159452499067</v>
      </c>
      <c r="S61" s="10">
        <v>78.546201771225853</v>
      </c>
      <c r="T61" s="10">
        <v>76.55502993405824</v>
      </c>
      <c r="U61" s="10">
        <v>76.190770628693656</v>
      </c>
      <c r="V61" s="10">
        <v>78.516069282862347</v>
      </c>
      <c r="W61" s="10">
        <v>86.045223707048351</v>
      </c>
      <c r="X61" s="10">
        <v>77.543688717470701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63.580739466895949</v>
      </c>
      <c r="D71" s="37">
        <f t="shared" ref="D71:W71" si="34">SUM(D72:D73)</f>
        <v>38.478073946689591</v>
      </c>
      <c r="E71" s="37">
        <f t="shared" si="34"/>
        <v>37.140498710232158</v>
      </c>
      <c r="F71" s="37">
        <f t="shared" si="34"/>
        <v>33.414531384350823</v>
      </c>
      <c r="G71" s="37">
        <f t="shared" si="34"/>
        <v>34.513241616509028</v>
      </c>
      <c r="H71" s="37">
        <f t="shared" si="34"/>
        <v>24.839982803095442</v>
      </c>
      <c r="I71" s="37">
        <f t="shared" si="34"/>
        <v>5.5650902837489236</v>
      </c>
      <c r="J71" s="37">
        <f t="shared" si="34"/>
        <v>5.5650902837489236</v>
      </c>
      <c r="K71" s="37">
        <f t="shared" si="34"/>
        <v>4.0126397248495271</v>
      </c>
      <c r="L71" s="37">
        <f t="shared" si="34"/>
        <v>4.0364574376612206</v>
      </c>
      <c r="M71" s="37">
        <f t="shared" si="34"/>
        <v>32.029234737747203</v>
      </c>
      <c r="N71" s="37">
        <f t="shared" si="34"/>
        <v>28.064402407566639</v>
      </c>
      <c r="O71" s="37">
        <f t="shared" si="34"/>
        <v>14.927858985382629</v>
      </c>
      <c r="P71" s="37">
        <f t="shared" si="34"/>
        <v>21.090111779879621</v>
      </c>
      <c r="Q71" s="37">
        <f t="shared" si="34"/>
        <v>20.731814273430778</v>
      </c>
      <c r="R71" s="37">
        <f t="shared" si="34"/>
        <v>24.60111779879621</v>
      </c>
      <c r="S71" s="37">
        <f t="shared" si="34"/>
        <v>32.578589853826308</v>
      </c>
      <c r="T71" s="37">
        <f t="shared" si="34"/>
        <v>0</v>
      </c>
      <c r="U71" s="37">
        <f t="shared" si="34"/>
        <v>28.960791057609629</v>
      </c>
      <c r="V71" s="37">
        <f t="shared" si="34"/>
        <v>41.978159931212382</v>
      </c>
      <c r="W71" s="37">
        <f t="shared" si="34"/>
        <v>9.6732588134135842</v>
      </c>
      <c r="X71" s="37">
        <f t="shared" ref="X71" si="35">SUM(X72:X73)</f>
        <v>7.8580395528804807</v>
      </c>
    </row>
    <row r="72" spans="1:24" ht="11.25" customHeight="1" x14ac:dyDescent="0.2">
      <c r="A72" s="42" t="s">
        <v>131</v>
      </c>
      <c r="B72" s="9" t="s">
        <v>132</v>
      </c>
      <c r="C72" s="10">
        <v>63.580739466895949</v>
      </c>
      <c r="D72" s="10">
        <v>38.478073946689591</v>
      </c>
      <c r="E72" s="10">
        <v>37.140498710232158</v>
      </c>
      <c r="F72" s="10">
        <v>33.414531384350823</v>
      </c>
      <c r="G72" s="10">
        <v>34.513241616509028</v>
      </c>
      <c r="H72" s="10">
        <v>24.839982803095442</v>
      </c>
      <c r="I72" s="10">
        <v>5.5650902837489236</v>
      </c>
      <c r="J72" s="10">
        <v>5.5650902837489236</v>
      </c>
      <c r="K72" s="10">
        <v>4.0126397248495271</v>
      </c>
      <c r="L72" s="10">
        <v>4.0364574376612206</v>
      </c>
      <c r="M72" s="10">
        <v>32.029234737747203</v>
      </c>
      <c r="N72" s="10">
        <v>28.064402407566639</v>
      </c>
      <c r="O72" s="10">
        <v>14.927858985382629</v>
      </c>
      <c r="P72" s="10">
        <v>21.090111779879621</v>
      </c>
      <c r="Q72" s="10">
        <v>20.731814273430778</v>
      </c>
      <c r="R72" s="10">
        <v>24.60111779879621</v>
      </c>
      <c r="S72" s="10">
        <v>32.578589853826308</v>
      </c>
      <c r="T72" s="10">
        <v>0</v>
      </c>
      <c r="U72" s="10">
        <v>28.960791057609629</v>
      </c>
      <c r="V72" s="10">
        <v>41.978159931212382</v>
      </c>
      <c r="W72" s="10">
        <v>9.6732588134135842</v>
      </c>
      <c r="X72" s="10">
        <v>7.8580395528804807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1.1177987962166811E-3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1.1177987962166811E-3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1.1177987962166811E-3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1.1177987962166811E-3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51.332760103181421</v>
      </c>
      <c r="D2" s="31">
        <f t="shared" si="0"/>
        <v>77.128116938950981</v>
      </c>
      <c r="E2" s="31">
        <f t="shared" si="0"/>
        <v>81.341358555460005</v>
      </c>
      <c r="F2" s="31">
        <f t="shared" si="0"/>
        <v>69.389509888220118</v>
      </c>
      <c r="G2" s="31">
        <f t="shared" si="0"/>
        <v>65.176268271711081</v>
      </c>
      <c r="H2" s="31">
        <f t="shared" si="0"/>
        <v>72.312983662940667</v>
      </c>
      <c r="I2" s="31">
        <f t="shared" si="0"/>
        <v>74.892519346517616</v>
      </c>
      <c r="J2" s="31">
        <f t="shared" si="0"/>
        <v>96.47463456577816</v>
      </c>
      <c r="K2" s="31">
        <f t="shared" si="0"/>
        <v>102.8374892519346</v>
      </c>
      <c r="L2" s="31">
        <f t="shared" si="0"/>
        <v>33.276010318142731</v>
      </c>
      <c r="M2" s="31">
        <f t="shared" si="0"/>
        <v>3.0954428202923472</v>
      </c>
      <c r="N2" s="31">
        <f t="shared" si="0"/>
        <v>32.67411865864144</v>
      </c>
      <c r="O2" s="31">
        <f t="shared" si="0"/>
        <v>23.1298366294067</v>
      </c>
      <c r="P2" s="31">
        <f t="shared" si="0"/>
        <v>4.6431642304385203</v>
      </c>
      <c r="Q2" s="31">
        <f t="shared" si="0"/>
        <v>16.079105760963021</v>
      </c>
      <c r="R2" s="31">
        <f t="shared" si="0"/>
        <v>6.3628546861564912</v>
      </c>
      <c r="S2" s="31">
        <f t="shared" si="0"/>
        <v>2.7515047291487531</v>
      </c>
      <c r="T2" s="31">
        <f t="shared" si="0"/>
        <v>9.4582975064488384</v>
      </c>
      <c r="U2" s="31">
        <f t="shared" si="0"/>
        <v>2.0209802235597589</v>
      </c>
      <c r="V2" s="31">
        <f t="shared" si="0"/>
        <v>6.3009458297506447</v>
      </c>
      <c r="W2" s="31">
        <f t="shared" si="0"/>
        <v>11.867841788478071</v>
      </c>
      <c r="X2" s="31">
        <f t="shared" ref="X2" si="1">SUM(X3,X17,X22,X25,X26,X51,X52,X71,X74,X75,X76)</f>
        <v>7.1367153912295782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51.332760103181421</v>
      </c>
      <c r="D76" s="40">
        <v>77.128116938950981</v>
      </c>
      <c r="E76" s="40">
        <v>81.341358555460005</v>
      </c>
      <c r="F76" s="40">
        <v>69.389509888220118</v>
      </c>
      <c r="G76" s="40">
        <v>65.176268271711081</v>
      </c>
      <c r="H76" s="40">
        <v>72.312983662940667</v>
      </c>
      <c r="I76" s="40">
        <v>74.892519346517616</v>
      </c>
      <c r="J76" s="40">
        <v>96.47463456577816</v>
      </c>
      <c r="K76" s="40">
        <v>102.8374892519346</v>
      </c>
      <c r="L76" s="40">
        <v>33.276010318142731</v>
      </c>
      <c r="M76" s="40">
        <v>3.0954428202923472</v>
      </c>
      <c r="N76" s="40">
        <v>32.67411865864144</v>
      </c>
      <c r="O76" s="40">
        <v>23.1298366294067</v>
      </c>
      <c r="P76" s="40">
        <v>4.6431642304385203</v>
      </c>
      <c r="Q76" s="40">
        <v>16.079105760963021</v>
      </c>
      <c r="R76" s="40">
        <v>6.3628546861564912</v>
      </c>
      <c r="S76" s="40">
        <v>2.7515047291487531</v>
      </c>
      <c r="T76" s="40">
        <v>9.4582975064488384</v>
      </c>
      <c r="U76" s="40">
        <v>2.0209802235597589</v>
      </c>
      <c r="V76" s="40">
        <v>6.3009458297506447</v>
      </c>
      <c r="W76" s="40">
        <v>11.867841788478071</v>
      </c>
      <c r="X76" s="40">
        <v>7.1367153912295782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1.5391229578675839E-2</v>
      </c>
      <c r="V2" s="31">
        <f t="shared" si="0"/>
        <v>2.3043852106620809E-2</v>
      </c>
      <c r="W2" s="31">
        <f t="shared" si="0"/>
        <v>2.9664660361134989E-2</v>
      </c>
      <c r="X2" s="31">
        <f t="shared" ref="X2" si="1">SUM(X3,X17,X22,X25,X26,X51,X52,X71,X74,X75,X76)</f>
        <v>1.1006018916595009E-2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1.5391229578675839E-2</v>
      </c>
      <c r="V26" s="37">
        <f t="shared" si="14"/>
        <v>2.3043852106620809E-2</v>
      </c>
      <c r="W26" s="37">
        <f t="shared" si="14"/>
        <v>2.9664660361134989E-2</v>
      </c>
      <c r="X26" s="37">
        <f t="shared" ref="X26" si="15">SUM(X27,X33)</f>
        <v>1.1006018916595009E-2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1.5391229578675839E-2</v>
      </c>
      <c r="V33" s="29">
        <f t="shared" si="18"/>
        <v>2.3043852106620809E-2</v>
      </c>
      <c r="W33" s="29">
        <f t="shared" si="18"/>
        <v>2.9664660361134989E-2</v>
      </c>
      <c r="X33" s="29">
        <f t="shared" ref="X33" si="19">SUM(X34:X50)</f>
        <v>1.1006018916595009E-2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1.5391229578675839E-2</v>
      </c>
      <c r="V36" s="10">
        <v>2.3043852106620809E-2</v>
      </c>
      <c r="W36" s="10">
        <v>2.9664660361134989E-2</v>
      </c>
      <c r="X36" s="10">
        <v>1.1006018916595009E-2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0.45778159931212375</v>
      </c>
      <c r="U2" s="31">
        <f t="shared" si="0"/>
        <v>0.16199484092863281</v>
      </c>
      <c r="V2" s="31">
        <f t="shared" si="0"/>
        <v>0.11599312123817712</v>
      </c>
      <c r="W2" s="31">
        <f t="shared" si="0"/>
        <v>2.003439380911436E-2</v>
      </c>
      <c r="X2" s="31">
        <f t="shared" ref="X2" si="1">SUM(X3,X17,X22,X25,X26,X51,X52,X71,X74,X75,X76)</f>
        <v>0.1165950128976784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0.45778159931212375</v>
      </c>
      <c r="U26" s="37">
        <f t="shared" si="14"/>
        <v>0.16113499570077383</v>
      </c>
      <c r="V26" s="37">
        <f t="shared" si="14"/>
        <v>0.11599312123817712</v>
      </c>
      <c r="W26" s="37">
        <f t="shared" si="14"/>
        <v>2.003439380911436E-2</v>
      </c>
      <c r="X26" s="37">
        <f t="shared" ref="X26" si="15">SUM(X27,X33)</f>
        <v>0.1165950128976784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0.45778159931212375</v>
      </c>
      <c r="U33" s="29">
        <f t="shared" si="18"/>
        <v>0.16113499570077383</v>
      </c>
      <c r="V33" s="29">
        <f t="shared" si="18"/>
        <v>0.11599312123817712</v>
      </c>
      <c r="W33" s="29">
        <f t="shared" si="18"/>
        <v>2.003439380911436E-2</v>
      </c>
      <c r="X33" s="29">
        <f t="shared" ref="X33" si="19">SUM(X34:X50)</f>
        <v>0.1165950128976784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0.2329320722269991</v>
      </c>
      <c r="U36" s="10">
        <v>8.6758383490971605E-2</v>
      </c>
      <c r="V36" s="10">
        <v>4.7205503009458298E-2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8.4436801375752352E-2</v>
      </c>
      <c r="U43" s="10">
        <v>1.3241616509028369E-2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0.1404127257093723</v>
      </c>
      <c r="U44" s="10">
        <v>6.1134995700773853E-2</v>
      </c>
      <c r="V44" s="10">
        <v>6.878761822871883E-2</v>
      </c>
      <c r="W44" s="10">
        <v>2.003439380911436E-2</v>
      </c>
      <c r="X44" s="10">
        <v>0.1165950128976784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8.5984522785898529E-4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8.5984522785898529E-4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0.3548581255374032</v>
      </c>
      <c r="U2" s="31">
        <f t="shared" si="0"/>
        <v>0.25159071367153912</v>
      </c>
      <c r="V2" s="31">
        <f t="shared" si="0"/>
        <v>0.37609630266552013</v>
      </c>
      <c r="W2" s="31">
        <f t="shared" si="0"/>
        <v>0.36577815993121238</v>
      </c>
      <c r="X2" s="31">
        <f t="shared" ref="X2" si="1">SUM(X3,X17,X22,X25,X26,X51,X52,X71,X74,X75,X76)</f>
        <v>0.40361134995700776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0.3548581255374032</v>
      </c>
      <c r="U26" s="37">
        <f t="shared" si="14"/>
        <v>0.25159071367153912</v>
      </c>
      <c r="V26" s="37">
        <f t="shared" si="14"/>
        <v>0.37437661220980217</v>
      </c>
      <c r="W26" s="37">
        <f t="shared" si="14"/>
        <v>0.36311263972484953</v>
      </c>
      <c r="X26" s="37">
        <f t="shared" ref="X26" si="15">SUM(X27,X33)</f>
        <v>0.40094582975064491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0.3548581255374032</v>
      </c>
      <c r="U33" s="29">
        <f t="shared" si="18"/>
        <v>0.25159071367153912</v>
      </c>
      <c r="V33" s="29">
        <f t="shared" si="18"/>
        <v>0.37437661220980217</v>
      </c>
      <c r="W33" s="29">
        <f t="shared" si="18"/>
        <v>0.36311263972484953</v>
      </c>
      <c r="X33" s="29">
        <f t="shared" ref="X33" si="19">SUM(X34:X50)</f>
        <v>0.40094582975064491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0.3548581255374032</v>
      </c>
      <c r="U36" s="10">
        <v>0.25159071367153912</v>
      </c>
      <c r="V36" s="10">
        <v>0.34385210662080817</v>
      </c>
      <c r="W36" s="10">
        <v>0.3285468615649183</v>
      </c>
      <c r="X36" s="10">
        <v>0.35924333619948412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3.0524505588993979E-2</v>
      </c>
      <c r="W43" s="10">
        <v>3.4565778159931212E-2</v>
      </c>
      <c r="X43" s="10">
        <v>4.1702493551160777E-2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1.719690455717971E-3</v>
      </c>
      <c r="W52" s="37">
        <f t="shared" si="20"/>
        <v>2.665520206362855E-3</v>
      </c>
      <c r="X52" s="37">
        <f t="shared" ref="X52" si="21">SUM(X53:X70)</f>
        <v>2.665520206362855E-3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1.719690455717971E-3</v>
      </c>
      <c r="W66" s="10">
        <v>2.665520206362855E-3</v>
      </c>
      <c r="X66" s="10">
        <v>2.665520206362855E-3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23779.721152192607</v>
      </c>
      <c r="D2" s="31">
        <f t="shared" si="0"/>
        <v>23029.674032674113</v>
      </c>
      <c r="E2" s="31">
        <f t="shared" si="0"/>
        <v>22791.123559759242</v>
      </c>
      <c r="F2" s="31">
        <f t="shared" si="0"/>
        <v>23622.724247635433</v>
      </c>
      <c r="G2" s="31">
        <f t="shared" si="0"/>
        <v>22232.059501289768</v>
      </c>
      <c r="H2" s="31">
        <f t="shared" si="0"/>
        <v>22498.632158211523</v>
      </c>
      <c r="I2" s="31">
        <f t="shared" si="0"/>
        <v>23008.535081685292</v>
      </c>
      <c r="J2" s="31">
        <f t="shared" si="0"/>
        <v>24045.55417024935</v>
      </c>
      <c r="K2" s="31">
        <f t="shared" si="0"/>
        <v>23503.652966466041</v>
      </c>
      <c r="L2" s="31">
        <f t="shared" si="0"/>
        <v>22854.101547721413</v>
      </c>
      <c r="M2" s="31">
        <f t="shared" si="0"/>
        <v>23070.415649183142</v>
      </c>
      <c r="N2" s="31">
        <f t="shared" si="0"/>
        <v>19842.17979363714</v>
      </c>
      <c r="O2" s="31">
        <f t="shared" si="0"/>
        <v>25810.25313843508</v>
      </c>
      <c r="P2" s="31">
        <f t="shared" si="0"/>
        <v>24845.935511607913</v>
      </c>
      <c r="Q2" s="31">
        <f t="shared" si="0"/>
        <v>29105.874892519347</v>
      </c>
      <c r="R2" s="31">
        <f t="shared" si="0"/>
        <v>30360.520636285466</v>
      </c>
      <c r="S2" s="31">
        <f t="shared" si="0"/>
        <v>32374.458813413585</v>
      </c>
      <c r="T2" s="31">
        <f t="shared" si="0"/>
        <v>34337.75580395529</v>
      </c>
      <c r="U2" s="31">
        <f t="shared" si="0"/>
        <v>35710.498882201202</v>
      </c>
      <c r="V2" s="31">
        <f t="shared" si="0"/>
        <v>32742.52209802236</v>
      </c>
      <c r="W2" s="31">
        <f t="shared" si="0"/>
        <v>32504.006018916585</v>
      </c>
      <c r="X2" s="31">
        <f t="shared" ref="X2" si="1">SUM(X3,X17,X22,X25,X26,X51,X52,X71,X74,X75,X76)</f>
        <v>34151.600171969047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23779.721152192607</v>
      </c>
      <c r="D26" s="37">
        <f t="shared" si="14"/>
        <v>23029.674032674113</v>
      </c>
      <c r="E26" s="37">
        <f t="shared" si="14"/>
        <v>22791.123559759242</v>
      </c>
      <c r="F26" s="37">
        <f t="shared" si="14"/>
        <v>23622.724247635433</v>
      </c>
      <c r="G26" s="37">
        <f t="shared" si="14"/>
        <v>22232.059501289768</v>
      </c>
      <c r="H26" s="37">
        <f t="shared" si="14"/>
        <v>22498.632158211523</v>
      </c>
      <c r="I26" s="37">
        <f t="shared" si="14"/>
        <v>23008.535081685292</v>
      </c>
      <c r="J26" s="37">
        <f t="shared" si="14"/>
        <v>24045.55417024935</v>
      </c>
      <c r="K26" s="37">
        <f t="shared" si="14"/>
        <v>23503.652966466041</v>
      </c>
      <c r="L26" s="37">
        <f t="shared" si="14"/>
        <v>22854.101547721413</v>
      </c>
      <c r="M26" s="37">
        <f t="shared" si="14"/>
        <v>23070.415649183142</v>
      </c>
      <c r="N26" s="37">
        <f t="shared" si="14"/>
        <v>19842.17979363714</v>
      </c>
      <c r="O26" s="37">
        <f t="shared" si="14"/>
        <v>25810.25313843508</v>
      </c>
      <c r="P26" s="37">
        <f t="shared" si="14"/>
        <v>24845.935511607913</v>
      </c>
      <c r="Q26" s="37">
        <f t="shared" si="14"/>
        <v>29105.874892519347</v>
      </c>
      <c r="R26" s="37">
        <f t="shared" si="14"/>
        <v>30360.520636285466</v>
      </c>
      <c r="S26" s="37">
        <f t="shared" si="14"/>
        <v>32374.458813413585</v>
      </c>
      <c r="T26" s="37">
        <f t="shared" si="14"/>
        <v>34337.75580395529</v>
      </c>
      <c r="U26" s="37">
        <f t="shared" si="14"/>
        <v>35710.498882201202</v>
      </c>
      <c r="V26" s="37">
        <f t="shared" si="14"/>
        <v>32742.52209802236</v>
      </c>
      <c r="W26" s="37">
        <f t="shared" si="14"/>
        <v>32503.995442820284</v>
      </c>
      <c r="X26" s="37">
        <f t="shared" ref="X26" si="15">SUM(X27,X33)</f>
        <v>34151.600171969047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22013.009200343939</v>
      </c>
      <c r="D27" s="29">
        <f t="shared" si="16"/>
        <v>21297.74987102321</v>
      </c>
      <c r="E27" s="29">
        <f t="shared" si="16"/>
        <v>21232.654084264832</v>
      </c>
      <c r="F27" s="29">
        <f t="shared" si="16"/>
        <v>21896.916938950995</v>
      </c>
      <c r="G27" s="29">
        <f t="shared" si="16"/>
        <v>20766.054514187446</v>
      </c>
      <c r="H27" s="29">
        <f t="shared" si="16"/>
        <v>21034.542562338782</v>
      </c>
      <c r="I27" s="29">
        <f t="shared" si="16"/>
        <v>22019.851676698188</v>
      </c>
      <c r="J27" s="29">
        <f t="shared" si="16"/>
        <v>22909.33069647463</v>
      </c>
      <c r="K27" s="29">
        <f t="shared" si="16"/>
        <v>21621.09587274291</v>
      </c>
      <c r="L27" s="29">
        <f t="shared" si="16"/>
        <v>21187.477901977647</v>
      </c>
      <c r="M27" s="29">
        <f t="shared" si="16"/>
        <v>21888.988306104897</v>
      </c>
      <c r="N27" s="29">
        <f t="shared" si="16"/>
        <v>19065.295356835766</v>
      </c>
      <c r="O27" s="29">
        <f t="shared" si="16"/>
        <v>23558.796044711951</v>
      </c>
      <c r="P27" s="29">
        <f t="shared" si="16"/>
        <v>23889.668185726572</v>
      </c>
      <c r="Q27" s="29">
        <f t="shared" si="16"/>
        <v>27172.221496130696</v>
      </c>
      <c r="R27" s="29">
        <f t="shared" si="16"/>
        <v>28085.881255374032</v>
      </c>
      <c r="S27" s="29">
        <f t="shared" si="16"/>
        <v>29785.015649183148</v>
      </c>
      <c r="T27" s="29">
        <f t="shared" si="16"/>
        <v>31307.475924333623</v>
      </c>
      <c r="U27" s="29">
        <f t="shared" si="16"/>
        <v>32302.317970765263</v>
      </c>
      <c r="V27" s="29">
        <f t="shared" si="16"/>
        <v>29692.362682717114</v>
      </c>
      <c r="W27" s="29">
        <f t="shared" si="16"/>
        <v>28964.49957007738</v>
      </c>
      <c r="X27" s="29">
        <f t="shared" ref="X27" si="17">SUM(X28:X32)</f>
        <v>30729.687360275151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19149.001203783318</v>
      </c>
      <c r="D28" s="10">
        <f>TI_RPI_RI_E!D28+TI_RPI_BPI_E!D28+TI_RPI_PT_E!D28+TI_RPI_IT_E!D28+TI_RPI_DU_E!D28+TI_RPI_PII_E!D28</f>
        <v>18827.517368873599</v>
      </c>
      <c r="E28" s="10">
        <f>TI_RPI_RI_E!E28+TI_RPI_BPI_E!E28+TI_RPI_PT_E!E28+TI_RPI_IT_E!E28+TI_RPI_DU_E!E28+TI_RPI_PII_E!E28</f>
        <v>18309.428718830612</v>
      </c>
      <c r="F28" s="10">
        <f>TI_RPI_RI_E!F28+TI_RPI_BPI_E!F28+TI_RPI_PT_E!F28+TI_RPI_IT_E!F28+TI_RPI_DU_E!F28+TI_RPI_PII_E!F28</f>
        <v>18852.346861564922</v>
      </c>
      <c r="G28" s="10">
        <f>TI_RPI_RI_E!G28+TI_RPI_BPI_E!G28+TI_RPI_PT_E!G28+TI_RPI_IT_E!G28+TI_RPI_DU_E!G28+TI_RPI_PII_E!G28</f>
        <v>18357.035855546001</v>
      </c>
      <c r="H28" s="10">
        <f>TI_RPI_RI_E!H28+TI_RPI_BPI_E!H28+TI_RPI_PT_E!H28+TI_RPI_IT_E!H28+TI_RPI_DU_E!H28+TI_RPI_PII_E!H28</f>
        <v>18318.631986242479</v>
      </c>
      <c r="I28" s="10">
        <f>TI_RPI_RI_E!I28+TI_RPI_BPI_E!I28+TI_RPI_PT_E!I28+TI_RPI_IT_E!I28+TI_RPI_DU_E!I28+TI_RPI_PII_E!I28</f>
        <v>18578.59647463456</v>
      </c>
      <c r="J28" s="10">
        <f>TI_RPI_RI_E!J28+TI_RPI_BPI_E!J28+TI_RPI_PT_E!J28+TI_RPI_IT_E!J28+TI_RPI_DU_E!J28+TI_RPI_PII_E!J28</f>
        <v>18875.980051590712</v>
      </c>
      <c r="K28" s="10">
        <f>TI_RPI_RI_E!K28+TI_RPI_BPI_E!K28+TI_RPI_PT_E!K28+TI_RPI_IT_E!K28+TI_RPI_DU_E!K28+TI_RPI_PII_E!K28</f>
        <v>17682.506792777302</v>
      </c>
      <c r="L28" s="10">
        <f>TI_RPI_RI_E!L28+TI_RPI_BPI_E!L28+TI_RPI_PT_E!L28+TI_RPI_IT_E!L28+TI_RPI_DU_E!L28+TI_RPI_PII_E!L28</f>
        <v>16946.925537403269</v>
      </c>
      <c r="M28" s="10">
        <f>TI_RPI_RI_E!M28+TI_RPI_BPI_E!M28+TI_RPI_PT_E!M28+TI_RPI_IT_E!M28+TI_RPI_DU_E!M28+TI_RPI_PII_E!M28</f>
        <v>19275.773860705071</v>
      </c>
      <c r="N28" s="10">
        <f>TI_RPI_RI_E!N28+TI_RPI_BPI_E!N28+TI_RPI_PT_E!N28+TI_RPI_IT_E!N28+TI_RPI_DU_E!N28+TI_RPI_PII_E!N28</f>
        <v>16237.93155631986</v>
      </c>
      <c r="O28" s="10">
        <f>TI_RPI_RI_E!O28+TI_RPI_BPI_E!O28+TI_RPI_PT_E!O28+TI_RPI_IT_E!O28+TI_RPI_DU_E!O28+TI_RPI_PII_E!O28</f>
        <v>20163.985726569219</v>
      </c>
      <c r="P28" s="10">
        <f>TI_RPI_RI_E!P28+TI_RPI_BPI_E!P28+TI_RPI_PT_E!P28+TI_RPI_IT_E!P28+TI_RPI_DU_E!P28+TI_RPI_PII_E!P28</f>
        <v>19586.943422184009</v>
      </c>
      <c r="Q28" s="10">
        <f>TI_RPI_RI_E!Q28+TI_RPI_BPI_E!Q28+TI_RPI_PT_E!Q28+TI_RPI_IT_E!Q28+TI_RPI_DU_E!Q28+TI_RPI_PII_E!Q28</f>
        <v>20378.65339638865</v>
      </c>
      <c r="R28" s="10">
        <f>TI_RPI_RI_E!R28+TI_RPI_BPI_E!R28+TI_RPI_PT_E!R28+TI_RPI_IT_E!R28+TI_RPI_DU_E!R28+TI_RPI_PII_E!R28</f>
        <v>21363.367239896819</v>
      </c>
      <c r="S28" s="10">
        <f>TI_RPI_RI_E!S28+TI_RPI_BPI_E!S28+TI_RPI_PT_E!S28+TI_RPI_IT_E!S28+TI_RPI_DU_E!S28+TI_RPI_PII_E!S28</f>
        <v>22831.575580395529</v>
      </c>
      <c r="T28" s="10">
        <f>TI_RPI_RI_E!T28+TI_RPI_BPI_E!T28+TI_RPI_PT_E!T28+TI_RPI_IT_E!T28+TI_RPI_DU_E!T28+TI_RPI_PII_E!T28</f>
        <v>23663.706104901121</v>
      </c>
      <c r="U28" s="10">
        <f>TI_RPI_RI_E!U28+TI_RPI_BPI_E!U28+TI_RPI_PT_E!U28+TI_RPI_IT_E!U28+TI_RPI_DU_E!U28+TI_RPI_PII_E!U28</f>
        <v>23954.907652622529</v>
      </c>
      <c r="V28" s="10">
        <f>TI_RPI_RI_E!V28+TI_RPI_BPI_E!V28+TI_RPI_PT_E!V28+TI_RPI_IT_E!V28+TI_RPI_DU_E!V28+TI_RPI_PII_E!V28</f>
        <v>22674.840670679281</v>
      </c>
      <c r="W28" s="10">
        <f>TI_RPI_RI_E!W28+TI_RPI_BPI_E!W28+TI_RPI_PT_E!W28+TI_RPI_IT_E!W28+TI_RPI_DU_E!W28+TI_RPI_PII_E!W28</f>
        <v>22496.996044711948</v>
      </c>
      <c r="X28" s="10">
        <f>TI_RPI_RI_E!X28+TI_RPI_BPI_E!X28+TI_RPI_PT_E!X28+TI_RPI_IT_E!X28+TI_RPI_DU_E!X28+TI_RPI_PII_E!X28</f>
        <v>23984.029406706792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22.828030954428201</v>
      </c>
      <c r="D29" s="10">
        <f>TI_RPI_RI_E!D29+TI_RPI_BPI_E!D29+TI_RPI_PT_E!D29+TI_RPI_IT_E!D29+TI_RPI_DU_E!D29+TI_RPI_PII_E!D29</f>
        <v>19.850472914875319</v>
      </c>
      <c r="E29" s="10">
        <f>TI_RPI_RI_E!E29+TI_RPI_BPI_E!E29+TI_RPI_PT_E!E29+TI_RPI_IT_E!E29+TI_RPI_DU_E!E29+TI_RPI_PII_E!E29</f>
        <v>23.820550300945829</v>
      </c>
      <c r="F29" s="10">
        <f>TI_RPI_RI_E!F29+TI_RPI_BPI_E!F29+TI_RPI_PT_E!F29+TI_RPI_IT_E!F29+TI_RPI_DU_E!F29+TI_RPI_PII_E!F29</f>
        <v>16.87291487532244</v>
      </c>
      <c r="G29" s="10">
        <f>TI_RPI_RI_E!G29+TI_RPI_BPI_E!G29+TI_RPI_PT_E!G29+TI_RPI_IT_E!G29+TI_RPI_DU_E!G29+TI_RPI_PII_E!G29</f>
        <v>14.88787618228719</v>
      </c>
      <c r="H29" s="10">
        <f>TI_RPI_RI_E!H29+TI_RPI_BPI_E!H29+TI_RPI_PT_E!H29+TI_RPI_IT_E!H29+TI_RPI_DU_E!H29+TI_RPI_PII_E!H29</f>
        <v>10.91779879621668</v>
      </c>
      <c r="I29" s="10">
        <f>TI_RPI_RI_E!I29+TI_RPI_BPI_E!I29+TI_RPI_PT_E!I29+TI_RPI_IT_E!I29+TI_RPI_DU_E!I29+TI_RPI_PII_E!I29</f>
        <v>10.91779879621668</v>
      </c>
      <c r="J29" s="10">
        <f>TI_RPI_RI_E!J29+TI_RPI_BPI_E!J29+TI_RPI_PT_E!J29+TI_RPI_IT_E!J29+TI_RPI_DU_E!J29+TI_RPI_PII_E!J29</f>
        <v>6.9476354256233872</v>
      </c>
      <c r="K29" s="10">
        <f>TI_RPI_RI_E!K29+TI_RPI_BPI_E!K29+TI_RPI_PT_E!K29+TI_RPI_IT_E!K29+TI_RPI_DU_E!K29+TI_RPI_PII_E!K29</f>
        <v>2.9775580395528798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2798.744797936371</v>
      </c>
      <c r="D30" s="10">
        <f>TI_RPI_RI_E!D30+TI_RPI_BPI_E!D30+TI_RPI_PT_E!D30+TI_RPI_IT_E!D30+TI_RPI_DU_E!D30+TI_RPI_PII_E!D30</f>
        <v>2409.9206362854679</v>
      </c>
      <c r="E30" s="10">
        <f>TI_RPI_RI_E!E30+TI_RPI_BPI_E!E30+TI_RPI_PT_E!E30+TI_RPI_IT_E!E30+TI_RPI_DU_E!E30+TI_RPI_PII_E!E30</f>
        <v>2844.1404987102319</v>
      </c>
      <c r="F30" s="10">
        <f>TI_RPI_RI_E!F30+TI_RPI_BPI_E!F30+TI_RPI_PT_E!F30+TI_RPI_IT_E!F30+TI_RPI_DU_E!F30+TI_RPI_PII_E!F30</f>
        <v>2947.7612209802242</v>
      </c>
      <c r="G30" s="10">
        <f>TI_RPI_RI_E!G30+TI_RPI_BPI_E!G30+TI_RPI_PT_E!G30+TI_RPI_IT_E!G30+TI_RPI_DU_E!G30+TI_RPI_PII_E!G30</f>
        <v>2303.3393809114359</v>
      </c>
      <c r="H30" s="10">
        <f>TI_RPI_RI_E!H30+TI_RPI_BPI_E!H30+TI_RPI_PT_E!H30+TI_RPI_IT_E!H30+TI_RPI_DU_E!H30+TI_RPI_PII_E!H30</f>
        <v>2597.4246775580391</v>
      </c>
      <c r="I30" s="10">
        <f>TI_RPI_RI_E!I30+TI_RPI_BPI_E!I30+TI_RPI_PT_E!I30+TI_RPI_IT_E!I30+TI_RPI_DU_E!I30+TI_RPI_PII_E!I30</f>
        <v>3366.1913155631978</v>
      </c>
      <c r="J30" s="10">
        <f>TI_RPI_RI_E!J30+TI_RPI_BPI_E!J30+TI_RPI_PT_E!J30+TI_RPI_IT_E!J30+TI_RPI_DU_E!J30+TI_RPI_PII_E!J30</f>
        <v>3904.031900257954</v>
      </c>
      <c r="K30" s="10">
        <f>TI_RPI_RI_E!K30+TI_RPI_BPI_E!K30+TI_RPI_PT_E!K30+TI_RPI_IT_E!K30+TI_RPI_DU_E!K30+TI_RPI_PII_E!K30</f>
        <v>3882.320894239037</v>
      </c>
      <c r="L30" s="10">
        <f>TI_RPI_RI_E!L30+TI_RPI_BPI_E!L30+TI_RPI_PT_E!L30+TI_RPI_IT_E!L30+TI_RPI_DU_E!L30+TI_RPI_PII_E!L30</f>
        <v>4135.9447979363713</v>
      </c>
      <c r="M30" s="10">
        <f>TI_RPI_RI_E!M30+TI_RPI_BPI_E!M30+TI_RPI_PT_E!M30+TI_RPI_IT_E!M30+TI_RPI_DU_E!M30+TI_RPI_PII_E!M30</f>
        <v>2495.7777300085982</v>
      </c>
      <c r="N30" s="10">
        <f>TI_RPI_RI_E!N30+TI_RPI_BPI_E!N30+TI_RPI_PT_E!N30+TI_RPI_IT_E!N30+TI_RPI_DU_E!N30+TI_RPI_PII_E!N30</f>
        <v>2745.4541702493548</v>
      </c>
      <c r="O30" s="10">
        <f>TI_RPI_RI_E!O30+TI_RPI_BPI_E!O30+TI_RPI_PT_E!O30+TI_RPI_IT_E!O30+TI_RPI_DU_E!O30+TI_RPI_PII_E!O30</f>
        <v>3273.426139294927</v>
      </c>
      <c r="P30" s="10">
        <f>TI_RPI_RI_E!P30+TI_RPI_BPI_E!P30+TI_RPI_PT_E!P30+TI_RPI_IT_E!P30+TI_RPI_DU_E!P30+TI_RPI_PII_E!P30</f>
        <v>4143.8397248495266</v>
      </c>
      <c r="Q30" s="10">
        <f>TI_RPI_RI_E!Q30+TI_RPI_BPI_E!Q30+TI_RPI_PT_E!Q30+TI_RPI_IT_E!Q30+TI_RPI_DU_E!Q30+TI_RPI_PII_E!Q30</f>
        <v>6587.313671539122</v>
      </c>
      <c r="R30" s="10">
        <f>TI_RPI_RI_E!R30+TI_RPI_BPI_E!R30+TI_RPI_PT_E!R30+TI_RPI_IT_E!R30+TI_RPI_DU_E!R30+TI_RPI_PII_E!R30</f>
        <v>6509.3515047291476</v>
      </c>
      <c r="S30" s="10">
        <f>TI_RPI_RI_E!S30+TI_RPI_BPI_E!S30+TI_RPI_PT_E!S30+TI_RPI_IT_E!S30+TI_RPI_DU_E!S30+TI_RPI_PII_E!S30</f>
        <v>6758.0411006018912</v>
      </c>
      <c r="T30" s="10">
        <f>TI_RPI_RI_E!T30+TI_RPI_BPI_E!T30+TI_RPI_PT_E!T30+TI_RPI_IT_E!T30+TI_RPI_DU_E!T30+TI_RPI_PII_E!T30</f>
        <v>7436.0172828890791</v>
      </c>
      <c r="U30" s="10">
        <f>TI_RPI_RI_E!U30+TI_RPI_BPI_E!U30+TI_RPI_PT_E!U30+TI_RPI_IT_E!U30+TI_RPI_DU_E!U30+TI_RPI_PII_E!U30</f>
        <v>8160.2822871883054</v>
      </c>
      <c r="V30" s="10">
        <f>TI_RPI_RI_E!V30+TI_RPI_BPI_E!V30+TI_RPI_PT_E!V30+TI_RPI_IT_E!V30+TI_RPI_DU_E!V30+TI_RPI_PII_E!V30</f>
        <v>6831.4509028374896</v>
      </c>
      <c r="W30" s="10">
        <f>TI_RPI_RI_E!W30+TI_RPI_BPI_E!W30+TI_RPI_PT_E!W30+TI_RPI_IT_E!W30+TI_RPI_DU_E!W30+TI_RPI_PII_E!W30</f>
        <v>6294.8014617368863</v>
      </c>
      <c r="X30" s="10">
        <f>TI_RPI_RI_E!X30+TI_RPI_BPI_E!X30+TI_RPI_PT_E!X30+TI_RPI_IT_E!X30+TI_RPI_DU_E!X30+TI_RPI_PII_E!X30</f>
        <v>6592.5875322441962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42.435167669819428</v>
      </c>
      <c r="D31" s="10">
        <f>TI_RPI_RI_E!D31+TI_RPI_BPI_E!D31+TI_RPI_PT_E!D31+TI_RPI_IT_E!D31+TI_RPI_DU_E!D31+TI_RPI_PII_E!D31</f>
        <v>40.461392949269133</v>
      </c>
      <c r="E31" s="10">
        <f>TI_RPI_RI_E!E31+TI_RPI_BPI_E!E31+TI_RPI_PT_E!E31+TI_RPI_IT_E!E31+TI_RPI_DU_E!E31+TI_RPI_PII_E!E31</f>
        <v>55.264316423043852</v>
      </c>
      <c r="F31" s="10">
        <f>TI_RPI_RI_E!F31+TI_RPI_BPI_E!F31+TI_RPI_PT_E!F31+TI_RPI_IT_E!F31+TI_RPI_DU_E!F31+TI_RPI_PII_E!F31</f>
        <v>79.935941530524502</v>
      </c>
      <c r="G31" s="10">
        <f>TI_RPI_RI_E!G31+TI_RPI_BPI_E!G31+TI_RPI_PT_E!G31+TI_RPI_IT_E!G31+TI_RPI_DU_E!G31+TI_RPI_PII_E!G31</f>
        <v>90.791401547721406</v>
      </c>
      <c r="H31" s="10">
        <f>TI_RPI_RI_E!H31+TI_RPI_BPI_E!H31+TI_RPI_PT_E!H31+TI_RPI_IT_E!H31+TI_RPI_DU_E!H31+TI_RPI_PII_E!H31</f>
        <v>107.5680997420464</v>
      </c>
      <c r="I31" s="10">
        <f>TI_RPI_RI_E!I31+TI_RPI_BPI_E!I31+TI_RPI_PT_E!I31+TI_RPI_IT_E!I31+TI_RPI_DU_E!I31+TI_RPI_PII_E!I31</f>
        <v>64.146087704213244</v>
      </c>
      <c r="J31" s="10">
        <f>TI_RPI_RI_E!J31+TI_RPI_BPI_E!J31+TI_RPI_PT_E!J31+TI_RPI_IT_E!J31+TI_RPI_DU_E!J31+TI_RPI_PII_E!J31</f>
        <v>122.37110920034389</v>
      </c>
      <c r="K31" s="10">
        <f>TI_RPI_RI_E!K31+TI_RPI_BPI_E!K31+TI_RPI_PT_E!K31+TI_RPI_IT_E!K31+TI_RPI_DU_E!K31+TI_RPI_PII_E!K31</f>
        <v>53.290627687016332</v>
      </c>
      <c r="L31" s="10">
        <f>TI_RPI_RI_E!L31+TI_RPI_BPI_E!L31+TI_RPI_PT_E!L31+TI_RPI_IT_E!L31+TI_RPI_DU_E!L31+TI_RPI_PII_E!L31</f>
        <v>104.6075666380052</v>
      </c>
      <c r="M31" s="10">
        <f>TI_RPI_RI_E!M31+TI_RPI_BPI_E!M31+TI_RPI_PT_E!M31+TI_RPI_IT_E!M31+TI_RPI_DU_E!M31+TI_RPI_PII_E!M31</f>
        <v>117.4367153912296</v>
      </c>
      <c r="N31" s="10">
        <f>TI_RPI_RI_E!N31+TI_RPI_BPI_E!N31+TI_RPI_PT_E!N31+TI_RPI_IT_E!N31+TI_RPI_DU_E!N31+TI_RPI_PII_E!N31</f>
        <v>81.909630266552014</v>
      </c>
      <c r="O31" s="10">
        <f>TI_RPI_RI_E!O31+TI_RPI_BPI_E!O31+TI_RPI_PT_E!O31+TI_RPI_IT_E!O31+TI_RPI_DU_E!O31+TI_RPI_PII_E!O31</f>
        <v>121.38417884780741</v>
      </c>
      <c r="P31" s="10">
        <f>TI_RPI_RI_E!P31+TI_RPI_BPI_E!P31+TI_RPI_PT_E!P31+TI_RPI_IT_E!P31+TI_RPI_DU_E!P31+TI_RPI_PII_E!P31</f>
        <v>158.88503869303531</v>
      </c>
      <c r="Q31" s="10">
        <f>TI_RPI_RI_E!Q31+TI_RPI_BPI_E!Q31+TI_RPI_PT_E!Q31+TI_RPI_IT_E!Q31+TI_RPI_DU_E!Q31+TI_RPI_PII_E!Q31</f>
        <v>206.25442820292349</v>
      </c>
      <c r="R31" s="10">
        <f>TI_RPI_RI_E!R31+TI_RPI_BPI_E!R31+TI_RPI_PT_E!R31+TI_RPI_IT_E!R31+TI_RPI_DU_E!R31+TI_RPI_PII_E!R31</f>
        <v>213.1625107480653</v>
      </c>
      <c r="S31" s="10">
        <f>TI_RPI_RI_E!S31+TI_RPI_BPI_E!S31+TI_RPI_PT_E!S31+TI_RPI_IT_E!S31+TI_RPI_DU_E!S31+TI_RPI_PII_E!S31</f>
        <v>195.39896818572649</v>
      </c>
      <c r="T31" s="10">
        <f>TI_RPI_RI_E!T31+TI_RPI_BPI_E!T31+TI_RPI_PT_E!T31+TI_RPI_IT_E!T31+TI_RPI_DU_E!T31+TI_RPI_PII_E!T31</f>
        <v>207.7525365434222</v>
      </c>
      <c r="U31" s="10">
        <f>TI_RPI_RI_E!U31+TI_RPI_BPI_E!U31+TI_RPI_PT_E!U31+TI_RPI_IT_E!U31+TI_RPI_DU_E!U31+TI_RPI_PII_E!U31</f>
        <v>187.1280309544282</v>
      </c>
      <c r="V31" s="10">
        <f>TI_RPI_RI_E!V31+TI_RPI_BPI_E!V31+TI_RPI_PT_E!V31+TI_RPI_IT_E!V31+TI_RPI_DU_E!V31+TI_RPI_PII_E!V31</f>
        <v>186.0711092003439</v>
      </c>
      <c r="W31" s="10">
        <f>TI_RPI_RI_E!W31+TI_RPI_BPI_E!W31+TI_RPI_PT_E!W31+TI_RPI_IT_E!W31+TI_RPI_DU_E!W31+TI_RPI_PII_E!W31</f>
        <v>172.70206362854691</v>
      </c>
      <c r="X31" s="10">
        <f>TI_RPI_RI_E!X31+TI_RPI_BPI_E!X31+TI_RPI_PT_E!X31+TI_RPI_IT_E!X31+TI_RPI_DU_E!X31+TI_RPI_PII_E!X31</f>
        <v>153.07042132416171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0</v>
      </c>
      <c r="W32" s="10">
        <f>TI_RPI_RI_E!W32+TI_RPI_BPI_E!W32+TI_RPI_PT_E!W32+TI_RPI_IT_E!W32+TI_RPI_DU_E!W32+TI_RPI_PII_E!W32</f>
        <v>0</v>
      </c>
      <c r="X32" s="10">
        <f>TI_RPI_RI_E!X32+TI_RPI_BPI_E!X32+TI_RPI_PT_E!X32+TI_RPI_IT_E!X32+TI_RPI_DU_E!X32+TI_RPI_PII_E!X32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1766.7119518486672</v>
      </c>
      <c r="D33" s="29">
        <f t="shared" si="18"/>
        <v>1731.924161650903</v>
      </c>
      <c r="E33" s="29">
        <f t="shared" si="18"/>
        <v>1558.4694754944112</v>
      </c>
      <c r="F33" s="29">
        <f t="shared" si="18"/>
        <v>1725.8073086844367</v>
      </c>
      <c r="G33" s="29">
        <f t="shared" si="18"/>
        <v>1466.0049871023214</v>
      </c>
      <c r="H33" s="29">
        <f t="shared" si="18"/>
        <v>1464.0895958727428</v>
      </c>
      <c r="I33" s="29">
        <f t="shared" si="18"/>
        <v>988.68340498710222</v>
      </c>
      <c r="J33" s="29">
        <f t="shared" si="18"/>
        <v>1136.2234737747206</v>
      </c>
      <c r="K33" s="29">
        <f t="shared" si="18"/>
        <v>1882.5570937231298</v>
      </c>
      <c r="L33" s="29">
        <f t="shared" si="18"/>
        <v>1666.623645743766</v>
      </c>
      <c r="M33" s="29">
        <f t="shared" si="18"/>
        <v>1181.4273430782459</v>
      </c>
      <c r="N33" s="29">
        <f t="shared" si="18"/>
        <v>776.88443680137573</v>
      </c>
      <c r="O33" s="29">
        <f t="shared" si="18"/>
        <v>2251.4570937231297</v>
      </c>
      <c r="P33" s="29">
        <f t="shared" si="18"/>
        <v>956.26732588134109</v>
      </c>
      <c r="Q33" s="29">
        <f t="shared" si="18"/>
        <v>1933.6533963886498</v>
      </c>
      <c r="R33" s="29">
        <f t="shared" si="18"/>
        <v>2274.6393809114356</v>
      </c>
      <c r="S33" s="29">
        <f t="shared" si="18"/>
        <v>2589.4431642304389</v>
      </c>
      <c r="T33" s="29">
        <f t="shared" si="18"/>
        <v>3030.279879621668</v>
      </c>
      <c r="U33" s="29">
        <f t="shared" si="18"/>
        <v>3408.1809114359407</v>
      </c>
      <c r="V33" s="29">
        <f t="shared" si="18"/>
        <v>3050.1594153052456</v>
      </c>
      <c r="W33" s="29">
        <f t="shared" si="18"/>
        <v>3539.4958727429057</v>
      </c>
      <c r="X33" s="29">
        <f t="shared" ref="X33" si="19">SUM(X34:X50)</f>
        <v>3421.912811693895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9.0379191745485805</v>
      </c>
      <c r="D36" s="10">
        <f>TI_RPI_RI_E!D36+TI_RPI_BPI_E!D36+TI_RPI_PT_E!D36+TI_RPI_IT_E!D36+TI_RPI_DU_E!D36+TI_RPI_PII_E!D36</f>
        <v>19.205588993981081</v>
      </c>
      <c r="E36" s="10">
        <f>TI_RPI_RI_E!E36+TI_RPI_BPI_E!E36+TI_RPI_PT_E!E36+TI_RPI_IT_E!E36+TI_RPI_DU_E!E36+TI_RPI_PII_E!E36</f>
        <v>32.762510748065353</v>
      </c>
      <c r="F36" s="10">
        <f>TI_RPI_RI_E!F36+TI_RPI_BPI_E!F36+TI_RPI_PT_E!F36+TI_RPI_IT_E!F36+TI_RPI_DU_E!F36+TI_RPI_PII_E!F36</f>
        <v>5.6486672398968194</v>
      </c>
      <c r="G36" s="10">
        <f>TI_RPI_RI_E!G36+TI_RPI_BPI_E!G36+TI_RPI_PT_E!G36+TI_RPI_IT_E!G36+TI_RPI_DU_E!G36+TI_RPI_PII_E!G36</f>
        <v>4.519002579535683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24.854342218400689</v>
      </c>
      <c r="K36" s="10">
        <f>TI_RPI_RI_E!K36+TI_RPI_BPI_E!K36+TI_RPI_PT_E!K36+TI_RPI_IT_E!K36+TI_RPI_DU_E!K36+TI_RPI_PII_E!K36</f>
        <v>7.9081685296646604</v>
      </c>
      <c r="L36" s="10">
        <f>TI_RPI_RI_E!L36+TI_RPI_BPI_E!L36+TI_RPI_PT_E!L36+TI_RPI_IT_E!L36+TI_RPI_DU_E!L36+TI_RPI_PII_E!L36</f>
        <v>28.56595012897678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0</v>
      </c>
      <c r="O36" s="10">
        <f>TI_RPI_RI_E!O36+TI_RPI_BPI_E!O36+TI_RPI_PT_E!O36+TI_RPI_IT_E!O36+TI_RPI_DU_E!O36+TI_RPI_PII_E!O36</f>
        <v>0</v>
      </c>
      <c r="P36" s="10">
        <f>TI_RPI_RI_E!P36+TI_RPI_BPI_E!P36+TI_RPI_PT_E!P36+TI_RPI_IT_E!P36+TI_RPI_DU_E!P36+TI_RPI_PII_E!P36</f>
        <v>36.256835769561476</v>
      </c>
      <c r="Q36" s="10">
        <f>TI_RPI_RI_E!Q36+TI_RPI_BPI_E!Q36+TI_RPI_PT_E!Q36+TI_RPI_IT_E!Q36+TI_RPI_DU_E!Q36+TI_RPI_PII_E!Q36</f>
        <v>37.355460017196904</v>
      </c>
      <c r="R36" s="10">
        <f>TI_RPI_RI_E!R36+TI_RPI_BPI_E!R36+TI_RPI_PT_E!R36+TI_RPI_IT_E!R36+TI_RPI_DU_E!R36+TI_RPI_PII_E!R36</f>
        <v>16.480309544282029</v>
      </c>
      <c r="S36" s="10">
        <f>TI_RPI_RI_E!S36+TI_RPI_BPI_E!S36+TI_RPI_PT_E!S36+TI_RPI_IT_E!S36+TI_RPI_DU_E!S36+TI_RPI_PII_E!S36</f>
        <v>2.1974204643164228</v>
      </c>
      <c r="T36" s="10">
        <f>TI_RPI_RI_E!T36+TI_RPI_BPI_E!T36+TI_RPI_PT_E!T36+TI_RPI_IT_E!T36+TI_RPI_DU_E!T36+TI_RPI_PII_E!T36</f>
        <v>0.36474634565778158</v>
      </c>
      <c r="U36" s="10">
        <f>TI_RPI_RI_E!U36+TI_RPI_BPI_E!U36+TI_RPI_PT_E!U36+TI_RPI_IT_E!U36+TI_RPI_DU_E!U36+TI_RPI_PII_E!U36</f>
        <v>1.1865864144453999</v>
      </c>
      <c r="V36" s="10">
        <f>TI_RPI_RI_E!V36+TI_RPI_BPI_E!V36+TI_RPI_PT_E!V36+TI_RPI_IT_E!V36+TI_RPI_DU_E!V36+TI_RPI_PII_E!V36</f>
        <v>0</v>
      </c>
      <c r="W36" s="10">
        <f>TI_RPI_RI_E!W36+TI_RPI_BPI_E!W36+TI_RPI_PT_E!W36+TI_RPI_IT_E!W36+TI_RPI_DU_E!W36+TI_RPI_PII_E!W36</f>
        <v>1.1646603611349955</v>
      </c>
      <c r="X36" s="10">
        <f>TI_RPI_RI_E!X36+TI_RPI_BPI_E!X36+TI_RPI_PT_E!X36+TI_RPI_IT_E!X36+TI_RPI_DU_E!X36+TI_RPI_PII_E!X36</f>
        <v>1.571109200343938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17.987446259673259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16.814789337919169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14.71289767841788</v>
      </c>
      <c r="Q37" s="10">
        <f>TI_RPI_RI_E!Q37+TI_RPI_BPI_E!Q37+TI_RPI_PT_E!Q37+TI_RPI_IT_E!Q37+TI_RPI_DU_E!Q37+TI_RPI_PII_E!Q37</f>
        <v>43.087790197764399</v>
      </c>
      <c r="R37" s="10">
        <f>TI_RPI_RI_E!R37+TI_RPI_BPI_E!R37+TI_RPI_PT_E!R37+TI_RPI_IT_E!R37+TI_RPI_DU_E!R37+TI_RPI_PII_E!R37</f>
        <v>64.10627687016337</v>
      </c>
      <c r="S37" s="10">
        <f>TI_RPI_RI_E!S37+TI_RPI_BPI_E!S37+TI_RPI_PT_E!S37+TI_RPI_IT_E!S37+TI_RPI_DU_E!S37+TI_RPI_PII_E!S37</f>
        <v>91.430180567497857</v>
      </c>
      <c r="T37" s="10">
        <f>TI_RPI_RI_E!T37+TI_RPI_BPI_E!T37+TI_RPI_PT_E!T37+TI_RPI_IT_E!T37+TI_RPI_DU_E!T37+TI_RPI_PII_E!T37</f>
        <v>113.95984522785901</v>
      </c>
      <c r="U37" s="10">
        <f>TI_RPI_RI_E!U37+TI_RPI_BPI_E!U37+TI_RPI_PT_E!U37+TI_RPI_IT_E!U37+TI_RPI_DU_E!U37+TI_RPI_PII_E!U37</f>
        <v>110.45399828030951</v>
      </c>
      <c r="V37" s="10">
        <f>TI_RPI_RI_E!V37+TI_RPI_BPI_E!V37+TI_RPI_PT_E!V37+TI_RPI_IT_E!V37+TI_RPI_DU_E!V37+TI_RPI_PII_E!V37</f>
        <v>52.148839208942377</v>
      </c>
      <c r="W37" s="10">
        <f>TI_RPI_RI_E!W37+TI_RPI_BPI_E!W37+TI_RPI_PT_E!W37+TI_RPI_IT_E!W37+TI_RPI_DU_E!W37+TI_RPI_PII_E!W37</f>
        <v>44.789251934651759</v>
      </c>
      <c r="X37" s="10">
        <f>TI_RPI_RI_E!X37+TI_RPI_BPI_E!X37+TI_RPI_PT_E!X37+TI_RPI_IT_E!X37+TI_RPI_DU_E!X37+TI_RPI_PII_E!X37</f>
        <v>53.30902837489252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1.026999140154772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1.050902837489252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5.2904557179707652</v>
      </c>
      <c r="D39" s="10">
        <f>TI_RPI_RI_E!D39+TI_RPI_BPI_E!D39+TI_RPI_PT_E!D39+TI_RPI_IT_E!D39+TI_RPI_DU_E!D39+TI_RPI_PII_E!D39</f>
        <v>5.2904557179707652</v>
      </c>
      <c r="E39" s="10">
        <f>TI_RPI_RI_E!E39+TI_RPI_BPI_E!E39+TI_RPI_PT_E!E39+TI_RPI_IT_E!E39+TI_RPI_DU_E!E39+TI_RPI_PII_E!E39</f>
        <v>7.4066208082545133</v>
      </c>
      <c r="F39" s="10">
        <f>TI_RPI_RI_E!F39+TI_RPI_BPI_E!F39+TI_RPI_PT_E!F39+TI_RPI_IT_E!F39+TI_RPI_DU_E!F39+TI_RPI_PII_E!F39</f>
        <v>6.3484952708512461</v>
      </c>
      <c r="G39" s="10">
        <f>TI_RPI_RI_E!G39+TI_RPI_BPI_E!G39+TI_RPI_PT_E!G39+TI_RPI_IT_E!G39+TI_RPI_DU_E!G39+TI_RPI_PII_E!G39</f>
        <v>2.116165090283749</v>
      </c>
      <c r="H39" s="10">
        <f>TI_RPI_RI_E!H39+TI_RPI_BPI_E!H39+TI_RPI_PT_E!H39+TI_RPI_IT_E!H39+TI_RPI_DU_E!H39+TI_RPI_PII_E!H39</f>
        <v>3.1742906276870162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3.1742906276870162</v>
      </c>
      <c r="K39" s="10">
        <f>TI_RPI_RI_E!K39+TI_RPI_BPI_E!K39+TI_RPI_PT_E!K39+TI_RPI_IT_E!K39+TI_RPI_DU_E!K39+TI_RPI_PII_E!K39</f>
        <v>7.4066208082545133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8.4264832330180557</v>
      </c>
      <c r="D40" s="10">
        <f>TI_RPI_RI_E!D40+TI_RPI_BPI_E!D40+TI_RPI_PT_E!D40+TI_RPI_IT_E!D40+TI_RPI_DU_E!D40+TI_RPI_PII_E!D40</f>
        <v>125.3439380911436</v>
      </c>
      <c r="E40" s="10">
        <f>TI_RPI_RI_E!E40+TI_RPI_BPI_E!E40+TI_RPI_PT_E!E40+TI_RPI_IT_E!E40+TI_RPI_DU_E!E40+TI_RPI_PII_E!E40</f>
        <v>60.038693035253651</v>
      </c>
      <c r="F40" s="10">
        <f>TI_RPI_RI_E!F40+TI_RPI_BPI_E!F40+TI_RPI_PT_E!F40+TI_RPI_IT_E!F40+TI_RPI_DU_E!F40+TI_RPI_PII_E!F40</f>
        <v>6.3198624247635422</v>
      </c>
      <c r="G40" s="10">
        <f>TI_RPI_RI_E!G40+TI_RPI_BPI_E!G40+TI_RPI_PT_E!G40+TI_RPI_IT_E!G40+TI_RPI_DU_E!G40+TI_RPI_PII_E!G40</f>
        <v>132.7171109200344</v>
      </c>
      <c r="H40" s="10">
        <f>TI_RPI_RI_E!H40+TI_RPI_BPI_E!H40+TI_RPI_PT_E!H40+TI_RPI_IT_E!H40+TI_RPI_DU_E!H40+TI_RPI_PII_E!H40</f>
        <v>61.09200343938091</v>
      </c>
      <c r="I40" s="10">
        <f>TI_RPI_RI_E!I40+TI_RPI_BPI_E!I40+TI_RPI_PT_E!I40+TI_RPI_IT_E!I40+TI_RPI_DU_E!I40+TI_RPI_PII_E!I40</f>
        <v>27.386070507308681</v>
      </c>
      <c r="J40" s="10">
        <f>TI_RPI_RI_E!J40+TI_RPI_BPI_E!J40+TI_RPI_PT_E!J40+TI_RPI_IT_E!J40+TI_RPI_DU_E!J40+TI_RPI_PII_E!J40</f>
        <v>61.092003439380917</v>
      </c>
      <c r="K40" s="10">
        <f>TI_RPI_RI_E!K40+TI_RPI_BPI_E!K40+TI_RPI_PT_E!K40+TI_RPI_IT_E!K40+TI_RPI_DU_E!K40+TI_RPI_PII_E!K40</f>
        <v>141.14359415305239</v>
      </c>
      <c r="L40" s="10">
        <f>TI_RPI_RI_E!L40+TI_RPI_BPI_E!L40+TI_RPI_PT_E!L40+TI_RPI_IT_E!L40+TI_RPI_DU_E!L40+TI_RPI_PII_E!L40</f>
        <v>148.92037833190022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20.540756663800519</v>
      </c>
      <c r="O40" s="10">
        <f>TI_RPI_RI_E!O40+TI_RPI_BPI_E!O40+TI_RPI_PT_E!O40+TI_RPI_IT_E!O40+TI_RPI_DU_E!O40+TI_RPI_PII_E!O40</f>
        <v>72.919690455717969</v>
      </c>
      <c r="P40" s="10">
        <f>TI_RPI_RI_E!P40+TI_RPI_BPI_E!P40+TI_RPI_PT_E!P40+TI_RPI_IT_E!P40+TI_RPI_DU_E!P40+TI_RPI_PII_E!P40</f>
        <v>223.89415305245049</v>
      </c>
      <c r="Q40" s="10">
        <f>TI_RPI_RI_E!Q40+TI_RPI_BPI_E!Q40+TI_RPI_PT_E!Q40+TI_RPI_IT_E!Q40+TI_RPI_DU_E!Q40+TI_RPI_PII_E!Q40</f>
        <v>200.27222699914006</v>
      </c>
      <c r="R40" s="10">
        <f>TI_RPI_RI_E!R40+TI_RPI_BPI_E!R40+TI_RPI_PT_E!R40+TI_RPI_IT_E!R40+TI_RPI_DU_E!R40+TI_RPI_PII_E!R40</f>
        <v>132.48787618228721</v>
      </c>
      <c r="S40" s="10">
        <f>TI_RPI_RI_E!S40+TI_RPI_BPI_E!S40+TI_RPI_PT_E!S40+TI_RPI_IT_E!S40+TI_RPI_DU_E!S40+TI_RPI_PII_E!S40</f>
        <v>33.892261392949266</v>
      </c>
      <c r="T40" s="10">
        <f>TI_RPI_RI_E!T40+TI_RPI_BPI_E!T40+TI_RPI_PT_E!T40+TI_RPI_IT_E!T40+TI_RPI_DU_E!T40+TI_RPI_PII_E!T40</f>
        <v>23.175064488392081</v>
      </c>
      <c r="U40" s="10">
        <f>TI_RPI_RI_E!U40+TI_RPI_BPI_E!U40+TI_RPI_PT_E!U40+TI_RPI_IT_E!U40+TI_RPI_DU_E!U40+TI_RPI_PII_E!U40</f>
        <v>10.61960447119518</v>
      </c>
      <c r="V40" s="10">
        <f>TI_RPI_RI_E!V40+TI_RPI_BPI_E!V40+TI_RPI_PT_E!V40+TI_RPI_IT_E!V40+TI_RPI_DU_E!V40+TI_RPI_PII_E!V40</f>
        <v>33.378675838349096</v>
      </c>
      <c r="W40" s="10">
        <f>TI_RPI_RI_E!W40+TI_RPI_BPI_E!W40+TI_RPI_PT_E!W40+TI_RPI_IT_E!W40+TI_RPI_DU_E!W40+TI_RPI_PII_E!W40</f>
        <v>141.97248495270856</v>
      </c>
      <c r="X40" s="10">
        <f>TI_RPI_RI_E!X40+TI_RPI_BPI_E!X40+TI_RPI_PT_E!X40+TI_RPI_IT_E!X40+TI_RPI_DU_E!X40+TI_RPI_PII_E!X40</f>
        <v>131.73293207222699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7.3230438521066201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12.55374032674119</v>
      </c>
      <c r="H41" s="10">
        <f>TI_RPI_RI_E!H41+TI_RPI_BPI_E!H41+TI_RPI_PT_E!H41+TI_RPI_IT_E!H41+TI_RPI_DU_E!H41+TI_RPI_PII_E!H41</f>
        <v>5.2306964746345654</v>
      </c>
      <c r="I41" s="10">
        <f>TI_RPI_RI_E!I41+TI_RPI_BPI_E!I41+TI_RPI_PT_E!I41+TI_RPI_IT_E!I41+TI_RPI_DU_E!I41+TI_RPI_PII_E!I41</f>
        <v>4.184608770421324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59.568185726569219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2.0540842648323299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140.29802235597589</v>
      </c>
      <c r="D42" s="10">
        <f>TI_RPI_RI_E!D42+TI_RPI_BPI_E!D42+TI_RPI_PT_E!D42+TI_RPI_IT_E!D42+TI_RPI_DU_E!D42+TI_RPI_PII_E!D42</f>
        <v>268.90464316423038</v>
      </c>
      <c r="E42" s="10">
        <f>TI_RPI_RI_E!E42+TI_RPI_BPI_E!E42+TI_RPI_PT_E!E42+TI_RPI_IT_E!E42+TI_RPI_DU_E!E42+TI_RPI_PII_E!E42</f>
        <v>261.46466036113497</v>
      </c>
      <c r="F42" s="10">
        <f>TI_RPI_RI_E!F42+TI_RPI_BPI_E!F42+TI_RPI_PT_E!F42+TI_RPI_IT_E!F42+TI_RPI_DU_E!F42+TI_RPI_PII_E!F42</f>
        <v>359.24815133276013</v>
      </c>
      <c r="G42" s="10">
        <f>TI_RPI_RI_E!G42+TI_RPI_BPI_E!G42+TI_RPI_PT_E!G42+TI_RPI_IT_E!G42+TI_RPI_DU_E!G42+TI_RPI_PII_E!G42</f>
        <v>332.67644024075673</v>
      </c>
      <c r="H42" s="10">
        <f>TI_RPI_RI_E!H42+TI_RPI_BPI_E!H42+TI_RPI_PT_E!H42+TI_RPI_IT_E!H42+TI_RPI_DU_E!H42+TI_RPI_PII_E!H42</f>
        <v>369.8767841788478</v>
      </c>
      <c r="I42" s="10">
        <f>TI_RPI_RI_E!I42+TI_RPI_BPI_E!I42+TI_RPI_PT_E!I42+TI_RPI_IT_E!I42+TI_RPI_DU_E!I42+TI_RPI_PII_E!I42</f>
        <v>408.13981083404997</v>
      </c>
      <c r="J42" s="10">
        <f>TI_RPI_RI_E!J42+TI_RPI_BPI_E!J42+TI_RPI_PT_E!J42+TI_RPI_IT_E!J42+TI_RPI_DU_E!J42+TI_RPI_PII_E!J42</f>
        <v>413.45417024935517</v>
      </c>
      <c r="K42" s="10">
        <f>TI_RPI_RI_E!K42+TI_RPI_BPI_E!K42+TI_RPI_PT_E!K42+TI_RPI_IT_E!K42+TI_RPI_DU_E!K42+TI_RPI_PII_E!K42</f>
        <v>434.71152192605331</v>
      </c>
      <c r="L42" s="10">
        <f>TI_RPI_RI_E!L42+TI_RPI_BPI_E!L42+TI_RPI_PT_E!L42+TI_RPI_IT_E!L42+TI_RPI_DU_E!L42+TI_RPI_PII_E!L42</f>
        <v>244.86483233018049</v>
      </c>
      <c r="M42" s="10">
        <f>TI_RPI_RI_E!M42+TI_RPI_BPI_E!M42+TI_RPI_PT_E!M42+TI_RPI_IT_E!M42+TI_RPI_DU_E!M42+TI_RPI_PII_E!M42</f>
        <v>521.25726569217545</v>
      </c>
      <c r="N42" s="10">
        <f>TI_RPI_RI_E!N42+TI_RPI_BPI_E!N42+TI_RPI_PT_E!N42+TI_RPI_IT_E!N42+TI_RPI_DU_E!N42+TI_RPI_PII_E!N42</f>
        <v>251.17033533963888</v>
      </c>
      <c r="O42" s="10">
        <f>TI_RPI_RI_E!O42+TI_RPI_BPI_E!O42+TI_RPI_PT_E!O42+TI_RPI_IT_E!O42+TI_RPI_DU_E!O42+TI_RPI_PII_E!O42</f>
        <v>801.85348237317282</v>
      </c>
      <c r="P42" s="10">
        <f>TI_RPI_RI_E!P42+TI_RPI_BPI_E!P42+TI_RPI_PT_E!P42+TI_RPI_IT_E!P42+TI_RPI_DU_E!P42+TI_RPI_PII_E!P42</f>
        <v>202.82794496990539</v>
      </c>
      <c r="Q42" s="10">
        <f>TI_RPI_RI_E!Q42+TI_RPI_BPI_E!Q42+TI_RPI_PT_E!Q42+TI_RPI_IT_E!Q42+TI_RPI_DU_E!Q42+TI_RPI_PII_E!Q42</f>
        <v>611.63654342218399</v>
      </c>
      <c r="R42" s="10">
        <f>TI_RPI_RI_E!R42+TI_RPI_BPI_E!R42+TI_RPI_PT_E!R42+TI_RPI_IT_E!R42+TI_RPI_DU_E!R42+TI_RPI_PII_E!R42</f>
        <v>562.24325021496122</v>
      </c>
      <c r="S42" s="10">
        <f>TI_RPI_RI_E!S42+TI_RPI_BPI_E!S42+TI_RPI_PT_E!S42+TI_RPI_IT_E!S42+TI_RPI_DU_E!S42+TI_RPI_PII_E!S42</f>
        <v>834.43207222699903</v>
      </c>
      <c r="T42" s="10">
        <f>TI_RPI_RI_E!T42+TI_RPI_BPI_E!T42+TI_RPI_PT_E!T42+TI_RPI_IT_E!T42+TI_RPI_DU_E!T42+TI_RPI_PII_E!T42</f>
        <v>1199.5138435081685</v>
      </c>
      <c r="U42" s="10">
        <f>TI_RPI_RI_E!U42+TI_RPI_BPI_E!U42+TI_RPI_PT_E!U42+TI_RPI_IT_E!U42+TI_RPI_DU_E!U42+TI_RPI_PII_E!U42</f>
        <v>1476.3414445399821</v>
      </c>
      <c r="V42" s="10">
        <f>TI_RPI_RI_E!V42+TI_RPI_BPI_E!V42+TI_RPI_PT_E!V42+TI_RPI_IT_E!V42+TI_RPI_DU_E!V42+TI_RPI_PII_E!V42</f>
        <v>1181.6156491831471</v>
      </c>
      <c r="W42" s="10">
        <f>TI_RPI_RI_E!W42+TI_RPI_BPI_E!W42+TI_RPI_PT_E!W42+TI_RPI_IT_E!W42+TI_RPI_DU_E!W42+TI_RPI_PII_E!W42</f>
        <v>1658.6144453998277</v>
      </c>
      <c r="X42" s="10">
        <f>TI_RPI_RI_E!X42+TI_RPI_BPI_E!X42+TI_RPI_PT_E!X42+TI_RPI_IT_E!X42+TI_RPI_DU_E!X42+TI_RPI_PII_E!X42</f>
        <v>1412.4253654342219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254.70524505588989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68.811521926053302</v>
      </c>
      <c r="F43" s="10">
        <f>TI_RPI_RI_E!F43+TI_RPI_BPI_E!F43+TI_RPI_PT_E!F43+TI_RPI_IT_E!F43+TI_RPI_DU_E!F43+TI_RPI_PII_E!F43</f>
        <v>6.1622527944969896</v>
      </c>
      <c r="G43" s="10">
        <f>TI_RPI_RI_E!G43+TI_RPI_BPI_E!G43+TI_RPI_PT_E!G43+TI_RPI_IT_E!G43+TI_RPI_DU_E!G43+TI_RPI_PII_E!G43</f>
        <v>20.540756663800519</v>
      </c>
      <c r="H43" s="10">
        <f>TI_RPI_RI_E!H43+TI_RPI_BPI_E!H43+TI_RPI_PT_E!H43+TI_RPI_IT_E!H43+TI_RPI_DU_E!H43+TI_RPI_PII_E!H43</f>
        <v>32.865176268271711</v>
      </c>
      <c r="I43" s="10">
        <f>TI_RPI_RI_E!I43+TI_RPI_BPI_E!I43+TI_RPI_PT_E!I43+TI_RPI_IT_E!I43+TI_RPI_DU_E!I43+TI_RPI_PII_E!I43</f>
        <v>20.540756663800511</v>
      </c>
      <c r="J43" s="10">
        <f>TI_RPI_RI_E!J43+TI_RPI_BPI_E!J43+TI_RPI_PT_E!J43+TI_RPI_IT_E!J43+TI_RPI_DU_E!J43+TI_RPI_PII_E!J43</f>
        <v>26.703009458297501</v>
      </c>
      <c r="K43" s="10">
        <f>TI_RPI_RI_E!K43+TI_RPI_BPI_E!K43+TI_RPI_PT_E!K43+TI_RPI_IT_E!K43+TI_RPI_DU_E!K43+TI_RPI_PII_E!K43</f>
        <v>40.054428202923482</v>
      </c>
      <c r="L43" s="10">
        <f>TI_RPI_RI_E!L43+TI_RPI_BPI_E!L43+TI_RPI_PT_E!L43+TI_RPI_IT_E!L43+TI_RPI_DU_E!L43+TI_RPI_PII_E!L43</f>
        <v>266.58065348237318</v>
      </c>
      <c r="M43" s="10">
        <f>TI_RPI_RI_E!M43+TI_RPI_BPI_E!M43+TI_RPI_PT_E!M43+TI_RPI_IT_E!M43+TI_RPI_DU_E!M43+TI_RPI_PII_E!M43</f>
        <v>0</v>
      </c>
      <c r="N43" s="10">
        <f>TI_RPI_RI_E!N43+TI_RPI_BPI_E!N43+TI_RPI_PT_E!N43+TI_RPI_IT_E!N43+TI_RPI_DU_E!N43+TI_RPI_PII_E!N43</f>
        <v>77.328718830610484</v>
      </c>
      <c r="O43" s="10">
        <f>TI_RPI_RI_E!O43+TI_RPI_BPI_E!O43+TI_RPI_PT_E!O43+TI_RPI_IT_E!O43+TI_RPI_DU_E!O43+TI_RPI_PII_E!O43</f>
        <v>117.0105760963027</v>
      </c>
      <c r="P43" s="10">
        <f>TI_RPI_RI_E!P43+TI_RPI_BPI_E!P43+TI_RPI_PT_E!P43+TI_RPI_IT_E!P43+TI_RPI_DU_E!P43+TI_RPI_PII_E!P43</f>
        <v>15.262252794496989</v>
      </c>
      <c r="Q43" s="10">
        <f>TI_RPI_RI_E!Q43+TI_RPI_BPI_E!Q43+TI_RPI_PT_E!Q43+TI_RPI_IT_E!Q43+TI_RPI_DU_E!Q43+TI_RPI_PII_E!Q43</f>
        <v>154.65752364574374</v>
      </c>
      <c r="R43" s="10">
        <f>TI_RPI_RI_E!R43+TI_RPI_BPI_E!R43+TI_RPI_PT_E!R43+TI_RPI_IT_E!R43+TI_RPI_DU_E!R43+TI_RPI_PII_E!R43</f>
        <v>153.63998280309539</v>
      </c>
      <c r="S43" s="10">
        <f>TI_RPI_RI_E!S43+TI_RPI_BPI_E!S43+TI_RPI_PT_E!S43+TI_RPI_IT_E!S43+TI_RPI_DU_E!S43+TI_RPI_PII_E!S43</f>
        <v>140.41272570937235</v>
      </c>
      <c r="T43" s="10">
        <f>TI_RPI_RI_E!T43+TI_RPI_BPI_E!T43+TI_RPI_PT_E!T43+TI_RPI_IT_E!T43+TI_RPI_DU_E!T43+TI_RPI_PII_E!T43</f>
        <v>95.517282889079951</v>
      </c>
      <c r="U43" s="10">
        <f>TI_RPI_RI_E!U43+TI_RPI_BPI_E!U43+TI_RPI_PT_E!U43+TI_RPI_IT_E!U43+TI_RPI_DU_E!U43+TI_RPI_PII_E!U43</f>
        <v>132.78873602751503</v>
      </c>
      <c r="V43" s="10">
        <f>TI_RPI_RI_E!V43+TI_RPI_BPI_E!V43+TI_RPI_PT_E!V43+TI_RPI_IT_E!V43+TI_RPI_DU_E!V43+TI_RPI_PII_E!V43</f>
        <v>189.01788478073939</v>
      </c>
      <c r="W43" s="10">
        <f>TI_RPI_RI_E!W43+TI_RPI_BPI_E!W43+TI_RPI_PT_E!W43+TI_RPI_IT_E!W43+TI_RPI_DU_E!W43+TI_RPI_PII_E!W43</f>
        <v>86.418916595012888</v>
      </c>
      <c r="X43" s="10">
        <f>TI_RPI_RI_E!X43+TI_RPI_BPI_E!X43+TI_RPI_PT_E!X43+TI_RPI_IT_E!X43+TI_RPI_DU_E!X43+TI_RPI_PII_E!X43</f>
        <v>40.377815993121231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1343.1928632846088</v>
      </c>
      <c r="D44" s="10">
        <f>TI_RPI_RI_E!D44+TI_RPI_BPI_E!D44+TI_RPI_PT_E!D44+TI_RPI_IT_E!D44+TI_RPI_DU_E!D44+TI_RPI_PII_E!D44</f>
        <v>1293.0161650902839</v>
      </c>
      <c r="E44" s="10">
        <f>TI_RPI_RI_E!E44+TI_RPI_BPI_E!E44+TI_RPI_PT_E!E44+TI_RPI_IT_E!E44+TI_RPI_DU_E!E44+TI_RPI_PII_E!E44</f>
        <v>1052.746689595873</v>
      </c>
      <c r="F44" s="10">
        <f>TI_RPI_RI_E!F44+TI_RPI_BPI_E!F44+TI_RPI_PT_E!F44+TI_RPI_IT_E!F44+TI_RPI_DU_E!F44+TI_RPI_PII_E!F44</f>
        <v>1312.314875322442</v>
      </c>
      <c r="G44" s="10">
        <f>TI_RPI_RI_E!G44+TI_RPI_BPI_E!G44+TI_RPI_PT_E!G44+TI_RPI_IT_E!G44+TI_RPI_DU_E!G44+TI_RPI_PII_E!G44</f>
        <v>921.51521926053294</v>
      </c>
      <c r="H44" s="10">
        <f>TI_RPI_RI_E!H44+TI_RPI_BPI_E!H44+TI_RPI_PT_E!H44+TI_RPI_IT_E!H44+TI_RPI_DU_E!H44+TI_RPI_PII_E!H44</f>
        <v>970.7270851246775</v>
      </c>
      <c r="I44" s="10">
        <f>TI_RPI_RI_E!I44+TI_RPI_BPI_E!I44+TI_RPI_PT_E!I44+TI_RPI_IT_E!I44+TI_RPI_DU_E!I44+TI_RPI_PII_E!I44</f>
        <v>457.38030954428189</v>
      </c>
      <c r="J44" s="10">
        <f>TI_RPI_RI_E!J44+TI_RPI_BPI_E!J44+TI_RPI_PT_E!J44+TI_RPI_IT_E!J44+TI_RPI_DU_E!J44+TI_RPI_PII_E!J44</f>
        <v>606.94565778159927</v>
      </c>
      <c r="K44" s="10">
        <f>TI_RPI_RI_E!K44+TI_RPI_BPI_E!K44+TI_RPI_PT_E!K44+TI_RPI_IT_E!K44+TI_RPI_DU_E!K44+TI_RPI_PII_E!K44</f>
        <v>1212.9263112639724</v>
      </c>
      <c r="L44" s="10">
        <f>TI_RPI_RI_E!L44+TI_RPI_BPI_E!L44+TI_RPI_PT_E!L44+TI_RPI_IT_E!L44+TI_RPI_DU_E!L44+TI_RPI_PII_E!L44</f>
        <v>814.94221840068781</v>
      </c>
      <c r="M44" s="10">
        <f>TI_RPI_RI_E!M44+TI_RPI_BPI_E!M44+TI_RPI_PT_E!M44+TI_RPI_IT_E!M44+TI_RPI_DU_E!M44+TI_RPI_PII_E!M44</f>
        <v>660.17007738607049</v>
      </c>
      <c r="N44" s="10">
        <f>TI_RPI_RI_E!N44+TI_RPI_BPI_E!N44+TI_RPI_PT_E!N44+TI_RPI_IT_E!N44+TI_RPI_DU_E!N44+TI_RPI_PII_E!N44</f>
        <v>390.75184866723993</v>
      </c>
      <c r="O44" s="10">
        <f>TI_RPI_RI_E!O44+TI_RPI_BPI_E!O44+TI_RPI_PT_E!O44+TI_RPI_IT_E!O44+TI_RPI_DU_E!O44+TI_RPI_PII_E!O44</f>
        <v>314.32123817712807</v>
      </c>
      <c r="P44" s="10">
        <f>TI_RPI_RI_E!P44+TI_RPI_BPI_E!P44+TI_RPI_PT_E!P44+TI_RPI_IT_E!P44+TI_RPI_DU_E!P44+TI_RPI_PII_E!P44</f>
        <v>276.10584694754942</v>
      </c>
      <c r="Q44" s="10">
        <f>TI_RPI_RI_E!Q44+TI_RPI_BPI_E!Q44+TI_RPI_PT_E!Q44+TI_RPI_IT_E!Q44+TI_RPI_DU_E!Q44+TI_RPI_PII_E!Q44</f>
        <v>434.699570077386</v>
      </c>
      <c r="R44" s="10">
        <f>TI_RPI_RI_E!R44+TI_RPI_BPI_E!R44+TI_RPI_PT_E!R44+TI_RPI_IT_E!R44+TI_RPI_DU_E!R44+TI_RPI_PII_E!R44</f>
        <v>723.22536543422189</v>
      </c>
      <c r="S44" s="10">
        <f>TI_RPI_RI_E!S44+TI_RPI_BPI_E!S44+TI_RPI_PT_E!S44+TI_RPI_IT_E!S44+TI_RPI_DU_E!S44+TI_RPI_PII_E!S44</f>
        <v>750.93147033533967</v>
      </c>
      <c r="T44" s="10">
        <f>TI_RPI_RI_E!T44+TI_RPI_BPI_E!T44+TI_RPI_PT_E!T44+TI_RPI_IT_E!T44+TI_RPI_DU_E!T44+TI_RPI_PII_E!T44</f>
        <v>717.98512467755791</v>
      </c>
      <c r="U44" s="10">
        <f>TI_RPI_RI_E!U44+TI_RPI_BPI_E!U44+TI_RPI_PT_E!U44+TI_RPI_IT_E!U44+TI_RPI_DU_E!U44+TI_RPI_PII_E!U44</f>
        <v>939.51470335339638</v>
      </c>
      <c r="V44" s="10">
        <f>TI_RPI_RI_E!V44+TI_RPI_BPI_E!V44+TI_RPI_PT_E!V44+TI_RPI_IT_E!V44+TI_RPI_DU_E!V44+TI_RPI_PII_E!V44</f>
        <v>795.48675838349095</v>
      </c>
      <c r="W44" s="10">
        <f>TI_RPI_RI_E!W44+TI_RPI_BPI_E!W44+TI_RPI_PT_E!W44+TI_RPI_IT_E!W44+TI_RPI_DU_E!W44+TI_RPI_PII_E!W44</f>
        <v>814.88675838349093</v>
      </c>
      <c r="X44" s="10">
        <f>TI_RPI_RI_E!X44+TI_RPI_BPI_E!X44+TI_RPI_PT_E!X44+TI_RPI_IT_E!X44+TI_RPI_DU_E!X44+TI_RPI_PII_E!X44</f>
        <v>892.8374892519347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5.7609630266552019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7.6812553740326726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10.031556319862419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26.081943250214959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28.43035253654342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4.815133276010318E-2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14.402407566638001</v>
      </c>
      <c r="E47" s="10">
        <f>TI_RPI_RI_E!E47+TI_RPI_BPI_E!E47+TI_RPI_PT_E!E47+TI_RPI_IT_E!E47+TI_RPI_DU_E!E47+TI_RPI_PII_E!E47</f>
        <v>10.56173688736027</v>
      </c>
      <c r="F47" s="10">
        <f>TI_RPI_RI_E!F47+TI_RPI_BPI_E!F47+TI_RPI_PT_E!F47+TI_RPI_IT_E!F47+TI_RPI_DU_E!F47+TI_RPI_PII_E!F47</f>
        <v>5.7609630266552019</v>
      </c>
      <c r="G47" s="10">
        <f>TI_RPI_RI_E!G47+TI_RPI_BPI_E!G47+TI_RPI_PT_E!G47+TI_RPI_IT_E!G47+TI_RPI_DU_E!G47+TI_RPI_PII_E!G47</f>
        <v>4.8007738607050729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1.863026655202064</v>
      </c>
      <c r="Q47" s="10">
        <f>TI_RPI_RI_E!Q47+TI_RPI_BPI_E!Q47+TI_RPI_PT_E!Q47+TI_RPI_IT_E!Q47+TI_RPI_DU_E!Q47+TI_RPI_PII_E!Q47</f>
        <v>1.863026655202064</v>
      </c>
      <c r="R47" s="10">
        <f>TI_RPI_RI_E!R47+TI_RPI_BPI_E!R47+TI_RPI_PT_E!R47+TI_RPI_IT_E!R47+TI_RPI_DU_E!R47+TI_RPI_PII_E!R47</f>
        <v>103.39638865004298</v>
      </c>
      <c r="S47" s="10">
        <f>TI_RPI_RI_E!S47+TI_RPI_BPI_E!S47+TI_RPI_PT_E!S47+TI_RPI_IT_E!S47+TI_RPI_DU_E!S47+TI_RPI_PII_E!S47</f>
        <v>54.958469475494404</v>
      </c>
      <c r="T47" s="10">
        <f>TI_RPI_RI_E!T47+TI_RPI_BPI_E!T47+TI_RPI_PT_E!T47+TI_RPI_IT_E!T47+TI_RPI_DU_E!T47+TI_RPI_PII_E!T47</f>
        <v>91.175150472914879</v>
      </c>
      <c r="U47" s="10">
        <f>TI_RPI_RI_E!U47+TI_RPI_BPI_E!U47+TI_RPI_PT_E!U47+TI_RPI_IT_E!U47+TI_RPI_DU_E!U47+TI_RPI_PII_E!U47</f>
        <v>60.33972484952708</v>
      </c>
      <c r="V47" s="10">
        <f>TI_RPI_RI_E!V47+TI_RPI_BPI_E!V47+TI_RPI_PT_E!V47+TI_RPI_IT_E!V47+TI_RPI_DU_E!V47+TI_RPI_PII_E!V47</f>
        <v>51.714015477214097</v>
      </c>
      <c r="W47" s="10">
        <f>TI_RPI_RI_E!W47+TI_RPI_BPI_E!W47+TI_RPI_PT_E!W47+TI_RPI_IT_E!W47+TI_RPI_DU_E!W47+TI_RPI_PII_E!W47</f>
        <v>43.021324161650902</v>
      </c>
      <c r="X47" s="10">
        <f>TI_RPI_RI_E!X47+TI_RPI_BPI_E!X47+TI_RPI_PT_E!X47+TI_RPI_IT_E!X47+TI_RPI_DU_E!X47+TI_RPI_PII_E!X47</f>
        <v>126.69320722269991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5.7609630266552019</v>
      </c>
      <c r="E50" s="10">
        <f>TI_RPI_RI_E!E50+TI_RPI_BPI_E!E50+TI_RPI_PT_E!E50+TI_RPI_IT_E!E50+TI_RPI_DU_E!E50+TI_RPI_PII_E!E50</f>
        <v>31.685296646603611</v>
      </c>
      <c r="F50" s="10">
        <f>TI_RPI_RI_E!F50+TI_RPI_BPI_E!F50+TI_RPI_PT_E!F50+TI_RPI_IT_E!F50+TI_RPI_DU_E!F50+TI_RPI_PII_E!F50</f>
        <v>24.00404127257093</v>
      </c>
      <c r="G50" s="10">
        <f>TI_RPI_RI_E!G50+TI_RPI_BPI_E!G50+TI_RPI_PT_E!G50+TI_RPI_IT_E!G50+TI_RPI_DU_E!G50+TI_RPI_PII_E!G50</f>
        <v>34.565778159931213</v>
      </c>
      <c r="H50" s="10">
        <f>TI_RPI_RI_E!H50+TI_RPI_BPI_E!H50+TI_RPI_PT_E!H50+TI_RPI_IT_E!H50+TI_RPI_DU_E!H50+TI_RPI_PII_E!H50</f>
        <v>21.123559759243339</v>
      </c>
      <c r="I50" s="10">
        <f>TI_RPI_RI_E!I50+TI_RPI_BPI_E!I50+TI_RPI_PT_E!I50+TI_RPI_IT_E!I50+TI_RPI_DU_E!I50+TI_RPI_PII_E!I50</f>
        <v>71.051848667239895</v>
      </c>
      <c r="J50" s="10">
        <f>TI_RPI_RI_E!J50+TI_RPI_BPI_E!J50+TI_RPI_PT_E!J50+TI_RPI_IT_E!J50+TI_RPI_DU_E!J50+TI_RPI_PII_E!J50</f>
        <v>0</v>
      </c>
      <c r="K50" s="10">
        <f>TI_RPI_RI_E!K50+TI_RPI_BPI_E!K50+TI_RPI_PT_E!K50+TI_RPI_IT_E!K50+TI_RPI_DU_E!K50+TI_RPI_PII_E!K50</f>
        <v>38.406448839208927</v>
      </c>
      <c r="L50" s="10">
        <f>TI_RPI_RI_E!L50+TI_RPI_BPI_E!L50+TI_RPI_PT_E!L50+TI_RPI_IT_E!L50+TI_RPI_DU_E!L50+TI_RPI_PII_E!L50</f>
        <v>103.18142734307824</v>
      </c>
      <c r="M50" s="10">
        <f>TI_RPI_RI_E!M50+TI_RPI_BPI_E!M50+TI_RPI_PT_E!M50+TI_RPI_IT_E!M50+TI_RPI_DU_E!M50+TI_RPI_PII_E!M50</f>
        <v>0</v>
      </c>
      <c r="N50" s="10">
        <f>TI_RPI_RI_E!N50+TI_RPI_BPI_E!N50+TI_RPI_PT_E!N50+TI_RPI_IT_E!N50+TI_RPI_DU_E!N50+TI_RPI_PII_E!N50</f>
        <v>17.19690455717971</v>
      </c>
      <c r="O50" s="10">
        <f>TI_RPI_RI_E!O50+TI_RPI_BPI_E!O50+TI_RPI_PT_E!O50+TI_RPI_IT_E!O50+TI_RPI_DU_E!O50+TI_RPI_PII_E!O50</f>
        <v>935.3205503009458</v>
      </c>
      <c r="P50" s="10">
        <f>TI_RPI_RI_E!P50+TI_RPI_BPI_E!P50+TI_RPI_PT_E!P50+TI_RPI_IT_E!P50+TI_RPI_DU_E!P50+TI_RPI_PII_E!P50</f>
        <v>185.3443680137575</v>
      </c>
      <c r="Q50" s="10">
        <f>TI_RPI_RI_E!Q50+TI_RPI_BPI_E!Q50+TI_RPI_PT_E!Q50+TI_RPI_IT_E!Q50+TI_RPI_DU_E!Q50+TI_RPI_PII_E!Q50</f>
        <v>449.03035253654349</v>
      </c>
      <c r="R50" s="10">
        <f>TI_RPI_RI_E!R50+TI_RPI_BPI_E!R50+TI_RPI_PT_E!R50+TI_RPI_IT_E!R50+TI_RPI_DU_E!R50+TI_RPI_PII_E!R50</f>
        <v>492.97798796216682</v>
      </c>
      <c r="S50" s="10">
        <f>TI_RPI_RI_E!S50+TI_RPI_BPI_E!S50+TI_RPI_PT_E!S50+TI_RPI_IT_E!S50+TI_RPI_DU_E!S50+TI_RPI_PII_E!S50</f>
        <v>681.18856405846952</v>
      </c>
      <c r="T50" s="10">
        <f>TI_RPI_RI_E!T50+TI_RPI_BPI_E!T50+TI_RPI_PT_E!T50+TI_RPI_IT_E!T50+TI_RPI_DU_E!T50+TI_RPI_PII_E!T50</f>
        <v>788.58882201203778</v>
      </c>
      <c r="U50" s="10">
        <f>TI_RPI_RI_E!U50+TI_RPI_BPI_E!U50+TI_RPI_PT_E!U50+TI_RPI_IT_E!U50+TI_RPI_DU_E!U50+TI_RPI_PII_E!U50</f>
        <v>648.50576096302655</v>
      </c>
      <c r="V50" s="10">
        <f>TI_RPI_RI_E!V50+TI_RPI_BPI_E!V50+TI_RPI_PT_E!V50+TI_RPI_IT_E!V50+TI_RPI_DU_E!V50+TI_RPI_PII_E!V50</f>
        <v>746.79759243336207</v>
      </c>
      <c r="W50" s="10">
        <f>TI_RPI_RI_E!W50+TI_RPI_BPI_E!W50+TI_RPI_PT_E!W50+TI_RPI_IT_E!W50+TI_RPI_DU_E!W50+TI_RPI_PII_E!W50</f>
        <v>748.62803095442825</v>
      </c>
      <c r="X50" s="10">
        <f>TI_RPI_RI_E!X50+TI_RPI_BPI_E!X50+TI_RPI_PT_E!X50+TI_RPI_IT_E!X50+TI_RPI_DU_E!X50+TI_RPI_PII_E!X50</f>
        <v>762.91771281169383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1.0576096302665519E-2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1.0576096302665519E-2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22013.009200343939</v>
      </c>
      <c r="D2" s="31">
        <f t="shared" si="0"/>
        <v>21297.74987102321</v>
      </c>
      <c r="E2" s="31">
        <f t="shared" si="0"/>
        <v>21232.654084264832</v>
      </c>
      <c r="F2" s="31">
        <f t="shared" si="0"/>
        <v>21896.916938950995</v>
      </c>
      <c r="G2" s="31">
        <f t="shared" si="0"/>
        <v>20766.054514187446</v>
      </c>
      <c r="H2" s="31">
        <f t="shared" si="0"/>
        <v>21034.542562338782</v>
      </c>
      <c r="I2" s="31">
        <f t="shared" si="0"/>
        <v>22019.851676698188</v>
      </c>
      <c r="J2" s="31">
        <f t="shared" si="0"/>
        <v>22909.33069647463</v>
      </c>
      <c r="K2" s="31">
        <f t="shared" si="0"/>
        <v>21621.09587274291</v>
      </c>
      <c r="L2" s="31">
        <f t="shared" si="0"/>
        <v>21187.477901977647</v>
      </c>
      <c r="M2" s="31">
        <f t="shared" si="0"/>
        <v>21888.988306104897</v>
      </c>
      <c r="N2" s="31">
        <f t="shared" si="0"/>
        <v>19065.295356835766</v>
      </c>
      <c r="O2" s="31">
        <f t="shared" si="0"/>
        <v>23558.796044711951</v>
      </c>
      <c r="P2" s="31">
        <f t="shared" si="0"/>
        <v>23889.668185726572</v>
      </c>
      <c r="Q2" s="31">
        <f t="shared" si="0"/>
        <v>27172.221496130696</v>
      </c>
      <c r="R2" s="31">
        <f t="shared" si="0"/>
        <v>28085.881255374032</v>
      </c>
      <c r="S2" s="31">
        <f t="shared" si="0"/>
        <v>29785.015649183148</v>
      </c>
      <c r="T2" s="31">
        <f t="shared" si="0"/>
        <v>31307.475924333623</v>
      </c>
      <c r="U2" s="31">
        <f t="shared" si="0"/>
        <v>32302.317970765263</v>
      </c>
      <c r="V2" s="31">
        <f t="shared" si="0"/>
        <v>29692.362682717114</v>
      </c>
      <c r="W2" s="31">
        <f t="shared" si="0"/>
        <v>28964.49957007738</v>
      </c>
      <c r="X2" s="31">
        <f t="shared" ref="X2" si="1">SUM(X3,X17,X22,X25,X26,X51,X52,X71,X74,X75,X76)</f>
        <v>30729.687360275151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22013.009200343939</v>
      </c>
      <c r="D26" s="37">
        <f t="shared" si="14"/>
        <v>21297.74987102321</v>
      </c>
      <c r="E26" s="37">
        <f t="shared" si="14"/>
        <v>21232.654084264832</v>
      </c>
      <c r="F26" s="37">
        <f t="shared" si="14"/>
        <v>21896.916938950995</v>
      </c>
      <c r="G26" s="37">
        <f t="shared" si="14"/>
        <v>20766.054514187446</v>
      </c>
      <c r="H26" s="37">
        <f t="shared" si="14"/>
        <v>21034.542562338782</v>
      </c>
      <c r="I26" s="37">
        <f t="shared" si="14"/>
        <v>22019.851676698188</v>
      </c>
      <c r="J26" s="37">
        <f t="shared" si="14"/>
        <v>22909.33069647463</v>
      </c>
      <c r="K26" s="37">
        <f t="shared" si="14"/>
        <v>21621.09587274291</v>
      </c>
      <c r="L26" s="37">
        <f t="shared" si="14"/>
        <v>21187.477901977647</v>
      </c>
      <c r="M26" s="37">
        <f t="shared" si="14"/>
        <v>21888.988306104897</v>
      </c>
      <c r="N26" s="37">
        <f t="shared" si="14"/>
        <v>19065.295356835766</v>
      </c>
      <c r="O26" s="37">
        <f t="shared" si="14"/>
        <v>23558.796044711951</v>
      </c>
      <c r="P26" s="37">
        <f t="shared" si="14"/>
        <v>23889.668185726572</v>
      </c>
      <c r="Q26" s="37">
        <f t="shared" si="14"/>
        <v>27172.221496130696</v>
      </c>
      <c r="R26" s="37">
        <f t="shared" si="14"/>
        <v>28085.881255374032</v>
      </c>
      <c r="S26" s="37">
        <f t="shared" si="14"/>
        <v>29785.015649183148</v>
      </c>
      <c r="T26" s="37">
        <f t="shared" si="14"/>
        <v>31307.475924333623</v>
      </c>
      <c r="U26" s="37">
        <f t="shared" si="14"/>
        <v>32302.317970765263</v>
      </c>
      <c r="V26" s="37">
        <f t="shared" si="14"/>
        <v>29692.362682717114</v>
      </c>
      <c r="W26" s="37">
        <f t="shared" si="14"/>
        <v>28964.49957007738</v>
      </c>
      <c r="X26" s="37">
        <f t="shared" ref="X26" si="15">SUM(X27,X33)</f>
        <v>30729.687360275151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22013.009200343939</v>
      </c>
      <c r="D27" s="29">
        <f t="shared" si="16"/>
        <v>21297.74987102321</v>
      </c>
      <c r="E27" s="29">
        <f t="shared" si="16"/>
        <v>21232.654084264832</v>
      </c>
      <c r="F27" s="29">
        <f t="shared" si="16"/>
        <v>21896.916938950995</v>
      </c>
      <c r="G27" s="29">
        <f t="shared" si="16"/>
        <v>20766.054514187446</v>
      </c>
      <c r="H27" s="29">
        <f t="shared" si="16"/>
        <v>21034.542562338782</v>
      </c>
      <c r="I27" s="29">
        <f t="shared" si="16"/>
        <v>22019.851676698188</v>
      </c>
      <c r="J27" s="29">
        <f t="shared" si="16"/>
        <v>22909.33069647463</v>
      </c>
      <c r="K27" s="29">
        <f t="shared" si="16"/>
        <v>21621.09587274291</v>
      </c>
      <c r="L27" s="29">
        <f t="shared" si="16"/>
        <v>21187.477901977647</v>
      </c>
      <c r="M27" s="29">
        <f t="shared" si="16"/>
        <v>21888.988306104897</v>
      </c>
      <c r="N27" s="29">
        <f t="shared" si="16"/>
        <v>19065.295356835766</v>
      </c>
      <c r="O27" s="29">
        <f t="shared" si="16"/>
        <v>23558.796044711951</v>
      </c>
      <c r="P27" s="29">
        <f t="shared" si="16"/>
        <v>23889.668185726572</v>
      </c>
      <c r="Q27" s="29">
        <f t="shared" si="16"/>
        <v>27172.221496130696</v>
      </c>
      <c r="R27" s="29">
        <f t="shared" si="16"/>
        <v>28085.881255374032</v>
      </c>
      <c r="S27" s="29">
        <f t="shared" si="16"/>
        <v>29785.015649183148</v>
      </c>
      <c r="T27" s="29">
        <f t="shared" si="16"/>
        <v>31307.475924333623</v>
      </c>
      <c r="U27" s="29">
        <f t="shared" si="16"/>
        <v>32302.317970765263</v>
      </c>
      <c r="V27" s="29">
        <f t="shared" si="16"/>
        <v>29692.362682717114</v>
      </c>
      <c r="W27" s="29">
        <f t="shared" si="16"/>
        <v>28964.49957007738</v>
      </c>
      <c r="X27" s="29">
        <f t="shared" ref="X27" si="17">SUM(X28:X32)</f>
        <v>30729.687360275151</v>
      </c>
    </row>
    <row r="28" spans="1:24" ht="11.25" customHeight="1" x14ac:dyDescent="0.2">
      <c r="A28" s="41" t="s">
        <v>45</v>
      </c>
      <c r="B28" s="9" t="s">
        <v>46</v>
      </c>
      <c r="C28" s="10">
        <v>19149.001203783318</v>
      </c>
      <c r="D28" s="10">
        <v>18827.517368873599</v>
      </c>
      <c r="E28" s="10">
        <v>18309.428718830612</v>
      </c>
      <c r="F28" s="10">
        <v>18852.346861564922</v>
      </c>
      <c r="G28" s="10">
        <v>18357.035855546001</v>
      </c>
      <c r="H28" s="10">
        <v>18318.631986242479</v>
      </c>
      <c r="I28" s="10">
        <v>18578.59647463456</v>
      </c>
      <c r="J28" s="10">
        <v>18875.980051590712</v>
      </c>
      <c r="K28" s="10">
        <v>17682.506792777302</v>
      </c>
      <c r="L28" s="10">
        <v>16946.925537403269</v>
      </c>
      <c r="M28" s="10">
        <v>19275.773860705071</v>
      </c>
      <c r="N28" s="10">
        <v>16237.93155631986</v>
      </c>
      <c r="O28" s="10">
        <v>20163.985726569219</v>
      </c>
      <c r="P28" s="10">
        <v>19586.943422184009</v>
      </c>
      <c r="Q28" s="10">
        <v>20378.65339638865</v>
      </c>
      <c r="R28" s="10">
        <v>21363.367239896819</v>
      </c>
      <c r="S28" s="10">
        <v>22831.575580395529</v>
      </c>
      <c r="T28" s="10">
        <v>23663.706104901121</v>
      </c>
      <c r="U28" s="10">
        <v>23954.907652622529</v>
      </c>
      <c r="V28" s="10">
        <v>22674.840670679281</v>
      </c>
      <c r="W28" s="10">
        <v>22496.996044711948</v>
      </c>
      <c r="X28" s="10">
        <v>23984.029406706792</v>
      </c>
    </row>
    <row r="29" spans="1:24" ht="11.25" customHeight="1" x14ac:dyDescent="0.2">
      <c r="A29" s="41" t="s">
        <v>47</v>
      </c>
      <c r="B29" s="9" t="s">
        <v>48</v>
      </c>
      <c r="C29" s="10">
        <v>22.828030954428201</v>
      </c>
      <c r="D29" s="10">
        <v>19.850472914875319</v>
      </c>
      <c r="E29" s="10">
        <v>23.820550300945829</v>
      </c>
      <c r="F29" s="10">
        <v>16.87291487532244</v>
      </c>
      <c r="G29" s="10">
        <v>14.88787618228719</v>
      </c>
      <c r="H29" s="10">
        <v>10.91779879621668</v>
      </c>
      <c r="I29" s="10">
        <v>10.91779879621668</v>
      </c>
      <c r="J29" s="10">
        <v>6.9476354256233872</v>
      </c>
      <c r="K29" s="10">
        <v>2.9775580395528798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2798.744797936371</v>
      </c>
      <c r="D30" s="10">
        <v>2409.9206362854679</v>
      </c>
      <c r="E30" s="10">
        <v>2844.1404987102319</v>
      </c>
      <c r="F30" s="10">
        <v>2947.7612209802242</v>
      </c>
      <c r="G30" s="10">
        <v>2303.3393809114359</v>
      </c>
      <c r="H30" s="10">
        <v>2597.4246775580391</v>
      </c>
      <c r="I30" s="10">
        <v>3366.1913155631978</v>
      </c>
      <c r="J30" s="10">
        <v>3904.031900257954</v>
      </c>
      <c r="K30" s="10">
        <v>3882.320894239037</v>
      </c>
      <c r="L30" s="10">
        <v>4135.9447979363713</v>
      </c>
      <c r="M30" s="10">
        <v>2495.7777300085982</v>
      </c>
      <c r="N30" s="10">
        <v>2745.4541702493548</v>
      </c>
      <c r="O30" s="10">
        <v>3273.426139294927</v>
      </c>
      <c r="P30" s="10">
        <v>4143.8397248495266</v>
      </c>
      <c r="Q30" s="10">
        <v>6587.313671539122</v>
      </c>
      <c r="R30" s="10">
        <v>6509.3515047291476</v>
      </c>
      <c r="S30" s="10">
        <v>6758.0411006018912</v>
      </c>
      <c r="T30" s="10">
        <v>7436.0172828890791</v>
      </c>
      <c r="U30" s="10">
        <v>8160.2822871883054</v>
      </c>
      <c r="V30" s="10">
        <v>6831.4509028374896</v>
      </c>
      <c r="W30" s="10">
        <v>6294.8014617368863</v>
      </c>
      <c r="X30" s="10">
        <v>6592.5875322441962</v>
      </c>
    </row>
    <row r="31" spans="1:24" ht="11.25" customHeight="1" x14ac:dyDescent="0.2">
      <c r="A31" s="41" t="s">
        <v>51</v>
      </c>
      <c r="B31" s="9" t="s">
        <v>52</v>
      </c>
      <c r="C31" s="10">
        <v>42.435167669819428</v>
      </c>
      <c r="D31" s="10">
        <v>40.461392949269133</v>
      </c>
      <c r="E31" s="10">
        <v>55.264316423043852</v>
      </c>
      <c r="F31" s="10">
        <v>79.935941530524502</v>
      </c>
      <c r="G31" s="10">
        <v>90.791401547721406</v>
      </c>
      <c r="H31" s="10">
        <v>107.5680997420464</v>
      </c>
      <c r="I31" s="10">
        <v>64.146087704213244</v>
      </c>
      <c r="J31" s="10">
        <v>122.37110920034389</v>
      </c>
      <c r="K31" s="10">
        <v>53.290627687016332</v>
      </c>
      <c r="L31" s="10">
        <v>104.6075666380052</v>
      </c>
      <c r="M31" s="10">
        <v>117.4367153912296</v>
      </c>
      <c r="N31" s="10">
        <v>81.909630266552014</v>
      </c>
      <c r="O31" s="10">
        <v>121.38417884780741</v>
      </c>
      <c r="P31" s="10">
        <v>158.88503869303531</v>
      </c>
      <c r="Q31" s="10">
        <v>206.25442820292349</v>
      </c>
      <c r="R31" s="10">
        <v>213.1625107480653</v>
      </c>
      <c r="S31" s="10">
        <v>195.39896818572649</v>
      </c>
      <c r="T31" s="10">
        <v>207.7525365434222</v>
      </c>
      <c r="U31" s="10">
        <v>187.1280309544282</v>
      </c>
      <c r="V31" s="10">
        <v>186.0711092003439</v>
      </c>
      <c r="W31" s="10">
        <v>172.70206362854691</v>
      </c>
      <c r="X31" s="10">
        <v>153.07042132416171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1694.0359415305245</v>
      </c>
      <c r="D2" s="31">
        <f t="shared" si="0"/>
        <v>1408.868357695615</v>
      </c>
      <c r="E2" s="31">
        <f t="shared" si="0"/>
        <v>1228.7092863284611</v>
      </c>
      <c r="F2" s="31">
        <f t="shared" si="0"/>
        <v>1458.1733447979366</v>
      </c>
      <c r="G2" s="31">
        <f t="shared" si="0"/>
        <v>1142.0989681857266</v>
      </c>
      <c r="H2" s="31">
        <f t="shared" si="0"/>
        <v>1161.9638005159072</v>
      </c>
      <c r="I2" s="31">
        <f t="shared" si="0"/>
        <v>833.02519346517624</v>
      </c>
      <c r="J2" s="31">
        <f t="shared" si="0"/>
        <v>996.33370593293205</v>
      </c>
      <c r="K2" s="31">
        <f t="shared" si="0"/>
        <v>1574.6106620808253</v>
      </c>
      <c r="L2" s="31">
        <f t="shared" si="0"/>
        <v>1555.0109200343936</v>
      </c>
      <c r="M2" s="31">
        <f t="shared" si="0"/>
        <v>750.54935511607914</v>
      </c>
      <c r="N2" s="31">
        <f t="shared" si="0"/>
        <v>757.96784178847804</v>
      </c>
      <c r="O2" s="31">
        <f t="shared" si="0"/>
        <v>1496.5845227858983</v>
      </c>
      <c r="P2" s="31">
        <f t="shared" si="0"/>
        <v>368.32424763542559</v>
      </c>
      <c r="Q2" s="31">
        <f t="shared" si="0"/>
        <v>1754.7004299226137</v>
      </c>
      <c r="R2" s="31">
        <f t="shared" si="0"/>
        <v>2001.1846087704212</v>
      </c>
      <c r="S2" s="31">
        <f t="shared" si="0"/>
        <v>2155.3024075666381</v>
      </c>
      <c r="T2" s="31">
        <f t="shared" si="0"/>
        <v>2054.5284608770421</v>
      </c>
      <c r="U2" s="31">
        <f t="shared" si="0"/>
        <v>2290.1186586414442</v>
      </c>
      <c r="V2" s="31">
        <f t="shared" si="0"/>
        <v>2258.5426483233018</v>
      </c>
      <c r="W2" s="31">
        <f t="shared" si="0"/>
        <v>1952.7608770421323</v>
      </c>
      <c r="X2" s="31">
        <f t="shared" ref="X2" si="1">SUM(X3,X17,X22,X25,X26,X51,X52,X71,X74,X75,X76)</f>
        <v>2109.1794496990542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1694.0359415305245</v>
      </c>
      <c r="D26" s="37">
        <f t="shared" si="14"/>
        <v>1408.868357695615</v>
      </c>
      <c r="E26" s="37">
        <f t="shared" si="14"/>
        <v>1228.7092863284611</v>
      </c>
      <c r="F26" s="37">
        <f t="shared" si="14"/>
        <v>1458.1733447979366</v>
      </c>
      <c r="G26" s="37">
        <f t="shared" si="14"/>
        <v>1142.0989681857266</v>
      </c>
      <c r="H26" s="37">
        <f t="shared" si="14"/>
        <v>1161.9638005159072</v>
      </c>
      <c r="I26" s="37">
        <f t="shared" si="14"/>
        <v>833.02519346517624</v>
      </c>
      <c r="J26" s="37">
        <f t="shared" si="14"/>
        <v>996.33370593293205</v>
      </c>
      <c r="K26" s="37">
        <f t="shared" si="14"/>
        <v>1574.6106620808253</v>
      </c>
      <c r="L26" s="37">
        <f t="shared" si="14"/>
        <v>1555.0109200343936</v>
      </c>
      <c r="M26" s="37">
        <f t="shared" si="14"/>
        <v>750.54935511607914</v>
      </c>
      <c r="N26" s="37">
        <f t="shared" si="14"/>
        <v>757.96784178847804</v>
      </c>
      <c r="O26" s="37">
        <f t="shared" si="14"/>
        <v>1496.5845227858983</v>
      </c>
      <c r="P26" s="37">
        <f t="shared" si="14"/>
        <v>368.32424763542559</v>
      </c>
      <c r="Q26" s="37">
        <f t="shared" si="14"/>
        <v>1754.7004299226137</v>
      </c>
      <c r="R26" s="37">
        <f t="shared" si="14"/>
        <v>2001.1846087704212</v>
      </c>
      <c r="S26" s="37">
        <f t="shared" si="14"/>
        <v>2155.3024075666381</v>
      </c>
      <c r="T26" s="37">
        <f t="shared" si="14"/>
        <v>2054.5284608770421</v>
      </c>
      <c r="U26" s="37">
        <f t="shared" si="14"/>
        <v>2290.1186586414442</v>
      </c>
      <c r="V26" s="37">
        <f t="shared" si="14"/>
        <v>2258.5426483233018</v>
      </c>
      <c r="W26" s="37">
        <f t="shared" si="14"/>
        <v>1952.7503009458296</v>
      </c>
      <c r="X26" s="37">
        <f t="shared" ref="X26" si="15">SUM(X27,X33)</f>
        <v>2109.1794496990542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1694.0359415305245</v>
      </c>
      <c r="D33" s="29">
        <f t="shared" si="18"/>
        <v>1408.868357695615</v>
      </c>
      <c r="E33" s="29">
        <f t="shared" si="18"/>
        <v>1228.7092863284611</v>
      </c>
      <c r="F33" s="29">
        <f t="shared" si="18"/>
        <v>1458.1733447979366</v>
      </c>
      <c r="G33" s="29">
        <f t="shared" si="18"/>
        <v>1142.0989681857266</v>
      </c>
      <c r="H33" s="29">
        <f t="shared" si="18"/>
        <v>1161.9638005159072</v>
      </c>
      <c r="I33" s="29">
        <f t="shared" si="18"/>
        <v>833.02519346517624</v>
      </c>
      <c r="J33" s="29">
        <f t="shared" si="18"/>
        <v>996.33370593293205</v>
      </c>
      <c r="K33" s="29">
        <f t="shared" si="18"/>
        <v>1574.6106620808253</v>
      </c>
      <c r="L33" s="29">
        <f t="shared" si="18"/>
        <v>1555.0109200343936</v>
      </c>
      <c r="M33" s="29">
        <f t="shared" si="18"/>
        <v>750.54935511607914</v>
      </c>
      <c r="N33" s="29">
        <f t="shared" si="18"/>
        <v>757.96784178847804</v>
      </c>
      <c r="O33" s="29">
        <f t="shared" si="18"/>
        <v>1496.5845227858983</v>
      </c>
      <c r="P33" s="29">
        <f t="shared" si="18"/>
        <v>368.32424763542559</v>
      </c>
      <c r="Q33" s="29">
        <f t="shared" si="18"/>
        <v>1754.7004299226137</v>
      </c>
      <c r="R33" s="29">
        <f t="shared" si="18"/>
        <v>2001.1846087704212</v>
      </c>
      <c r="S33" s="29">
        <f t="shared" si="18"/>
        <v>2155.3024075666381</v>
      </c>
      <c r="T33" s="29">
        <f t="shared" si="18"/>
        <v>2054.5284608770421</v>
      </c>
      <c r="U33" s="29">
        <f t="shared" si="18"/>
        <v>2290.1186586414442</v>
      </c>
      <c r="V33" s="29">
        <f t="shared" si="18"/>
        <v>2258.5426483233018</v>
      </c>
      <c r="W33" s="29">
        <f t="shared" si="18"/>
        <v>1952.7503009458296</v>
      </c>
      <c r="X33" s="29">
        <f t="shared" ref="X33" si="19">SUM(X34:X50)</f>
        <v>2109.1794496990542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9.0379191745485805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13.184264832330181</v>
      </c>
      <c r="M36" s="10">
        <v>0</v>
      </c>
      <c r="N36" s="10">
        <v>0</v>
      </c>
      <c r="O36" s="10">
        <v>0</v>
      </c>
      <c r="P36" s="10">
        <v>9.8882201203783318</v>
      </c>
      <c r="Q36" s="10">
        <v>7.690799656061909</v>
      </c>
      <c r="R36" s="10">
        <v>13.184264832330181</v>
      </c>
      <c r="S36" s="10">
        <v>2.1974204643164228</v>
      </c>
      <c r="T36" s="10">
        <v>0.31754084264832327</v>
      </c>
      <c r="U36" s="10">
        <v>1.1865864144453999</v>
      </c>
      <c r="V36" s="10">
        <v>0</v>
      </c>
      <c r="W36" s="10">
        <v>0.27910576096302658</v>
      </c>
      <c r="X36" s="10">
        <v>1.571109200343938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17.987446259673259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16.814789337919169</v>
      </c>
      <c r="O37" s="10">
        <v>0</v>
      </c>
      <c r="P37" s="10">
        <v>14.71289767841788</v>
      </c>
      <c r="Q37" s="10">
        <v>43.087790197764399</v>
      </c>
      <c r="R37" s="10">
        <v>64.10627687016337</v>
      </c>
      <c r="S37" s="10">
        <v>91.430180567497857</v>
      </c>
      <c r="T37" s="10">
        <v>113.95984522785901</v>
      </c>
      <c r="U37" s="10">
        <v>110.45399828030951</v>
      </c>
      <c r="V37" s="10">
        <v>52.148839208942377</v>
      </c>
      <c r="W37" s="10">
        <v>44.789251934651759</v>
      </c>
      <c r="X37" s="10">
        <v>53.30902837489252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1.026999140154772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6.3198624247635422</v>
      </c>
      <c r="G40" s="10">
        <v>0</v>
      </c>
      <c r="H40" s="10">
        <v>0</v>
      </c>
      <c r="I40" s="10">
        <v>0</v>
      </c>
      <c r="J40" s="10">
        <v>22.119518486672401</v>
      </c>
      <c r="K40" s="10">
        <v>0</v>
      </c>
      <c r="L40" s="10">
        <v>143.7852106620808</v>
      </c>
      <c r="M40" s="10">
        <v>0</v>
      </c>
      <c r="N40" s="10">
        <v>20.540756663800519</v>
      </c>
      <c r="O40" s="10">
        <v>0</v>
      </c>
      <c r="P40" s="10">
        <v>0</v>
      </c>
      <c r="Q40" s="10">
        <v>139.67704213241609</v>
      </c>
      <c r="R40" s="10">
        <v>61.622269991401552</v>
      </c>
      <c r="S40" s="10">
        <v>15.40558899398108</v>
      </c>
      <c r="T40" s="10">
        <v>10.089595872742899</v>
      </c>
      <c r="U40" s="10">
        <v>10.61960447119518</v>
      </c>
      <c r="V40" s="10">
        <v>11.904385210662079</v>
      </c>
      <c r="W40" s="10">
        <v>13.08443680137575</v>
      </c>
      <c r="X40" s="10">
        <v>10.589767841788481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7.3230438521066201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2.0540842648323299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117.977901977644</v>
      </c>
      <c r="D42" s="10">
        <v>115.852192605331</v>
      </c>
      <c r="E42" s="10">
        <v>81.840584694754938</v>
      </c>
      <c r="F42" s="10">
        <v>159.42966466036111</v>
      </c>
      <c r="G42" s="10">
        <v>223.20146173688741</v>
      </c>
      <c r="H42" s="10">
        <v>305.04204643164229</v>
      </c>
      <c r="I42" s="10">
        <v>358.18521066208092</v>
      </c>
      <c r="J42" s="10">
        <v>386.88254514187452</v>
      </c>
      <c r="K42" s="10">
        <v>369.8767841788478</v>
      </c>
      <c r="L42" s="10">
        <v>244.86483233018049</v>
      </c>
      <c r="M42" s="10">
        <v>90.379277730008596</v>
      </c>
      <c r="N42" s="10">
        <v>232.25374032674119</v>
      </c>
      <c r="O42" s="10">
        <v>562.24325021496134</v>
      </c>
      <c r="P42" s="10">
        <v>8.4073946689595864</v>
      </c>
      <c r="Q42" s="10">
        <v>560.14135855545999</v>
      </c>
      <c r="R42" s="10">
        <v>488.67867583834902</v>
      </c>
      <c r="S42" s="10">
        <v>462.40567497850378</v>
      </c>
      <c r="T42" s="10">
        <v>360.15511607910582</v>
      </c>
      <c r="U42" s="10">
        <v>370.87136715391227</v>
      </c>
      <c r="V42" s="10">
        <v>428.66577815993122</v>
      </c>
      <c r="W42" s="10">
        <v>204.07962166809969</v>
      </c>
      <c r="X42" s="10">
        <v>280.5635425623388</v>
      </c>
    </row>
    <row r="43" spans="1:24" ht="11.25" customHeight="1" x14ac:dyDescent="0.2">
      <c r="A43" s="41" t="s">
        <v>73</v>
      </c>
      <c r="B43" s="9" t="s">
        <v>74</v>
      </c>
      <c r="C43" s="10">
        <v>254.70524505588989</v>
      </c>
      <c r="D43" s="10">
        <v>0</v>
      </c>
      <c r="E43" s="10">
        <v>68.811521926053302</v>
      </c>
      <c r="F43" s="10">
        <v>6.1622527944969896</v>
      </c>
      <c r="G43" s="10">
        <v>20.540756663800519</v>
      </c>
      <c r="H43" s="10">
        <v>32.865176268271711</v>
      </c>
      <c r="I43" s="10">
        <v>17.45967325881341</v>
      </c>
      <c r="J43" s="10">
        <v>26.703009458297501</v>
      </c>
      <c r="K43" s="10">
        <v>40.054428202923482</v>
      </c>
      <c r="L43" s="10">
        <v>266.58065348237318</v>
      </c>
      <c r="M43" s="10">
        <v>0</v>
      </c>
      <c r="N43" s="10">
        <v>77.328718830610484</v>
      </c>
      <c r="O43" s="10">
        <v>117.0105760963027</v>
      </c>
      <c r="P43" s="10">
        <v>15.262252794496989</v>
      </c>
      <c r="Q43" s="10">
        <v>125.15047291487529</v>
      </c>
      <c r="R43" s="10">
        <v>153.63998280309539</v>
      </c>
      <c r="S43" s="10">
        <v>129.22037833190029</v>
      </c>
      <c r="T43" s="10">
        <v>72.204729148753216</v>
      </c>
      <c r="U43" s="10">
        <v>121.3420464316423</v>
      </c>
      <c r="V43" s="10">
        <v>181.7306964746345</v>
      </c>
      <c r="W43" s="10">
        <v>86.418916595012888</v>
      </c>
      <c r="X43" s="10">
        <v>40.377815993121231</v>
      </c>
    </row>
    <row r="44" spans="1:24" ht="11.25" customHeight="1" x14ac:dyDescent="0.2">
      <c r="A44" s="41" t="s">
        <v>75</v>
      </c>
      <c r="B44" s="9" t="s">
        <v>76</v>
      </c>
      <c r="C44" s="10">
        <v>1312.314875322442</v>
      </c>
      <c r="D44" s="10">
        <v>1293.0161650902839</v>
      </c>
      <c r="E44" s="10">
        <v>1052.746689595873</v>
      </c>
      <c r="F44" s="10">
        <v>1286.2615649183149</v>
      </c>
      <c r="G44" s="10">
        <v>898.35674978503857</v>
      </c>
      <c r="H44" s="10">
        <v>824.05657781599314</v>
      </c>
      <c r="I44" s="10">
        <v>457.38030954428189</v>
      </c>
      <c r="J44" s="10">
        <v>560.62863284608761</v>
      </c>
      <c r="K44" s="10">
        <v>1164.679449699054</v>
      </c>
      <c r="L44" s="10">
        <v>814.94221840068781</v>
      </c>
      <c r="M44" s="10">
        <v>660.17007738607049</v>
      </c>
      <c r="N44" s="10">
        <v>390.75184866723993</v>
      </c>
      <c r="O44" s="10">
        <v>186.29982803095439</v>
      </c>
      <c r="P44" s="10">
        <v>276.10584694754942</v>
      </c>
      <c r="Q44" s="10">
        <v>434.699570077386</v>
      </c>
      <c r="R44" s="10">
        <v>723.22536543422189</v>
      </c>
      <c r="S44" s="10">
        <v>750.93147033533967</v>
      </c>
      <c r="T44" s="10">
        <v>717.98512467755791</v>
      </c>
      <c r="U44" s="10">
        <v>939.51470335339638</v>
      </c>
      <c r="V44" s="10">
        <v>795.48675838349095</v>
      </c>
      <c r="W44" s="10">
        <v>814.88675838349093</v>
      </c>
      <c r="X44" s="10">
        <v>892.8374892519347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10.031556319862419</v>
      </c>
      <c r="P46" s="10">
        <v>0</v>
      </c>
      <c r="Q46" s="10">
        <v>0</v>
      </c>
      <c r="R46" s="10">
        <v>26.081943250214959</v>
      </c>
      <c r="S46" s="10">
        <v>0</v>
      </c>
      <c r="T46" s="10">
        <v>0</v>
      </c>
      <c r="U46" s="10">
        <v>28.43035253654342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51.232416165090278</v>
      </c>
      <c r="S47" s="10">
        <v>53.095442820292341</v>
      </c>
      <c r="T47" s="10">
        <v>33.871195184866721</v>
      </c>
      <c r="U47" s="10">
        <v>60.33972484952708</v>
      </c>
      <c r="V47" s="10">
        <v>51.714015477214097</v>
      </c>
      <c r="W47" s="10">
        <v>43.021324161650902</v>
      </c>
      <c r="X47" s="10">
        <v>67.01298366294067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71.653740326741186</v>
      </c>
      <c r="M50" s="10">
        <v>0</v>
      </c>
      <c r="N50" s="10">
        <v>17.19690455717971</v>
      </c>
      <c r="O50" s="10">
        <v>620.99931212381762</v>
      </c>
      <c r="P50" s="10">
        <v>43.947635425623382</v>
      </c>
      <c r="Q50" s="10">
        <v>444.25339638865012</v>
      </c>
      <c r="R50" s="10">
        <v>419.41341358555462</v>
      </c>
      <c r="S50" s="10">
        <v>650.61625107480654</v>
      </c>
      <c r="T50" s="10">
        <v>745.94531384350807</v>
      </c>
      <c r="U50" s="10">
        <v>647.36027515047283</v>
      </c>
      <c r="V50" s="10">
        <v>736.89217540842651</v>
      </c>
      <c r="W50" s="10">
        <v>746.19088564058472</v>
      </c>
      <c r="X50" s="10">
        <v>762.91771281169383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1.0576096302665519E-2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1.0576096302665519E-2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72.67601031814273</v>
      </c>
      <c r="D2" s="31">
        <f t="shared" si="0"/>
        <v>323.05580395528801</v>
      </c>
      <c r="E2" s="31">
        <f t="shared" si="0"/>
        <v>329.76018916595007</v>
      </c>
      <c r="F2" s="31">
        <f t="shared" si="0"/>
        <v>267.63396388650045</v>
      </c>
      <c r="G2" s="31">
        <f t="shared" si="0"/>
        <v>323.90601891659497</v>
      </c>
      <c r="H2" s="31">
        <f t="shared" si="0"/>
        <v>302.12579535683574</v>
      </c>
      <c r="I2" s="31">
        <f t="shared" si="0"/>
        <v>155.65821152192603</v>
      </c>
      <c r="J2" s="31">
        <f t="shared" si="0"/>
        <v>139.88976784178845</v>
      </c>
      <c r="K2" s="31">
        <f t="shared" si="0"/>
        <v>307.94643164230428</v>
      </c>
      <c r="L2" s="31">
        <f t="shared" si="0"/>
        <v>111.6127257093723</v>
      </c>
      <c r="M2" s="31">
        <f t="shared" si="0"/>
        <v>430.8779879621668</v>
      </c>
      <c r="N2" s="31">
        <f t="shared" si="0"/>
        <v>18.91659501289768</v>
      </c>
      <c r="O2" s="31">
        <f t="shared" si="0"/>
        <v>754.87257093723133</v>
      </c>
      <c r="P2" s="31">
        <f t="shared" si="0"/>
        <v>587.94307824591556</v>
      </c>
      <c r="Q2" s="31">
        <f t="shared" si="0"/>
        <v>178.95296646603609</v>
      </c>
      <c r="R2" s="31">
        <f t="shared" si="0"/>
        <v>273.45477214101459</v>
      </c>
      <c r="S2" s="31">
        <f t="shared" si="0"/>
        <v>434.14075666380057</v>
      </c>
      <c r="T2" s="31">
        <f t="shared" si="0"/>
        <v>975.75141874462599</v>
      </c>
      <c r="U2" s="31">
        <f t="shared" si="0"/>
        <v>1118.0622527944965</v>
      </c>
      <c r="V2" s="31">
        <f t="shared" si="0"/>
        <v>791.61676698194321</v>
      </c>
      <c r="W2" s="31">
        <f t="shared" si="0"/>
        <v>1586.7455717970763</v>
      </c>
      <c r="X2" s="31">
        <f t="shared" ref="X2" si="1">SUM(X3,X17,X22,X25,X26,X51,X52,X71,X74,X75,X76)</f>
        <v>1312.7333619948411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72.67601031814273</v>
      </c>
      <c r="D26" s="37">
        <f t="shared" si="14"/>
        <v>323.05580395528801</v>
      </c>
      <c r="E26" s="37">
        <f t="shared" si="14"/>
        <v>329.76018916595007</v>
      </c>
      <c r="F26" s="37">
        <f t="shared" si="14"/>
        <v>267.63396388650045</v>
      </c>
      <c r="G26" s="37">
        <f t="shared" si="14"/>
        <v>323.90601891659497</v>
      </c>
      <c r="H26" s="37">
        <f t="shared" si="14"/>
        <v>302.12579535683574</v>
      </c>
      <c r="I26" s="37">
        <f t="shared" si="14"/>
        <v>155.65821152192603</v>
      </c>
      <c r="J26" s="37">
        <f t="shared" si="14"/>
        <v>139.88976784178845</v>
      </c>
      <c r="K26" s="37">
        <f t="shared" si="14"/>
        <v>307.94643164230428</v>
      </c>
      <c r="L26" s="37">
        <f t="shared" si="14"/>
        <v>111.6127257093723</v>
      </c>
      <c r="M26" s="37">
        <f t="shared" si="14"/>
        <v>430.8779879621668</v>
      </c>
      <c r="N26" s="37">
        <f t="shared" si="14"/>
        <v>18.91659501289768</v>
      </c>
      <c r="O26" s="37">
        <f t="shared" si="14"/>
        <v>754.87257093723133</v>
      </c>
      <c r="P26" s="37">
        <f t="shared" si="14"/>
        <v>587.94307824591556</v>
      </c>
      <c r="Q26" s="37">
        <f t="shared" si="14"/>
        <v>178.95296646603609</v>
      </c>
      <c r="R26" s="37">
        <f t="shared" si="14"/>
        <v>273.45477214101459</v>
      </c>
      <c r="S26" s="37">
        <f t="shared" si="14"/>
        <v>434.14075666380057</v>
      </c>
      <c r="T26" s="37">
        <f t="shared" si="14"/>
        <v>975.75141874462599</v>
      </c>
      <c r="U26" s="37">
        <f t="shared" si="14"/>
        <v>1118.0622527944965</v>
      </c>
      <c r="V26" s="37">
        <f t="shared" si="14"/>
        <v>791.61676698194321</v>
      </c>
      <c r="W26" s="37">
        <f t="shared" si="14"/>
        <v>1586.7455717970763</v>
      </c>
      <c r="X26" s="37">
        <f t="shared" ref="X26" si="15">SUM(X27,X33)</f>
        <v>1312.7333619948411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72.67601031814273</v>
      </c>
      <c r="D33" s="29">
        <f t="shared" si="18"/>
        <v>323.05580395528801</v>
      </c>
      <c r="E33" s="29">
        <f t="shared" si="18"/>
        <v>329.76018916595007</v>
      </c>
      <c r="F33" s="29">
        <f t="shared" si="18"/>
        <v>267.63396388650045</v>
      </c>
      <c r="G33" s="29">
        <f t="shared" si="18"/>
        <v>323.90601891659497</v>
      </c>
      <c r="H33" s="29">
        <f t="shared" si="18"/>
        <v>302.12579535683574</v>
      </c>
      <c r="I33" s="29">
        <f t="shared" si="18"/>
        <v>155.65821152192603</v>
      </c>
      <c r="J33" s="29">
        <f t="shared" si="18"/>
        <v>139.88976784178845</v>
      </c>
      <c r="K33" s="29">
        <f t="shared" si="18"/>
        <v>307.94643164230428</v>
      </c>
      <c r="L33" s="29">
        <f t="shared" si="18"/>
        <v>111.6127257093723</v>
      </c>
      <c r="M33" s="29">
        <f t="shared" si="18"/>
        <v>430.8779879621668</v>
      </c>
      <c r="N33" s="29">
        <f t="shared" si="18"/>
        <v>18.91659501289768</v>
      </c>
      <c r="O33" s="29">
        <f t="shared" si="18"/>
        <v>754.87257093723133</v>
      </c>
      <c r="P33" s="29">
        <f t="shared" si="18"/>
        <v>587.94307824591556</v>
      </c>
      <c r="Q33" s="29">
        <f t="shared" si="18"/>
        <v>178.95296646603609</v>
      </c>
      <c r="R33" s="29">
        <f t="shared" si="18"/>
        <v>273.45477214101459</v>
      </c>
      <c r="S33" s="29">
        <f t="shared" si="18"/>
        <v>434.14075666380057</v>
      </c>
      <c r="T33" s="29">
        <f t="shared" si="18"/>
        <v>975.75141874462599</v>
      </c>
      <c r="U33" s="29">
        <f t="shared" si="18"/>
        <v>1118.0622527944965</v>
      </c>
      <c r="V33" s="29">
        <f t="shared" si="18"/>
        <v>791.61676698194321</v>
      </c>
      <c r="W33" s="29">
        <f t="shared" si="18"/>
        <v>1586.7455717970763</v>
      </c>
      <c r="X33" s="29">
        <f t="shared" ref="X33" si="19">SUM(X34:X50)</f>
        <v>1312.7333619948411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19.205588993981081</v>
      </c>
      <c r="E36" s="10">
        <v>32.762510748065353</v>
      </c>
      <c r="F36" s="10">
        <v>5.6486672398968194</v>
      </c>
      <c r="G36" s="10">
        <v>4.519002579535683</v>
      </c>
      <c r="H36" s="10">
        <v>0</v>
      </c>
      <c r="I36" s="10">
        <v>0</v>
      </c>
      <c r="J36" s="10">
        <v>24.854342218400689</v>
      </c>
      <c r="K36" s="10">
        <v>7.9081685296646604</v>
      </c>
      <c r="L36" s="10">
        <v>15.3816852966466</v>
      </c>
      <c r="M36" s="10">
        <v>0</v>
      </c>
      <c r="N36" s="10">
        <v>0</v>
      </c>
      <c r="O36" s="10">
        <v>0</v>
      </c>
      <c r="P36" s="10">
        <v>26.368615649183141</v>
      </c>
      <c r="Q36" s="10">
        <v>29.664660361134999</v>
      </c>
      <c r="R36" s="10">
        <v>3.2960447119518479</v>
      </c>
      <c r="S36" s="10">
        <v>0</v>
      </c>
      <c r="T36" s="10">
        <v>4.7205503009458298E-2</v>
      </c>
      <c r="U36" s="10">
        <v>0</v>
      </c>
      <c r="V36" s="10">
        <v>0</v>
      </c>
      <c r="W36" s="10">
        <v>0.88555460017196896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1.050902837489252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5.2904557179707652</v>
      </c>
      <c r="D39" s="10">
        <v>5.2904557179707652</v>
      </c>
      <c r="E39" s="10">
        <v>7.4066208082545133</v>
      </c>
      <c r="F39" s="10">
        <v>6.3484952708512461</v>
      </c>
      <c r="G39" s="10">
        <v>2.116165090283749</v>
      </c>
      <c r="H39" s="10">
        <v>3.1742906276870162</v>
      </c>
      <c r="I39" s="10">
        <v>0</v>
      </c>
      <c r="J39" s="10">
        <v>3.1742906276870162</v>
      </c>
      <c r="K39" s="10">
        <v>7.4066208082545133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8.4264832330180557</v>
      </c>
      <c r="D40" s="10">
        <v>125.3439380911436</v>
      </c>
      <c r="E40" s="10">
        <v>60.038693035253651</v>
      </c>
      <c r="F40" s="10">
        <v>0</v>
      </c>
      <c r="G40" s="10">
        <v>132.7171109200344</v>
      </c>
      <c r="H40" s="10">
        <v>61.09200343938091</v>
      </c>
      <c r="I40" s="10">
        <v>27.386070507308681</v>
      </c>
      <c r="J40" s="10">
        <v>38.972484952708513</v>
      </c>
      <c r="K40" s="10">
        <v>141.14359415305239</v>
      </c>
      <c r="L40" s="10">
        <v>5.135167669819432</v>
      </c>
      <c r="M40" s="10">
        <v>0</v>
      </c>
      <c r="N40" s="10">
        <v>0</v>
      </c>
      <c r="O40" s="10">
        <v>72.919690455717969</v>
      </c>
      <c r="P40" s="10">
        <v>223.89415305245049</v>
      </c>
      <c r="Q40" s="10">
        <v>60.595184866723983</v>
      </c>
      <c r="R40" s="10">
        <v>70.865606190885643</v>
      </c>
      <c r="S40" s="10">
        <v>18.486672398968189</v>
      </c>
      <c r="T40" s="10">
        <v>13.08546861564918</v>
      </c>
      <c r="U40" s="10">
        <v>0</v>
      </c>
      <c r="V40" s="10">
        <v>21.474290627687019</v>
      </c>
      <c r="W40" s="10">
        <v>128.88804815133281</v>
      </c>
      <c r="X40" s="10">
        <v>121.1431642304385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12.55374032674119</v>
      </c>
      <c r="H41" s="10">
        <v>5.2306964746345654</v>
      </c>
      <c r="I41" s="10">
        <v>4.184608770421324</v>
      </c>
      <c r="J41" s="10">
        <v>0</v>
      </c>
      <c r="K41" s="10">
        <v>0</v>
      </c>
      <c r="L41" s="10">
        <v>59.568185726569219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22.3201203783319</v>
      </c>
      <c r="D42" s="10">
        <v>153.05245055889941</v>
      </c>
      <c r="E42" s="10">
        <v>179.62407566638001</v>
      </c>
      <c r="F42" s="10">
        <v>199.81848667239899</v>
      </c>
      <c r="G42" s="10">
        <v>109.47497850386929</v>
      </c>
      <c r="H42" s="10">
        <v>64.834737747205494</v>
      </c>
      <c r="I42" s="10">
        <v>49.954600171969041</v>
      </c>
      <c r="J42" s="10">
        <v>26.571625107480649</v>
      </c>
      <c r="K42" s="10">
        <v>64.834737747205494</v>
      </c>
      <c r="L42" s="10">
        <v>0</v>
      </c>
      <c r="M42" s="10">
        <v>430.8779879621668</v>
      </c>
      <c r="N42" s="10">
        <v>18.91659501289768</v>
      </c>
      <c r="O42" s="10">
        <v>239.61023215821149</v>
      </c>
      <c r="P42" s="10">
        <v>194.42055030094579</v>
      </c>
      <c r="Q42" s="10">
        <v>51.495184866723989</v>
      </c>
      <c r="R42" s="10">
        <v>73.564574376612214</v>
      </c>
      <c r="S42" s="10">
        <v>372.0263972484953</v>
      </c>
      <c r="T42" s="10">
        <v>839.3587274290627</v>
      </c>
      <c r="U42" s="10">
        <v>1105.47007738607</v>
      </c>
      <c r="V42" s="10">
        <v>752.94987102321579</v>
      </c>
      <c r="W42" s="10">
        <v>1454.534823731728</v>
      </c>
      <c r="X42" s="10">
        <v>1131.8618228718831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3.0810834049871021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29.507050730868439</v>
      </c>
      <c r="R43" s="10">
        <v>0</v>
      </c>
      <c r="S43" s="10">
        <v>11.192347377472061</v>
      </c>
      <c r="T43" s="10">
        <v>23.312553740326742</v>
      </c>
      <c r="U43" s="10">
        <v>11.446689595872741</v>
      </c>
      <c r="V43" s="10">
        <v>7.287188306104901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30.877987962166809</v>
      </c>
      <c r="D44" s="10">
        <v>0</v>
      </c>
      <c r="E44" s="10">
        <v>0</v>
      </c>
      <c r="F44" s="10">
        <v>26.053310404127259</v>
      </c>
      <c r="G44" s="10">
        <v>23.15846947549441</v>
      </c>
      <c r="H44" s="10">
        <v>146.67050730868439</v>
      </c>
      <c r="I44" s="10">
        <v>0</v>
      </c>
      <c r="J44" s="10">
        <v>46.317024935511597</v>
      </c>
      <c r="K44" s="10">
        <v>48.246861564918312</v>
      </c>
      <c r="L44" s="10">
        <v>0</v>
      </c>
      <c r="M44" s="10">
        <v>0</v>
      </c>
      <c r="N44" s="10">
        <v>0</v>
      </c>
      <c r="O44" s="10">
        <v>128.02141014617371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5.7609630266552019</v>
      </c>
      <c r="D46" s="10">
        <v>0</v>
      </c>
      <c r="E46" s="10">
        <v>7.6812553740326726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4.815133276010318E-2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14.402407566638001</v>
      </c>
      <c r="E47" s="10">
        <v>10.56173688736027</v>
      </c>
      <c r="F47" s="10">
        <v>5.7609630266552019</v>
      </c>
      <c r="G47" s="10">
        <v>4.8007738607050729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1.863026655202064</v>
      </c>
      <c r="Q47" s="10">
        <v>1.863026655202064</v>
      </c>
      <c r="R47" s="10">
        <v>52.163972484952708</v>
      </c>
      <c r="S47" s="10">
        <v>1.863026655202064</v>
      </c>
      <c r="T47" s="10">
        <v>57.303955288048151</v>
      </c>
      <c r="U47" s="10">
        <v>0</v>
      </c>
      <c r="V47" s="10">
        <v>0</v>
      </c>
      <c r="W47" s="10">
        <v>0</v>
      </c>
      <c r="X47" s="10">
        <v>59.680223559759241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5.7609630266552019</v>
      </c>
      <c r="E50" s="10">
        <v>31.685296646603611</v>
      </c>
      <c r="F50" s="10">
        <v>24.00404127257093</v>
      </c>
      <c r="G50" s="10">
        <v>34.565778159931213</v>
      </c>
      <c r="H50" s="10">
        <v>21.123559759243339</v>
      </c>
      <c r="I50" s="10">
        <v>71.051848667239895</v>
      </c>
      <c r="J50" s="10">
        <v>0</v>
      </c>
      <c r="K50" s="10">
        <v>38.406448839208927</v>
      </c>
      <c r="L50" s="10">
        <v>31.527687016337051</v>
      </c>
      <c r="M50" s="10">
        <v>0</v>
      </c>
      <c r="N50" s="10">
        <v>0</v>
      </c>
      <c r="O50" s="10">
        <v>314.32123817712812</v>
      </c>
      <c r="P50" s="10">
        <v>141.39673258813411</v>
      </c>
      <c r="Q50" s="10">
        <v>4.7769561478933786</v>
      </c>
      <c r="R50" s="10">
        <v>73.564574376612214</v>
      </c>
      <c r="S50" s="10">
        <v>30.57231298366294</v>
      </c>
      <c r="T50" s="10">
        <v>42.643508168529657</v>
      </c>
      <c r="U50" s="10">
        <v>1.1454858125537399</v>
      </c>
      <c r="V50" s="10">
        <v>9.9054170249355113</v>
      </c>
      <c r="W50" s="10">
        <v>2.4371453138435082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30.37085124677558</v>
      </c>
      <c r="D2" s="31">
        <f t="shared" si="0"/>
        <v>33.520550300945828</v>
      </c>
      <c r="E2" s="31">
        <f t="shared" si="0"/>
        <v>42.016680997420458</v>
      </c>
      <c r="F2" s="31">
        <f t="shared" si="0"/>
        <v>50.538607050730867</v>
      </c>
      <c r="G2" s="31">
        <f t="shared" si="0"/>
        <v>54.428202923473769</v>
      </c>
      <c r="H2" s="31">
        <f t="shared" si="0"/>
        <v>51.046173688736033</v>
      </c>
      <c r="I2" s="31">
        <f t="shared" si="0"/>
        <v>33.545399828030952</v>
      </c>
      <c r="J2" s="31">
        <f t="shared" si="0"/>
        <v>23.785124677558041</v>
      </c>
      <c r="K2" s="31">
        <f t="shared" si="0"/>
        <v>4.824247635425623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30.37085124677558</v>
      </c>
      <c r="D3" s="34">
        <f t="shared" si="2"/>
        <v>33.520550300945828</v>
      </c>
      <c r="E3" s="34">
        <f t="shared" si="2"/>
        <v>42.016680997420458</v>
      </c>
      <c r="F3" s="34">
        <f t="shared" si="2"/>
        <v>50.538607050730867</v>
      </c>
      <c r="G3" s="34">
        <f t="shared" si="2"/>
        <v>54.428202923473769</v>
      </c>
      <c r="H3" s="34">
        <f t="shared" si="2"/>
        <v>51.046173688736033</v>
      </c>
      <c r="I3" s="34">
        <f t="shared" si="2"/>
        <v>33.545399828030952</v>
      </c>
      <c r="J3" s="34">
        <f t="shared" si="2"/>
        <v>23.785124677558041</v>
      </c>
      <c r="K3" s="34">
        <f t="shared" si="2"/>
        <v>4.824247635425623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30.37085124677558</v>
      </c>
      <c r="D8" s="29">
        <f t="shared" si="6"/>
        <v>33.520550300945828</v>
      </c>
      <c r="E8" s="29">
        <f t="shared" si="6"/>
        <v>42.016680997420458</v>
      </c>
      <c r="F8" s="29">
        <f t="shared" si="6"/>
        <v>50.538607050730867</v>
      </c>
      <c r="G8" s="29">
        <f t="shared" si="6"/>
        <v>54.428202923473769</v>
      </c>
      <c r="H8" s="29">
        <f t="shared" si="6"/>
        <v>51.046173688736033</v>
      </c>
      <c r="I8" s="29">
        <f t="shared" si="6"/>
        <v>33.545399828030952</v>
      </c>
      <c r="J8" s="29">
        <f t="shared" si="6"/>
        <v>23.785124677558041</v>
      </c>
      <c r="K8" s="29">
        <f t="shared" si="6"/>
        <v>4.824247635425623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30.37085124677558</v>
      </c>
      <c r="D10" s="10">
        <v>33.520550300945828</v>
      </c>
      <c r="E10" s="10">
        <v>42.016680997420458</v>
      </c>
      <c r="F10" s="10">
        <v>50.538607050730867</v>
      </c>
      <c r="G10" s="10">
        <v>54.428202923473769</v>
      </c>
      <c r="H10" s="10">
        <v>51.046173688736033</v>
      </c>
      <c r="I10" s="10">
        <v>33.545399828030952</v>
      </c>
      <c r="J10" s="10">
        <v>23.785124677558041</v>
      </c>
      <c r="K10" s="10">
        <v>4.824247635425623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45.953912295786751</v>
      </c>
      <c r="J2" s="31">
        <f t="shared" si="0"/>
        <v>85.068787618228711</v>
      </c>
      <c r="K2" s="31">
        <f t="shared" si="0"/>
        <v>68.942390369733445</v>
      </c>
      <c r="L2" s="31">
        <f t="shared" si="0"/>
        <v>78.013757523645737</v>
      </c>
      <c r="M2" s="31">
        <f t="shared" si="0"/>
        <v>127.9062768701634</v>
      </c>
      <c r="N2" s="31">
        <f t="shared" si="0"/>
        <v>106.1349957007738</v>
      </c>
      <c r="O2" s="31">
        <f t="shared" si="0"/>
        <v>128.8134135855546</v>
      </c>
      <c r="P2" s="31">
        <f t="shared" si="0"/>
        <v>143.32760103181431</v>
      </c>
      <c r="Q2" s="31">
        <f t="shared" si="0"/>
        <v>159.6560619088564</v>
      </c>
      <c r="R2" s="31">
        <f t="shared" si="0"/>
        <v>167.82029234737749</v>
      </c>
      <c r="S2" s="31">
        <f t="shared" si="0"/>
        <v>173.2631126397248</v>
      </c>
      <c r="T2" s="31">
        <f t="shared" si="0"/>
        <v>176.9696474634566</v>
      </c>
      <c r="U2" s="31">
        <f t="shared" si="0"/>
        <v>172.73267411865871</v>
      </c>
      <c r="V2" s="31">
        <f t="shared" si="0"/>
        <v>211.75090283748921</v>
      </c>
      <c r="W2" s="31">
        <f t="shared" si="0"/>
        <v>261.2094582975065</v>
      </c>
      <c r="X2" s="31">
        <f t="shared" ref="X2" si="1">SUM(X3,X17,X22,X25,X26,X51,X52,X71,X74,X75,X76)</f>
        <v>270.2283748925193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45.953912295786751</v>
      </c>
      <c r="J52" s="37">
        <f t="shared" si="20"/>
        <v>85.068787618228711</v>
      </c>
      <c r="K52" s="37">
        <f t="shared" si="20"/>
        <v>68.942390369733445</v>
      </c>
      <c r="L52" s="37">
        <f t="shared" si="20"/>
        <v>78.013757523645737</v>
      </c>
      <c r="M52" s="37">
        <f t="shared" si="20"/>
        <v>127.9062768701634</v>
      </c>
      <c r="N52" s="37">
        <f t="shared" si="20"/>
        <v>106.1349957007738</v>
      </c>
      <c r="O52" s="37">
        <f t="shared" si="20"/>
        <v>128.8134135855546</v>
      </c>
      <c r="P52" s="37">
        <f t="shared" si="20"/>
        <v>143.32760103181431</v>
      </c>
      <c r="Q52" s="37">
        <f t="shared" si="20"/>
        <v>159.6560619088564</v>
      </c>
      <c r="R52" s="37">
        <f t="shared" si="20"/>
        <v>167.82029234737749</v>
      </c>
      <c r="S52" s="37">
        <f t="shared" si="20"/>
        <v>173.2631126397248</v>
      </c>
      <c r="T52" s="37">
        <f t="shared" si="20"/>
        <v>176.9696474634566</v>
      </c>
      <c r="U52" s="37">
        <f t="shared" si="20"/>
        <v>172.73267411865871</v>
      </c>
      <c r="V52" s="37">
        <f t="shared" si="20"/>
        <v>211.75090283748921</v>
      </c>
      <c r="W52" s="37">
        <f t="shared" si="20"/>
        <v>261.2094582975065</v>
      </c>
      <c r="X52" s="37">
        <f t="shared" ref="X52" si="21">SUM(X53:X70)</f>
        <v>270.2283748925193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35.215821152192603</v>
      </c>
      <c r="W63" s="10">
        <v>105.78073946689599</v>
      </c>
      <c r="X63" s="10">
        <v>102.2235597592433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45.953912295786751</v>
      </c>
      <c r="J65" s="10">
        <v>85.068787618228711</v>
      </c>
      <c r="K65" s="10">
        <v>68.942390369733445</v>
      </c>
      <c r="L65" s="10">
        <v>78.013757523645737</v>
      </c>
      <c r="M65" s="10">
        <v>127.9062768701634</v>
      </c>
      <c r="N65" s="10">
        <v>106.1349957007738</v>
      </c>
      <c r="O65" s="10">
        <v>128.8134135855546</v>
      </c>
      <c r="P65" s="10">
        <v>143.32760103181431</v>
      </c>
      <c r="Q65" s="10">
        <v>159.6560619088564</v>
      </c>
      <c r="R65" s="10">
        <v>167.82029234737749</v>
      </c>
      <c r="S65" s="10">
        <v>173.2631126397248</v>
      </c>
      <c r="T65" s="10">
        <v>176.9696474634566</v>
      </c>
      <c r="U65" s="10">
        <v>172.73267411865871</v>
      </c>
      <c r="V65" s="10">
        <v>176.5350816852966</v>
      </c>
      <c r="W65" s="10">
        <v>155.42871883061051</v>
      </c>
      <c r="X65" s="10">
        <v>168.004815133276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3.702149613069647</v>
      </c>
      <c r="K2" s="31">
        <f t="shared" si="0"/>
        <v>1.863026655202064</v>
      </c>
      <c r="L2" s="31">
        <f t="shared" si="0"/>
        <v>1.863026655202064</v>
      </c>
      <c r="M2" s="31">
        <f t="shared" si="0"/>
        <v>1.863026655202064</v>
      </c>
      <c r="N2" s="31">
        <f t="shared" si="0"/>
        <v>3.415477214101462</v>
      </c>
      <c r="O2" s="31">
        <f t="shared" si="0"/>
        <v>2.9616509028374889</v>
      </c>
      <c r="P2" s="31">
        <f t="shared" si="0"/>
        <v>5.9233877901977641</v>
      </c>
      <c r="Q2" s="31">
        <f t="shared" si="0"/>
        <v>2.9616509028374889</v>
      </c>
      <c r="R2" s="31">
        <f t="shared" si="0"/>
        <v>2.9616509028374889</v>
      </c>
      <c r="S2" s="31">
        <f t="shared" si="0"/>
        <v>2.937833190025795</v>
      </c>
      <c r="T2" s="31">
        <f t="shared" si="0"/>
        <v>1.5525365434221841</v>
      </c>
      <c r="U2" s="31">
        <f t="shared" si="0"/>
        <v>2.6511607910576092</v>
      </c>
      <c r="V2" s="31">
        <f t="shared" si="0"/>
        <v>2.9616509028374889</v>
      </c>
      <c r="W2" s="31">
        <f t="shared" si="0"/>
        <v>1.4603611349957011</v>
      </c>
      <c r="X2" s="31">
        <f t="shared" ref="X2" si="1">SUM(X3,X17,X22,X25,X26,X51,X52,X71,X74,X75,X76)</f>
        <v>1.7770421324161649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3.702149613069647</v>
      </c>
      <c r="K52" s="37">
        <f t="shared" si="20"/>
        <v>1.863026655202064</v>
      </c>
      <c r="L52" s="37">
        <f t="shared" si="20"/>
        <v>1.863026655202064</v>
      </c>
      <c r="M52" s="37">
        <f t="shared" si="20"/>
        <v>1.863026655202064</v>
      </c>
      <c r="N52" s="37">
        <f t="shared" si="20"/>
        <v>3.415477214101462</v>
      </c>
      <c r="O52" s="37">
        <f t="shared" si="20"/>
        <v>2.9616509028374889</v>
      </c>
      <c r="P52" s="37">
        <f t="shared" si="20"/>
        <v>5.9233877901977641</v>
      </c>
      <c r="Q52" s="37">
        <f t="shared" si="20"/>
        <v>2.9616509028374889</v>
      </c>
      <c r="R52" s="37">
        <f t="shared" si="20"/>
        <v>2.9616509028374889</v>
      </c>
      <c r="S52" s="37">
        <f t="shared" si="20"/>
        <v>2.937833190025795</v>
      </c>
      <c r="T52" s="37">
        <f t="shared" si="20"/>
        <v>1.5525365434221841</v>
      </c>
      <c r="U52" s="37">
        <f t="shared" si="20"/>
        <v>2.6511607910576092</v>
      </c>
      <c r="V52" s="37">
        <f t="shared" si="20"/>
        <v>2.9616509028374889</v>
      </c>
      <c r="W52" s="37">
        <f t="shared" si="20"/>
        <v>1.4603611349957011</v>
      </c>
      <c r="X52" s="37">
        <f t="shared" ref="X52" si="21">SUM(X53:X70)</f>
        <v>1.7770421324161649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3.702149613069647</v>
      </c>
      <c r="K59" s="10">
        <v>1.863026655202064</v>
      </c>
      <c r="L59" s="10">
        <v>1.863026655202064</v>
      </c>
      <c r="M59" s="10">
        <v>1.863026655202064</v>
      </c>
      <c r="N59" s="10">
        <v>3.415477214101462</v>
      </c>
      <c r="O59" s="10">
        <v>2.9616509028374889</v>
      </c>
      <c r="P59" s="10">
        <v>5.9233877901977641</v>
      </c>
      <c r="Q59" s="10">
        <v>2.9616509028374889</v>
      </c>
      <c r="R59" s="10">
        <v>2.9616509028374889</v>
      </c>
      <c r="S59" s="10">
        <v>2.937833190025795</v>
      </c>
      <c r="T59" s="10">
        <v>1.5525365434221841</v>
      </c>
      <c r="U59" s="10">
        <v>2.6511607910576092</v>
      </c>
      <c r="V59" s="10">
        <v>2.9616509028374889</v>
      </c>
      <c r="W59" s="10">
        <v>1.4603611349957011</v>
      </c>
      <c r="X59" s="10">
        <v>1.7770421324161649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0.95537403267411869</v>
      </c>
      <c r="Q2" s="31">
        <f t="shared" si="0"/>
        <v>0</v>
      </c>
      <c r="R2" s="31">
        <f t="shared" si="0"/>
        <v>0</v>
      </c>
      <c r="S2" s="31">
        <f t="shared" si="0"/>
        <v>0.76431642304385194</v>
      </c>
      <c r="T2" s="31">
        <f t="shared" si="0"/>
        <v>0.34359415305245045</v>
      </c>
      <c r="U2" s="31">
        <f t="shared" si="0"/>
        <v>0.28151332760103176</v>
      </c>
      <c r="V2" s="31">
        <f t="shared" si="0"/>
        <v>0.22218400687876178</v>
      </c>
      <c r="W2" s="31">
        <f t="shared" si="0"/>
        <v>0.3628546861564918</v>
      </c>
      <c r="X2" s="31">
        <f t="shared" ref="X2" si="1">SUM(X3,X17,X22,X25,X26,X51,X52,X71,X74,X75,X76)</f>
        <v>0.30447119518486665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0.95537403267411869</v>
      </c>
      <c r="Q26" s="37">
        <f t="shared" si="14"/>
        <v>0</v>
      </c>
      <c r="R26" s="37">
        <f t="shared" si="14"/>
        <v>0</v>
      </c>
      <c r="S26" s="37">
        <f t="shared" si="14"/>
        <v>0.76431642304385194</v>
      </c>
      <c r="T26" s="37">
        <f t="shared" si="14"/>
        <v>0.34359415305245045</v>
      </c>
      <c r="U26" s="37">
        <f t="shared" si="14"/>
        <v>0.2797936371453138</v>
      </c>
      <c r="V26" s="37">
        <f t="shared" si="14"/>
        <v>0.2213241616509028</v>
      </c>
      <c r="W26" s="37">
        <f t="shared" si="14"/>
        <v>0.3628546861564918</v>
      </c>
      <c r="X26" s="37">
        <f t="shared" ref="X26" si="15">SUM(X27,X33)</f>
        <v>0.30447119518486665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0.95537403267411869</v>
      </c>
      <c r="Q33" s="29">
        <f t="shared" si="18"/>
        <v>0</v>
      </c>
      <c r="R33" s="29">
        <f t="shared" si="18"/>
        <v>0</v>
      </c>
      <c r="S33" s="29">
        <f t="shared" si="18"/>
        <v>0.76431642304385194</v>
      </c>
      <c r="T33" s="29">
        <f t="shared" si="18"/>
        <v>0.34359415305245045</v>
      </c>
      <c r="U33" s="29">
        <f t="shared" si="18"/>
        <v>0.2797936371453138</v>
      </c>
      <c r="V33" s="29">
        <f t="shared" si="18"/>
        <v>0.2213241616509028</v>
      </c>
      <c r="W33" s="29">
        <f t="shared" si="18"/>
        <v>0.3628546861564918</v>
      </c>
      <c r="X33" s="29">
        <f t="shared" ref="X33" si="19">SUM(X34:X50)</f>
        <v>0.30447119518486665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3.3619948409286331E-2</v>
      </c>
      <c r="U43" s="10">
        <v>2.235597592433362E-2</v>
      </c>
      <c r="V43" s="10">
        <v>6.1049011177987953E-3</v>
      </c>
      <c r="W43" s="10">
        <v>4.0412725709372309E-3</v>
      </c>
      <c r="X43" s="10">
        <v>4.0412725709372309E-3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0.95537403267411869</v>
      </c>
      <c r="Q44" s="10">
        <v>0</v>
      </c>
      <c r="R44" s="10">
        <v>0</v>
      </c>
      <c r="S44" s="10">
        <v>0</v>
      </c>
      <c r="T44" s="10">
        <v>3.2502149613069638E-2</v>
      </c>
      <c r="U44" s="10">
        <v>4.875322441960446E-2</v>
      </c>
      <c r="V44" s="10">
        <v>4.0154772141014608E-2</v>
      </c>
      <c r="W44" s="10">
        <v>3.6285468615649179E-2</v>
      </c>
      <c r="X44" s="10">
        <v>4.9699054170249349E-2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0.76431642304385194</v>
      </c>
      <c r="T48" s="10">
        <v>0.27747205503009448</v>
      </c>
      <c r="U48" s="10">
        <v>0.20868443680137569</v>
      </c>
      <c r="V48" s="10">
        <v>0.17506448839208941</v>
      </c>
      <c r="W48" s="10">
        <v>0.32252794496990539</v>
      </c>
      <c r="X48" s="10">
        <v>0.25073086844368009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1.719690455717971E-3</v>
      </c>
      <c r="V52" s="37">
        <f t="shared" si="20"/>
        <v>8.5984522785898529E-4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1.719690455717971E-3</v>
      </c>
      <c r="V66" s="10">
        <v>8.5984522785898529E-4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29127.460963026657</v>
      </c>
      <c r="D2" s="31">
        <f t="shared" si="0"/>
        <v>28312.192777300086</v>
      </c>
      <c r="E2" s="31">
        <f t="shared" si="0"/>
        <v>28055.803525365434</v>
      </c>
      <c r="F2" s="31">
        <f t="shared" si="0"/>
        <v>29384.688048151333</v>
      </c>
      <c r="G2" s="31">
        <f t="shared" si="0"/>
        <v>28031.172914875322</v>
      </c>
      <c r="H2" s="31">
        <f t="shared" si="0"/>
        <v>28378.658297506452</v>
      </c>
      <c r="I2" s="31">
        <f t="shared" si="0"/>
        <v>29021.997248495267</v>
      </c>
      <c r="J2" s="31">
        <f t="shared" si="0"/>
        <v>30236.464058469472</v>
      </c>
      <c r="K2" s="31">
        <f t="shared" si="0"/>
        <v>29763.204213241617</v>
      </c>
      <c r="L2" s="31">
        <f t="shared" si="0"/>
        <v>28545.79165950129</v>
      </c>
      <c r="M2" s="31">
        <f t="shared" si="0"/>
        <v>28759.407824591573</v>
      </c>
      <c r="N2" s="31">
        <f t="shared" si="0"/>
        <v>25516.449097162509</v>
      </c>
      <c r="O2" s="31">
        <f t="shared" si="0"/>
        <v>31738.055116079104</v>
      </c>
      <c r="P2" s="31">
        <f t="shared" si="0"/>
        <v>30311.413843508166</v>
      </c>
      <c r="Q2" s="31">
        <f t="shared" si="0"/>
        <v>34211.69664660361</v>
      </c>
      <c r="R2" s="31">
        <f t="shared" si="0"/>
        <v>35615.076182287172</v>
      </c>
      <c r="S2" s="31">
        <f t="shared" si="0"/>
        <v>37998.255803955282</v>
      </c>
      <c r="T2" s="31">
        <f t="shared" si="0"/>
        <v>40045.284092863287</v>
      </c>
      <c r="U2" s="31">
        <f t="shared" si="0"/>
        <v>41319.955631986231</v>
      </c>
      <c r="V2" s="31">
        <f t="shared" si="0"/>
        <v>37846.390111779874</v>
      </c>
      <c r="W2" s="31">
        <f t="shared" si="0"/>
        <v>37046.098538263112</v>
      </c>
      <c r="X2" s="31">
        <f t="shared" ref="X2" si="1">SUM(X3,X17,X22,X25,X26,X51,X52,X71,X74,X75,X76)</f>
        <v>39249.575580395533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51.455546001719689</v>
      </c>
      <c r="D3" s="34">
        <f t="shared" si="2"/>
        <v>50.360705073086848</v>
      </c>
      <c r="E3" s="34">
        <f t="shared" si="2"/>
        <v>65.687876182287184</v>
      </c>
      <c r="F3" s="34">
        <f t="shared" si="2"/>
        <v>76.270937231298362</v>
      </c>
      <c r="G3" s="34">
        <f t="shared" si="2"/>
        <v>62.936801375752367</v>
      </c>
      <c r="H3" s="34">
        <f t="shared" si="2"/>
        <v>63.696818572656923</v>
      </c>
      <c r="I3" s="34">
        <f t="shared" si="2"/>
        <v>40.75692175408426</v>
      </c>
      <c r="J3" s="34">
        <f t="shared" si="2"/>
        <v>32.90094582975064</v>
      </c>
      <c r="K3" s="34">
        <f t="shared" si="2"/>
        <v>8.1392949269131556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51.455546001719689</v>
      </c>
      <c r="D11" s="29">
        <f t="shared" si="8"/>
        <v>50.360705073086848</v>
      </c>
      <c r="E11" s="29">
        <f t="shared" si="8"/>
        <v>65.687876182287184</v>
      </c>
      <c r="F11" s="29">
        <f t="shared" si="8"/>
        <v>76.270937231298362</v>
      </c>
      <c r="G11" s="29">
        <f t="shared" si="8"/>
        <v>62.936801375752367</v>
      </c>
      <c r="H11" s="29">
        <f t="shared" si="8"/>
        <v>63.696818572656923</v>
      </c>
      <c r="I11" s="29">
        <f t="shared" si="8"/>
        <v>40.75692175408426</v>
      </c>
      <c r="J11" s="29">
        <f t="shared" si="8"/>
        <v>32.90094582975064</v>
      </c>
      <c r="K11" s="29">
        <f t="shared" si="8"/>
        <v>8.1392949269131556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0</v>
      </c>
      <c r="D13" s="10">
        <f>TO_EHG!D13+TO_CO!D13+TO_BF!D13+TO_GW!D13+TO_RPI!D13+TO_PF!D13+TO_BKBPB!D13+TO_CL!D13+TO_BNG!D13+TO_LBB!D13+TO_CPP!D13+TO_GTL!D13+TO_NSP!D13</f>
        <v>0</v>
      </c>
      <c r="E13" s="10">
        <f>TO_EHG!E13+TO_CO!E13+TO_BF!E13+TO_GW!E13+TO_RPI!E13+TO_PF!E13+TO_BKBPB!E13+TO_CL!E13+TO_BNG!E13+TO_LBB!E13+TO_CPP!E13+TO_GTL!E13+TO_NSP!E13</f>
        <v>0</v>
      </c>
      <c r="F13" s="10">
        <f>TO_EHG!F13+TO_CO!F13+TO_BF!F13+TO_GW!F13+TO_RPI!F13+TO_PF!F13+TO_BKBPB!F13+TO_CL!F13+TO_BNG!F13+TO_LBB!F13+TO_CPP!F13+TO_GTL!F13+TO_NSP!F13</f>
        <v>0</v>
      </c>
      <c r="G13" s="10">
        <f>TO_EHG!G13+TO_CO!G13+TO_BF!G13+TO_GW!G13+TO_RPI!G13+TO_PF!G13+TO_BKBPB!G13+TO_CL!G13+TO_BNG!G13+TO_LBB!G13+TO_CPP!G13+TO_GTL!G13+TO_NSP!G13</f>
        <v>0</v>
      </c>
      <c r="H13" s="10">
        <f>TO_EHG!H13+TO_CO!H13+TO_BF!H13+TO_GW!H13+TO_RPI!H13+TO_PF!H13+TO_BKBPB!H13+TO_CL!H13+TO_BNG!H13+TO_LBB!H13+TO_CPP!H13+TO_GTL!H13+TO_NSP!H13</f>
        <v>0</v>
      </c>
      <c r="I13" s="10">
        <f>TO_EHG!I13+TO_CO!I13+TO_BF!I13+TO_GW!I13+TO_RPI!I13+TO_PF!I13+TO_BKBPB!I13+TO_CL!I13+TO_BNG!I13+TO_LBB!I13+TO_CPP!I13+TO_GTL!I13+TO_NSP!I13</f>
        <v>0</v>
      </c>
      <c r="J13" s="10">
        <f>TO_EHG!J13+TO_CO!J13+TO_BF!J13+TO_GW!J13+TO_RPI!J13+TO_PF!J13+TO_BKBPB!J13+TO_CL!J13+TO_BNG!J13+TO_LBB!J13+TO_CPP!J13+TO_GTL!J13+TO_NSP!J13</f>
        <v>0</v>
      </c>
      <c r="K13" s="10">
        <f>TO_EHG!K13+TO_CO!K13+TO_BF!K13+TO_GW!K13+TO_RPI!K13+TO_PF!K13+TO_BKBPB!K13+TO_CL!K13+TO_BNG!K13+TO_LBB!K13+TO_CPP!K13+TO_GTL!K13+TO_NSP!K13</f>
        <v>0</v>
      </c>
      <c r="L13" s="10">
        <f>TO_EHG!L13+TO_CO!L13+TO_BF!L13+TO_GW!L13+TO_RPI!L13+TO_PF!L13+TO_BKBPB!L13+TO_CL!L13+TO_BNG!L13+TO_LBB!L13+TO_CPP!L13+TO_GTL!L13+TO_NSP!L13</f>
        <v>0</v>
      </c>
      <c r="M13" s="10">
        <f>TO_EHG!M13+TO_CO!M13+TO_BF!M13+TO_GW!M13+TO_RPI!M13+TO_PF!M13+TO_BKBPB!M13+TO_CL!M13+TO_BNG!M13+TO_LBB!M13+TO_CPP!M13+TO_GTL!M13+TO_NSP!M13</f>
        <v>0</v>
      </c>
      <c r="N13" s="10">
        <f>TO_EHG!N13+TO_CO!N13+TO_BF!N13+TO_GW!N13+TO_RPI!N13+TO_PF!N13+TO_BKBPB!N13+TO_CL!N13+TO_BNG!N13+TO_LBB!N13+TO_CPP!N13+TO_GTL!N13+TO_NSP!N13</f>
        <v>0</v>
      </c>
      <c r="O13" s="10">
        <f>TO_EHG!O13+TO_CO!O13+TO_BF!O13+TO_GW!O13+TO_RPI!O13+TO_PF!O13+TO_BKBPB!O13+TO_CL!O13+TO_BNG!O13+TO_LBB!O13+TO_CPP!O13+TO_GTL!O13+TO_NSP!O13</f>
        <v>0</v>
      </c>
      <c r="P13" s="10">
        <f>TO_EHG!P13+TO_CO!P13+TO_BF!P13+TO_GW!P13+TO_RPI!P13+TO_PF!P13+TO_BKBPB!P13+TO_CL!P13+TO_BNG!P13+TO_LBB!P13+TO_CPP!P13+TO_GTL!P13+TO_NSP!P13</f>
        <v>0</v>
      </c>
      <c r="Q13" s="10">
        <f>TO_EHG!Q13+TO_CO!Q13+TO_BF!Q13+TO_GW!Q13+TO_RPI!Q13+TO_PF!Q13+TO_BKBPB!Q13+TO_CL!Q13+TO_BNG!Q13+TO_LBB!Q13+TO_CPP!Q13+TO_GTL!Q13+TO_NSP!Q13</f>
        <v>0</v>
      </c>
      <c r="R13" s="10">
        <f>TO_EHG!R13+TO_CO!R13+TO_BF!R13+TO_GW!R13+TO_RPI!R13+TO_PF!R13+TO_BKBPB!R13+TO_CL!R13+TO_BNG!R13+TO_LBB!R13+TO_CPP!R13+TO_GTL!R13+TO_NSP!R13</f>
        <v>0</v>
      </c>
      <c r="S13" s="10">
        <f>TO_EHG!S13+TO_CO!S13+TO_BF!S13+TO_GW!S13+TO_RPI!S13+TO_PF!S13+TO_BKBPB!S13+TO_CL!S13+TO_BNG!S13+TO_LBB!S13+TO_CPP!S13+TO_GTL!S13+TO_NSP!S13</f>
        <v>0</v>
      </c>
      <c r="T13" s="10">
        <f>TO_EHG!T13+TO_CO!T13+TO_BF!T13+TO_GW!T13+TO_RPI!T13+TO_PF!T13+TO_BKBPB!T13+TO_CL!T13+TO_BNG!T13+TO_LBB!T13+TO_CPP!T13+TO_GTL!T13+TO_NSP!T13</f>
        <v>0</v>
      </c>
      <c r="U13" s="10">
        <f>TO_EHG!U13+TO_CO!U13+TO_BF!U13+TO_GW!U13+TO_RPI!U13+TO_PF!U13+TO_BKBPB!U13+TO_CL!U13+TO_BNG!U13+TO_LBB!U13+TO_CPP!U13+TO_GTL!U13+TO_NSP!U13</f>
        <v>0</v>
      </c>
      <c r="V13" s="10">
        <f>TO_EHG!V13+TO_CO!V13+TO_BF!V13+TO_GW!V13+TO_RPI!V13+TO_PF!V13+TO_BKBPB!V13+TO_CL!V13+TO_BNG!V13+TO_LBB!V13+TO_CPP!V13+TO_GTL!V13+TO_NSP!V13</f>
        <v>0</v>
      </c>
      <c r="W13" s="10">
        <f>TO_EHG!W13+TO_CO!W13+TO_BF!W13+TO_GW!W13+TO_RPI!W13+TO_PF!W13+TO_BKBPB!W13+TO_CL!W13+TO_BNG!W13+TO_LBB!W13+TO_CPP!W13+TO_GTL!W13+TO_NSP!W13</f>
        <v>0</v>
      </c>
      <c r="X13" s="10">
        <f>TO_EHG!X13+TO_CO!X13+TO_BF!X13+TO_GW!X13+TO_RPI!X13+TO_PF!X13+TO_BKBPB!X13+TO_CL!X13+TO_BNG!X13+TO_LBB!X13+TO_CPP!X13+TO_GTL!X13+TO_NSP!X13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51.455546001719689</v>
      </c>
      <c r="D16" s="10">
        <f>TO_EHG!D16+TO_CO!D16+TO_BF!D16+TO_GW!D16+TO_RPI!D16+TO_PF!D16+TO_BKBPB!D16+TO_CL!D16+TO_BNG!D16+TO_LBB!D16+TO_CPP!D16+TO_GTL!D16+TO_NSP!D16</f>
        <v>50.360705073086848</v>
      </c>
      <c r="E16" s="10">
        <f>TO_EHG!E16+TO_CO!E16+TO_BF!E16+TO_GW!E16+TO_RPI!E16+TO_PF!E16+TO_BKBPB!E16+TO_CL!E16+TO_BNG!E16+TO_LBB!E16+TO_CPP!E16+TO_GTL!E16+TO_NSP!E16</f>
        <v>65.687876182287184</v>
      </c>
      <c r="F16" s="10">
        <f>TO_EHG!F16+TO_CO!F16+TO_BF!F16+TO_GW!F16+TO_RPI!F16+TO_PF!F16+TO_BKBPB!F16+TO_CL!F16+TO_BNG!F16+TO_LBB!F16+TO_CPP!F16+TO_GTL!F16+TO_NSP!F16</f>
        <v>76.270937231298362</v>
      </c>
      <c r="G16" s="10">
        <f>TO_EHG!G16+TO_CO!G16+TO_BF!G16+TO_GW!G16+TO_RPI!G16+TO_PF!G16+TO_BKBPB!G16+TO_CL!G16+TO_BNG!G16+TO_LBB!G16+TO_CPP!G16+TO_GTL!G16+TO_NSP!G16</f>
        <v>62.936801375752367</v>
      </c>
      <c r="H16" s="10">
        <f>TO_EHG!H16+TO_CO!H16+TO_BF!H16+TO_GW!H16+TO_RPI!H16+TO_PF!H16+TO_BKBPB!H16+TO_CL!H16+TO_BNG!H16+TO_LBB!H16+TO_CPP!H16+TO_GTL!H16+TO_NSP!H16</f>
        <v>63.696818572656923</v>
      </c>
      <c r="I16" s="10">
        <f>TO_EHG!I16+TO_CO!I16+TO_BF!I16+TO_GW!I16+TO_RPI!I16+TO_PF!I16+TO_BKBPB!I16+TO_CL!I16+TO_BNG!I16+TO_LBB!I16+TO_CPP!I16+TO_GTL!I16+TO_NSP!I16</f>
        <v>40.75692175408426</v>
      </c>
      <c r="J16" s="10">
        <f>TO_EHG!J16+TO_CO!J16+TO_BF!J16+TO_GW!J16+TO_RPI!J16+TO_PF!J16+TO_BKBPB!J16+TO_CL!J16+TO_BNG!J16+TO_LBB!J16+TO_CPP!J16+TO_GTL!J16+TO_NSP!J16</f>
        <v>32.90094582975064</v>
      </c>
      <c r="K16" s="10">
        <f>TO_EHG!K16+TO_CO!K16+TO_BF!K16+TO_GW!K16+TO_RPI!K16+TO_PF!K16+TO_BKBPB!K16+TO_CL!K16+TO_BNG!K16+TO_LBB!K16+TO_CPP!K16+TO_GTL!K16+TO_NSP!K16</f>
        <v>8.1392949269131556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0</v>
      </c>
      <c r="D19" s="10">
        <f>TO_EHG!D19+TO_CO!D19+TO_BF!D19+TO_GW!D19+TO_RPI!D19+TO_PF!D19+TO_BKBPB!D19+TO_CL!D19+TO_BNG!D19+TO_LBB!D19+TO_CPP!D19+TO_GTL!D19+TO_NSP!D19</f>
        <v>0</v>
      </c>
      <c r="E19" s="10">
        <f>TO_EHG!E19+TO_CO!E19+TO_BF!E19+TO_GW!E19+TO_RPI!E19+TO_PF!E19+TO_BKBPB!E19+TO_CL!E19+TO_BNG!E19+TO_LBB!E19+TO_CPP!E19+TO_GTL!E19+TO_NSP!E19</f>
        <v>0</v>
      </c>
      <c r="F19" s="10">
        <f>TO_EHG!F19+TO_CO!F19+TO_BF!F19+TO_GW!F19+TO_RPI!F19+TO_PF!F19+TO_BKBPB!F19+TO_CL!F19+TO_BNG!F19+TO_LBB!F19+TO_CPP!F19+TO_GTL!F19+TO_NSP!F19</f>
        <v>0</v>
      </c>
      <c r="G19" s="10">
        <f>TO_EHG!G19+TO_CO!G19+TO_BF!G19+TO_GW!G19+TO_RPI!G19+TO_PF!G19+TO_BKBPB!G19+TO_CL!G19+TO_BNG!G19+TO_LBB!G19+TO_CPP!G19+TO_GTL!G19+TO_NSP!G19</f>
        <v>0</v>
      </c>
      <c r="H19" s="10">
        <f>TO_EHG!H19+TO_CO!H19+TO_BF!H19+TO_GW!H19+TO_RPI!H19+TO_PF!H19+TO_BKBPB!H19+TO_CL!H19+TO_BNG!H19+TO_LBB!H19+TO_CPP!H19+TO_GTL!H19+TO_NSP!H19</f>
        <v>0</v>
      </c>
      <c r="I19" s="10">
        <f>TO_EHG!I19+TO_CO!I19+TO_BF!I19+TO_GW!I19+TO_RPI!I19+TO_PF!I19+TO_BKBPB!I19+TO_CL!I19+TO_BNG!I19+TO_LBB!I19+TO_CPP!I19+TO_GTL!I19+TO_NSP!I19</f>
        <v>0</v>
      </c>
      <c r="J19" s="10">
        <f>TO_EHG!J19+TO_CO!J19+TO_BF!J19+TO_GW!J19+TO_RPI!J19+TO_PF!J19+TO_BKBPB!J19+TO_CL!J19+TO_BNG!J19+TO_LBB!J19+TO_CPP!J19+TO_GTL!J19+TO_NSP!J19</f>
        <v>0</v>
      </c>
      <c r="K19" s="10">
        <f>TO_EHG!K19+TO_CO!K19+TO_BF!K19+TO_GW!K19+TO_RPI!K19+TO_PF!K19+TO_BKBPB!K19+TO_CL!K19+TO_BNG!K19+TO_LBB!K19+TO_CPP!K19+TO_GTL!K19+TO_NSP!K19</f>
        <v>0</v>
      </c>
      <c r="L19" s="10">
        <f>TO_EHG!L19+TO_CO!L19+TO_BF!L19+TO_GW!L19+TO_RPI!L19+TO_PF!L19+TO_BKBPB!L19+TO_CL!L19+TO_BNG!L19+TO_LBB!L19+TO_CPP!L19+TO_GTL!L19+TO_NSP!L19</f>
        <v>0</v>
      </c>
      <c r="M19" s="10">
        <f>TO_EHG!M19+TO_CO!M19+TO_BF!M19+TO_GW!M19+TO_RPI!M19+TO_PF!M19+TO_BKBPB!M19+TO_CL!M19+TO_BNG!M19+TO_LBB!M19+TO_CPP!M19+TO_GTL!M19+TO_NSP!M19</f>
        <v>0</v>
      </c>
      <c r="N19" s="10">
        <f>TO_EHG!N19+TO_CO!N19+TO_BF!N19+TO_GW!N19+TO_RPI!N19+TO_PF!N19+TO_BKBPB!N19+TO_CL!N19+TO_BNG!N19+TO_LBB!N19+TO_CPP!N19+TO_GTL!N19+TO_NSP!N19</f>
        <v>0</v>
      </c>
      <c r="O19" s="10">
        <f>TO_EHG!O19+TO_CO!O19+TO_BF!O19+TO_GW!O19+TO_RPI!O19+TO_PF!O19+TO_BKBPB!O19+TO_CL!O19+TO_BNG!O19+TO_LBB!O19+TO_CPP!O19+TO_GTL!O19+TO_NSP!O19</f>
        <v>0</v>
      </c>
      <c r="P19" s="10">
        <f>TO_EHG!P19+TO_CO!P19+TO_BF!P19+TO_GW!P19+TO_RPI!P19+TO_PF!P19+TO_BKBPB!P19+TO_CL!P19+TO_BNG!P19+TO_LBB!P19+TO_CPP!P19+TO_GTL!P19+TO_NSP!P19</f>
        <v>0</v>
      </c>
      <c r="Q19" s="10">
        <f>TO_EHG!Q19+TO_CO!Q19+TO_BF!Q19+TO_GW!Q19+TO_RPI!Q19+TO_PF!Q19+TO_BKBPB!Q19+TO_CL!Q19+TO_BNG!Q19+TO_LBB!Q19+TO_CPP!Q19+TO_GTL!Q19+TO_NSP!Q19</f>
        <v>0</v>
      </c>
      <c r="R19" s="10">
        <f>TO_EHG!R19+TO_CO!R19+TO_BF!R19+TO_GW!R19+TO_RPI!R19+TO_PF!R19+TO_BKBPB!R19+TO_CL!R19+TO_BNG!R19+TO_LBB!R19+TO_CPP!R19+TO_GTL!R19+TO_NSP!R19</f>
        <v>0</v>
      </c>
      <c r="S19" s="10">
        <f>TO_EHG!S19+TO_CO!S19+TO_BF!S19+TO_GW!S19+TO_RPI!S19+TO_PF!S19+TO_BKBPB!S19+TO_CL!S19+TO_BNG!S19+TO_LBB!S19+TO_CPP!S19+TO_GTL!S19+TO_NSP!S19</f>
        <v>0</v>
      </c>
      <c r="T19" s="10">
        <f>TO_EHG!T19+TO_CO!T19+TO_BF!T19+TO_GW!T19+TO_RPI!T19+TO_PF!T19+TO_BKBPB!T19+TO_CL!T19+TO_BNG!T19+TO_LBB!T19+TO_CPP!T19+TO_GTL!T19+TO_NSP!T19</f>
        <v>0</v>
      </c>
      <c r="U19" s="10">
        <f>TO_EHG!U19+TO_CO!U19+TO_BF!U19+TO_GW!U19+TO_RPI!U19+TO_PF!U19+TO_BKBPB!U19+TO_CL!U19+TO_BNG!U19+TO_LBB!U19+TO_CPP!U19+TO_GTL!U19+TO_NSP!U19</f>
        <v>0</v>
      </c>
      <c r="V19" s="10">
        <f>TO_EHG!V19+TO_CO!V19+TO_BF!V19+TO_GW!V19+TO_RPI!V19+TO_PF!V19+TO_BKBPB!V19+TO_CL!V19+TO_BNG!V19+TO_LBB!V19+TO_CPP!V19+TO_GTL!V19+TO_NSP!V19</f>
        <v>0</v>
      </c>
      <c r="W19" s="10">
        <f>TO_EHG!W19+TO_CO!W19+TO_BF!W19+TO_GW!W19+TO_RPI!W19+TO_PF!W19+TO_BKBPB!W19+TO_CL!W19+TO_BNG!W19+TO_LBB!W19+TO_CPP!W19+TO_GTL!W19+TO_NSP!W19</f>
        <v>0</v>
      </c>
      <c r="X19" s="10">
        <f>TO_EHG!X19+TO_CO!X19+TO_BF!X19+TO_GW!X19+TO_RPI!X19+TO_PF!X19+TO_BKBPB!X19+TO_CL!X19+TO_BNG!X19+TO_LBB!X19+TO_CPP!X19+TO_GTL!X19+TO_NSP!X19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0</v>
      </c>
      <c r="D20" s="10">
        <f>TO_EHG!D20+TO_CO!D20+TO_BF!D20+TO_GW!D20+TO_RPI!D20+TO_PF!D20+TO_BKBPB!D20+TO_CL!D20+TO_BNG!D20+TO_LBB!D20+TO_CPP!D20+TO_GTL!D20+TO_NSP!D20</f>
        <v>0</v>
      </c>
      <c r="E20" s="10">
        <f>TO_EHG!E20+TO_CO!E20+TO_BF!E20+TO_GW!E20+TO_RPI!E20+TO_PF!E20+TO_BKBPB!E20+TO_CL!E20+TO_BNG!E20+TO_LBB!E20+TO_CPP!E20+TO_GTL!E20+TO_NSP!E20</f>
        <v>0</v>
      </c>
      <c r="F20" s="10">
        <f>TO_EHG!F20+TO_CO!F20+TO_BF!F20+TO_GW!F20+TO_RPI!F20+TO_PF!F20+TO_BKBPB!F20+TO_CL!F20+TO_BNG!F20+TO_LBB!F20+TO_CPP!F20+TO_GTL!F20+TO_NSP!F20</f>
        <v>0</v>
      </c>
      <c r="G20" s="10">
        <f>TO_EHG!G20+TO_CO!G20+TO_BF!G20+TO_GW!G20+TO_RPI!G20+TO_PF!G20+TO_BKBPB!G20+TO_CL!G20+TO_BNG!G20+TO_LBB!G20+TO_CPP!G20+TO_GTL!G20+TO_NSP!G20</f>
        <v>0</v>
      </c>
      <c r="H20" s="10">
        <f>TO_EHG!H20+TO_CO!H20+TO_BF!H20+TO_GW!H20+TO_RPI!H20+TO_PF!H20+TO_BKBPB!H20+TO_CL!H20+TO_BNG!H20+TO_LBB!H20+TO_CPP!H20+TO_GTL!H20+TO_NSP!H20</f>
        <v>0</v>
      </c>
      <c r="I20" s="10">
        <f>TO_EHG!I20+TO_CO!I20+TO_BF!I20+TO_GW!I20+TO_RPI!I20+TO_PF!I20+TO_BKBPB!I20+TO_CL!I20+TO_BNG!I20+TO_LBB!I20+TO_CPP!I20+TO_GTL!I20+TO_NSP!I20</f>
        <v>0</v>
      </c>
      <c r="J20" s="10">
        <f>TO_EHG!J20+TO_CO!J20+TO_BF!J20+TO_GW!J20+TO_RPI!J20+TO_PF!J20+TO_BKBPB!J20+TO_CL!J20+TO_BNG!J20+TO_LBB!J20+TO_CPP!J20+TO_GTL!J20+TO_NSP!J20</f>
        <v>0</v>
      </c>
      <c r="K20" s="10">
        <f>TO_EHG!K20+TO_CO!K20+TO_BF!K20+TO_GW!K20+TO_RPI!K20+TO_PF!K20+TO_BKBPB!K20+TO_CL!K20+TO_BNG!K20+TO_LBB!K20+TO_CPP!K20+TO_GTL!K20+TO_NSP!K20</f>
        <v>0</v>
      </c>
      <c r="L20" s="10">
        <f>TO_EHG!L20+TO_CO!L20+TO_BF!L20+TO_GW!L20+TO_RPI!L20+TO_PF!L20+TO_BKBPB!L20+TO_CL!L20+TO_BNG!L20+TO_LBB!L20+TO_CPP!L20+TO_GTL!L20+TO_NSP!L20</f>
        <v>0</v>
      </c>
      <c r="M20" s="10">
        <f>TO_EHG!M20+TO_CO!M20+TO_BF!M20+TO_GW!M20+TO_RPI!M20+TO_PF!M20+TO_BKBPB!M20+TO_CL!M20+TO_BNG!M20+TO_LBB!M20+TO_CPP!M20+TO_GTL!M20+TO_NSP!M20</f>
        <v>0</v>
      </c>
      <c r="N20" s="10">
        <f>TO_EHG!N20+TO_CO!N20+TO_BF!N20+TO_GW!N20+TO_RPI!N20+TO_PF!N20+TO_BKBPB!N20+TO_CL!N20+TO_BNG!N20+TO_LBB!N20+TO_CPP!N20+TO_GTL!N20+TO_NSP!N20</f>
        <v>0</v>
      </c>
      <c r="O20" s="10">
        <f>TO_EHG!O20+TO_CO!O20+TO_BF!O20+TO_GW!O20+TO_RPI!O20+TO_PF!O20+TO_BKBPB!O20+TO_CL!O20+TO_BNG!O20+TO_LBB!O20+TO_CPP!O20+TO_GTL!O20+TO_NSP!O20</f>
        <v>0</v>
      </c>
      <c r="P20" s="10">
        <f>TO_EHG!P20+TO_CO!P20+TO_BF!P20+TO_GW!P20+TO_RPI!P20+TO_PF!P20+TO_BKBPB!P20+TO_CL!P20+TO_BNG!P20+TO_LBB!P20+TO_CPP!P20+TO_GTL!P20+TO_NSP!P20</f>
        <v>0</v>
      </c>
      <c r="Q20" s="10">
        <f>TO_EHG!Q20+TO_CO!Q20+TO_BF!Q20+TO_GW!Q20+TO_RPI!Q20+TO_PF!Q20+TO_BKBPB!Q20+TO_CL!Q20+TO_BNG!Q20+TO_LBB!Q20+TO_CPP!Q20+TO_GTL!Q20+TO_NSP!Q20</f>
        <v>0</v>
      </c>
      <c r="R20" s="10">
        <f>TO_EHG!R20+TO_CO!R20+TO_BF!R20+TO_GW!R20+TO_RPI!R20+TO_PF!R20+TO_BKBPB!R20+TO_CL!R20+TO_BNG!R20+TO_LBB!R20+TO_CPP!R20+TO_GTL!R20+TO_NSP!R20</f>
        <v>0</v>
      </c>
      <c r="S20" s="10">
        <f>TO_EHG!S20+TO_CO!S20+TO_BF!S20+TO_GW!S20+TO_RPI!S20+TO_PF!S20+TO_BKBPB!S20+TO_CL!S20+TO_BNG!S20+TO_LBB!S20+TO_CPP!S20+TO_GTL!S20+TO_NSP!S20</f>
        <v>0</v>
      </c>
      <c r="T20" s="10">
        <f>TO_EHG!T20+TO_CO!T20+TO_BF!T20+TO_GW!T20+TO_RPI!T20+TO_PF!T20+TO_BKBPB!T20+TO_CL!T20+TO_BNG!T20+TO_LBB!T20+TO_CPP!T20+TO_GTL!T20+TO_NSP!T20</f>
        <v>0</v>
      </c>
      <c r="U20" s="10">
        <f>TO_EHG!U20+TO_CO!U20+TO_BF!U20+TO_GW!U20+TO_RPI!U20+TO_PF!U20+TO_BKBPB!U20+TO_CL!U20+TO_BNG!U20+TO_LBB!U20+TO_CPP!U20+TO_GTL!U20+TO_NSP!U20</f>
        <v>0</v>
      </c>
      <c r="V20" s="10">
        <f>TO_EHG!V20+TO_CO!V20+TO_BF!V20+TO_GW!V20+TO_RPI!V20+TO_PF!V20+TO_BKBPB!V20+TO_CL!V20+TO_BNG!V20+TO_LBB!V20+TO_CPP!V20+TO_GTL!V20+TO_NSP!V20</f>
        <v>0</v>
      </c>
      <c r="W20" s="10">
        <f>TO_EHG!W20+TO_CO!W20+TO_BF!W20+TO_GW!W20+TO_RPI!W20+TO_PF!W20+TO_BKBPB!W20+TO_CL!W20+TO_BNG!W20+TO_LBB!W20+TO_CPP!W20+TO_GTL!W20+TO_NSP!W20</f>
        <v>0</v>
      </c>
      <c r="X20" s="10">
        <f>TO_EHG!X20+TO_CO!X20+TO_BF!X20+TO_GW!X20+TO_RPI!X20+TO_PF!X20+TO_BKBPB!X20+TO_CL!X20+TO_BNG!X20+TO_LBB!X20+TO_CPP!X20+TO_GTL!X20+TO_NSP!X20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24418.300257953571</v>
      </c>
      <c r="D26" s="37">
        <f t="shared" si="14"/>
        <v>23616.030954428203</v>
      </c>
      <c r="E26" s="37">
        <f t="shared" si="14"/>
        <v>23267.133877901975</v>
      </c>
      <c r="F26" s="37">
        <f t="shared" si="14"/>
        <v>24234.718830610491</v>
      </c>
      <c r="G26" s="37">
        <f t="shared" si="14"/>
        <v>22822.019174548579</v>
      </c>
      <c r="H26" s="37">
        <f t="shared" si="14"/>
        <v>23105.219002579539</v>
      </c>
      <c r="I26" s="37">
        <f t="shared" si="14"/>
        <v>23652.207050730864</v>
      </c>
      <c r="J26" s="37">
        <f t="shared" si="14"/>
        <v>24617.7785038693</v>
      </c>
      <c r="K26" s="37">
        <f t="shared" si="14"/>
        <v>24161.782029234739</v>
      </c>
      <c r="L26" s="37">
        <f t="shared" si="14"/>
        <v>23145.766552020636</v>
      </c>
      <c r="M26" s="37">
        <f t="shared" si="14"/>
        <v>23651.767067927773</v>
      </c>
      <c r="N26" s="37">
        <f t="shared" si="14"/>
        <v>20247.0630266552</v>
      </c>
      <c r="O26" s="37">
        <f t="shared" si="14"/>
        <v>26325.169217540839</v>
      </c>
      <c r="P26" s="37">
        <f t="shared" si="14"/>
        <v>25215.313757523643</v>
      </c>
      <c r="Q26" s="37">
        <f t="shared" si="14"/>
        <v>29666.826053310404</v>
      </c>
      <c r="R26" s="37">
        <f t="shared" si="14"/>
        <v>30941.343422183993</v>
      </c>
      <c r="S26" s="37">
        <f t="shared" si="14"/>
        <v>33097.845829750644</v>
      </c>
      <c r="T26" s="37">
        <f t="shared" si="14"/>
        <v>35069.991229578678</v>
      </c>
      <c r="U26" s="37">
        <f t="shared" si="14"/>
        <v>36514.205331040408</v>
      </c>
      <c r="V26" s="37">
        <f t="shared" si="14"/>
        <v>33409.005245055887</v>
      </c>
      <c r="W26" s="37">
        <f t="shared" si="14"/>
        <v>32609.147893379191</v>
      </c>
      <c r="X26" s="37">
        <f t="shared" ref="X26" si="15">SUM(X27,X33)</f>
        <v>34252.731040412727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1704.313241616509</v>
      </c>
      <c r="D27" s="29">
        <f t="shared" si="16"/>
        <v>1429.965176268272</v>
      </c>
      <c r="E27" s="29">
        <f t="shared" si="16"/>
        <v>1242.4611349957011</v>
      </c>
      <c r="F27" s="29">
        <f t="shared" si="16"/>
        <v>1475.360877042132</v>
      </c>
      <c r="G27" s="29">
        <f t="shared" si="16"/>
        <v>1145.748495270851</v>
      </c>
      <c r="H27" s="29">
        <f t="shared" si="16"/>
        <v>1157.590885640584</v>
      </c>
      <c r="I27" s="29">
        <f t="shared" si="16"/>
        <v>817.12295786758375</v>
      </c>
      <c r="J27" s="29">
        <f t="shared" si="16"/>
        <v>978.96852966466031</v>
      </c>
      <c r="K27" s="29">
        <f t="shared" si="16"/>
        <v>1573.060361134995</v>
      </c>
      <c r="L27" s="29">
        <f t="shared" si="16"/>
        <v>1554.3099742046429</v>
      </c>
      <c r="M27" s="29">
        <f t="shared" si="16"/>
        <v>766.79294926913144</v>
      </c>
      <c r="N27" s="29">
        <f t="shared" si="16"/>
        <v>752.97687016337045</v>
      </c>
      <c r="O27" s="29">
        <f t="shared" si="16"/>
        <v>1485.229492691315</v>
      </c>
      <c r="P27" s="29">
        <f t="shared" si="16"/>
        <v>375.99501289767841</v>
      </c>
      <c r="Q27" s="29">
        <f t="shared" si="16"/>
        <v>1736.879707652623</v>
      </c>
      <c r="R27" s="29">
        <f t="shared" si="16"/>
        <v>1999.385382631126</v>
      </c>
      <c r="S27" s="29">
        <f t="shared" si="16"/>
        <v>2166.1653482373172</v>
      </c>
      <c r="T27" s="29">
        <f t="shared" si="16"/>
        <v>2073.2787618228722</v>
      </c>
      <c r="U27" s="29">
        <f t="shared" si="16"/>
        <v>2312.0040412725712</v>
      </c>
      <c r="V27" s="29">
        <f t="shared" si="16"/>
        <v>2276.8657781599309</v>
      </c>
      <c r="W27" s="29">
        <f t="shared" si="16"/>
        <v>1988.4341358555459</v>
      </c>
      <c r="X27" s="29">
        <f t="shared" ref="X27" si="17">SUM(X28:X32)</f>
        <v>2145.5793637145312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1704.313241616509</v>
      </c>
      <c r="D30" s="10">
        <f>TO_EHG!D30+TO_CO!D30+TO_BF!D30+TO_GW!D30+TO_RPI!D30+TO_PF!D30+TO_BKBPB!D30+TO_CL!D30+TO_BNG!D30+TO_LBB!D30+TO_CPP!D30+TO_GTL!D30+TO_NSP!D30</f>
        <v>1429.965176268272</v>
      </c>
      <c r="E30" s="10">
        <f>TO_EHG!E30+TO_CO!E30+TO_BF!E30+TO_GW!E30+TO_RPI!E30+TO_PF!E30+TO_BKBPB!E30+TO_CL!E30+TO_BNG!E30+TO_LBB!E30+TO_CPP!E30+TO_GTL!E30+TO_NSP!E30</f>
        <v>1242.4611349957011</v>
      </c>
      <c r="F30" s="10">
        <f>TO_EHG!F30+TO_CO!F30+TO_BF!F30+TO_GW!F30+TO_RPI!F30+TO_PF!F30+TO_BKBPB!F30+TO_CL!F30+TO_BNG!F30+TO_LBB!F30+TO_CPP!F30+TO_GTL!F30+TO_NSP!F30</f>
        <v>1475.360877042132</v>
      </c>
      <c r="G30" s="10">
        <f>TO_EHG!G30+TO_CO!G30+TO_BF!G30+TO_GW!G30+TO_RPI!G30+TO_PF!G30+TO_BKBPB!G30+TO_CL!G30+TO_BNG!G30+TO_LBB!G30+TO_CPP!G30+TO_GTL!G30+TO_NSP!G30</f>
        <v>1145.748495270851</v>
      </c>
      <c r="H30" s="10">
        <f>TO_EHG!H30+TO_CO!H30+TO_BF!H30+TO_GW!H30+TO_RPI!H30+TO_PF!H30+TO_BKBPB!H30+TO_CL!H30+TO_BNG!H30+TO_LBB!H30+TO_CPP!H30+TO_GTL!H30+TO_NSP!H30</f>
        <v>1157.590885640584</v>
      </c>
      <c r="I30" s="10">
        <f>TO_EHG!I30+TO_CO!I30+TO_BF!I30+TO_GW!I30+TO_RPI!I30+TO_PF!I30+TO_BKBPB!I30+TO_CL!I30+TO_BNG!I30+TO_LBB!I30+TO_CPP!I30+TO_GTL!I30+TO_NSP!I30</f>
        <v>817.12295786758375</v>
      </c>
      <c r="J30" s="10">
        <f>TO_EHG!J30+TO_CO!J30+TO_BF!J30+TO_GW!J30+TO_RPI!J30+TO_PF!J30+TO_BKBPB!J30+TO_CL!J30+TO_BNG!J30+TO_LBB!J30+TO_CPP!J30+TO_GTL!J30+TO_NSP!J30</f>
        <v>978.96852966466031</v>
      </c>
      <c r="K30" s="10">
        <f>TO_EHG!K30+TO_CO!K30+TO_BF!K30+TO_GW!K30+TO_RPI!K30+TO_PF!K30+TO_BKBPB!K30+TO_CL!K30+TO_BNG!K30+TO_LBB!K30+TO_CPP!K30+TO_GTL!K30+TO_NSP!K30</f>
        <v>1573.060361134995</v>
      </c>
      <c r="L30" s="10">
        <f>TO_EHG!L30+TO_CO!L30+TO_BF!L30+TO_GW!L30+TO_RPI!L30+TO_PF!L30+TO_BKBPB!L30+TO_CL!L30+TO_BNG!L30+TO_LBB!L30+TO_CPP!L30+TO_GTL!L30+TO_NSP!L30</f>
        <v>1554.3099742046429</v>
      </c>
      <c r="M30" s="10">
        <f>TO_EHG!M30+TO_CO!M30+TO_BF!M30+TO_GW!M30+TO_RPI!M30+TO_PF!M30+TO_BKBPB!M30+TO_CL!M30+TO_BNG!M30+TO_LBB!M30+TO_CPP!M30+TO_GTL!M30+TO_NSP!M30</f>
        <v>766.79294926913144</v>
      </c>
      <c r="N30" s="10">
        <f>TO_EHG!N30+TO_CO!N30+TO_BF!N30+TO_GW!N30+TO_RPI!N30+TO_PF!N30+TO_BKBPB!N30+TO_CL!N30+TO_BNG!N30+TO_LBB!N30+TO_CPP!N30+TO_GTL!N30+TO_NSP!N30</f>
        <v>752.97687016337045</v>
      </c>
      <c r="O30" s="10">
        <f>TO_EHG!O30+TO_CO!O30+TO_BF!O30+TO_GW!O30+TO_RPI!O30+TO_PF!O30+TO_BKBPB!O30+TO_CL!O30+TO_BNG!O30+TO_LBB!O30+TO_CPP!O30+TO_GTL!O30+TO_NSP!O30</f>
        <v>1485.229492691315</v>
      </c>
      <c r="P30" s="10">
        <f>TO_EHG!P30+TO_CO!P30+TO_BF!P30+TO_GW!P30+TO_RPI!P30+TO_PF!P30+TO_BKBPB!P30+TO_CL!P30+TO_BNG!P30+TO_LBB!P30+TO_CPP!P30+TO_GTL!P30+TO_NSP!P30</f>
        <v>375.99501289767841</v>
      </c>
      <c r="Q30" s="10">
        <f>TO_EHG!Q30+TO_CO!Q30+TO_BF!Q30+TO_GW!Q30+TO_RPI!Q30+TO_PF!Q30+TO_BKBPB!Q30+TO_CL!Q30+TO_BNG!Q30+TO_LBB!Q30+TO_CPP!Q30+TO_GTL!Q30+TO_NSP!Q30</f>
        <v>1736.879707652623</v>
      </c>
      <c r="R30" s="10">
        <f>TO_EHG!R30+TO_CO!R30+TO_BF!R30+TO_GW!R30+TO_RPI!R30+TO_PF!R30+TO_BKBPB!R30+TO_CL!R30+TO_BNG!R30+TO_LBB!R30+TO_CPP!R30+TO_GTL!R30+TO_NSP!R30</f>
        <v>1999.385382631126</v>
      </c>
      <c r="S30" s="10">
        <f>TO_EHG!S30+TO_CO!S30+TO_BF!S30+TO_GW!S30+TO_RPI!S30+TO_PF!S30+TO_BKBPB!S30+TO_CL!S30+TO_BNG!S30+TO_LBB!S30+TO_CPP!S30+TO_GTL!S30+TO_NSP!S30</f>
        <v>2166.1653482373172</v>
      </c>
      <c r="T30" s="10">
        <f>TO_EHG!T30+TO_CO!T30+TO_BF!T30+TO_GW!T30+TO_RPI!T30+TO_PF!T30+TO_BKBPB!T30+TO_CL!T30+TO_BNG!T30+TO_LBB!T30+TO_CPP!T30+TO_GTL!T30+TO_NSP!T30</f>
        <v>2073.2787618228722</v>
      </c>
      <c r="U30" s="10">
        <f>TO_EHG!U30+TO_CO!U30+TO_BF!U30+TO_GW!U30+TO_RPI!U30+TO_PF!U30+TO_BKBPB!U30+TO_CL!U30+TO_BNG!U30+TO_LBB!U30+TO_CPP!U30+TO_GTL!U30+TO_NSP!U30</f>
        <v>2312.0040412725712</v>
      </c>
      <c r="V30" s="10">
        <f>TO_EHG!V30+TO_CO!V30+TO_BF!V30+TO_GW!V30+TO_RPI!V30+TO_PF!V30+TO_BKBPB!V30+TO_CL!V30+TO_BNG!V30+TO_LBB!V30+TO_CPP!V30+TO_GTL!V30+TO_NSP!V30</f>
        <v>2276.8657781599309</v>
      </c>
      <c r="W30" s="10">
        <f>TO_EHG!W30+TO_CO!W30+TO_BF!W30+TO_GW!W30+TO_RPI!W30+TO_PF!W30+TO_BKBPB!W30+TO_CL!W30+TO_BNG!W30+TO_LBB!W30+TO_CPP!W30+TO_GTL!W30+TO_NSP!W30</f>
        <v>1988.4341358555459</v>
      </c>
      <c r="X30" s="10">
        <f>TO_EHG!X30+TO_CO!X30+TO_BF!X30+TO_GW!X30+TO_RPI!X30+TO_PF!X30+TO_BKBPB!X30+TO_CL!X30+TO_BNG!X30+TO_LBB!X30+TO_CPP!X30+TO_GTL!X30+TO_NSP!X30</f>
        <v>2145.5793637145312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22713.987016337062</v>
      </c>
      <c r="D33" s="29">
        <f t="shared" si="18"/>
        <v>22186.065778159929</v>
      </c>
      <c r="E33" s="29">
        <f t="shared" si="18"/>
        <v>22024.672742906274</v>
      </c>
      <c r="F33" s="29">
        <f t="shared" si="18"/>
        <v>22759.35795356836</v>
      </c>
      <c r="G33" s="29">
        <f t="shared" si="18"/>
        <v>21676.270679277728</v>
      </c>
      <c r="H33" s="29">
        <f t="shared" si="18"/>
        <v>21947.628116938955</v>
      </c>
      <c r="I33" s="29">
        <f t="shared" si="18"/>
        <v>22835.084092863279</v>
      </c>
      <c r="J33" s="29">
        <f t="shared" si="18"/>
        <v>23638.80997420464</v>
      </c>
      <c r="K33" s="29">
        <f t="shared" si="18"/>
        <v>22588.721668099744</v>
      </c>
      <c r="L33" s="29">
        <f t="shared" si="18"/>
        <v>21591.456577815992</v>
      </c>
      <c r="M33" s="29">
        <f t="shared" si="18"/>
        <v>22884.97411865864</v>
      </c>
      <c r="N33" s="29">
        <f t="shared" si="18"/>
        <v>19494.08615649183</v>
      </c>
      <c r="O33" s="29">
        <f t="shared" si="18"/>
        <v>24839.939724849522</v>
      </c>
      <c r="P33" s="29">
        <f t="shared" si="18"/>
        <v>24839.318744625965</v>
      </c>
      <c r="Q33" s="29">
        <f t="shared" si="18"/>
        <v>27929.94634565778</v>
      </c>
      <c r="R33" s="29">
        <f t="shared" si="18"/>
        <v>28941.958039552868</v>
      </c>
      <c r="S33" s="29">
        <f t="shared" si="18"/>
        <v>30931.680481513326</v>
      </c>
      <c r="T33" s="29">
        <f t="shared" si="18"/>
        <v>32996.712467755802</v>
      </c>
      <c r="U33" s="29">
        <f t="shared" si="18"/>
        <v>34202.201289767836</v>
      </c>
      <c r="V33" s="29">
        <f t="shared" si="18"/>
        <v>31132.139466895955</v>
      </c>
      <c r="W33" s="29">
        <f t="shared" si="18"/>
        <v>30620.713757523645</v>
      </c>
      <c r="X33" s="29">
        <f t="shared" ref="X33" si="19">SUM(X34:X50)</f>
        <v>32107.151676698199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576.95614789337912</v>
      </c>
      <c r="D34" s="10">
        <f>TO_EHG!D34+TO_CO!D34+TO_BF!D34+TO_GW!D34+TO_RPI!D34+TO_PF!D34+TO_BKBPB!D34+TO_CL!D34+TO_BNG!D34+TO_LBB!D34+TO_CPP!D34+TO_GTL!D34+TO_NSP!D34</f>
        <v>610.06018916595008</v>
      </c>
      <c r="E34" s="10">
        <f>TO_EHG!E34+TO_CO!E34+TO_BF!E34+TO_GW!E34+TO_RPI!E34+TO_PF!E34+TO_BKBPB!E34+TO_CL!E34+TO_BNG!E34+TO_LBB!E34+TO_CPP!E34+TO_GTL!E34+TO_NSP!E34</f>
        <v>617.15391229578677</v>
      </c>
      <c r="F34" s="10">
        <f>TO_EHG!F34+TO_CO!F34+TO_BF!F34+TO_GW!F34+TO_RPI!F34+TO_PF!F34+TO_BKBPB!F34+TO_CL!F34+TO_BNG!F34+TO_LBB!F34+TO_CPP!F34+TO_GTL!F34+TO_NSP!F34</f>
        <v>626.61220980223561</v>
      </c>
      <c r="G34" s="10">
        <f>TO_EHG!G34+TO_CO!G34+TO_BF!G34+TO_GW!G34+TO_RPI!G34+TO_PF!G34+TO_BKBPB!G34+TO_CL!G34+TO_BNG!G34+TO_LBB!G34+TO_CPP!G34+TO_GTL!G34+TO_NSP!G34</f>
        <v>618.33619948409284</v>
      </c>
      <c r="H34" s="10">
        <f>TO_EHG!H34+TO_CO!H34+TO_BF!H34+TO_GW!H34+TO_RPI!H34+TO_PF!H34+TO_BKBPB!H34+TO_CL!H34+TO_BNG!H34+TO_LBB!H34+TO_CPP!H34+TO_GTL!H34+TO_NSP!H34</f>
        <v>612.42476354256235</v>
      </c>
      <c r="I34" s="10">
        <f>TO_EHG!I34+TO_CO!I34+TO_BF!I34+TO_GW!I34+TO_RPI!I34+TO_PF!I34+TO_BKBPB!I34+TO_CL!I34+TO_BNG!I34+TO_LBB!I34+TO_CPP!I34+TO_GTL!I34+TO_NSP!I34</f>
        <v>725.92433361994836</v>
      </c>
      <c r="J34" s="10">
        <f>TO_EHG!J34+TO_CO!J34+TO_BF!J34+TO_GW!J34+TO_RPI!J34+TO_PF!J34+TO_BKBPB!J34+TO_CL!J34+TO_BNG!J34+TO_LBB!J34+TO_CPP!J34+TO_GTL!J34+TO_NSP!J34</f>
        <v>790.95012897678407</v>
      </c>
      <c r="K34" s="10">
        <f>TO_EHG!K34+TO_CO!K34+TO_BF!K34+TO_GW!K34+TO_RPI!K34+TO_PF!K34+TO_BKBPB!K34+TO_CL!K34+TO_BNG!K34+TO_LBB!K34+TO_CPP!K34+TO_GTL!K34+TO_NSP!K34</f>
        <v>691.63800515907133</v>
      </c>
      <c r="L34" s="10">
        <f>TO_EHG!L34+TO_CO!L34+TO_BF!L34+TO_GW!L34+TO_RPI!L34+TO_PF!L34+TO_BKBPB!L34+TO_CL!L34+TO_BNG!L34+TO_LBB!L34+TO_CPP!L34+TO_GTL!L34+TO_NSP!L34</f>
        <v>658.53396388650037</v>
      </c>
      <c r="M34" s="10">
        <f>TO_EHG!M34+TO_CO!M34+TO_BF!M34+TO_GW!M34+TO_RPI!M34+TO_PF!M34+TO_BKBPB!M34+TO_CL!M34+TO_BNG!M34+TO_LBB!M34+TO_CPP!M34+TO_GTL!M34+TO_NSP!M34</f>
        <v>701.09630266552017</v>
      </c>
      <c r="N34" s="10">
        <f>TO_EHG!N34+TO_CO!N34+TO_BF!N34+TO_GW!N34+TO_RPI!N34+TO_PF!N34+TO_BKBPB!N34+TO_CL!N34+TO_BNG!N34+TO_LBB!N34+TO_CPP!N34+TO_GTL!N34+TO_NSP!N34</f>
        <v>598.23731728288908</v>
      </c>
      <c r="O34" s="10">
        <f>TO_EHG!O34+TO_CO!O34+TO_BF!O34+TO_GW!O34+TO_RPI!O34+TO_PF!O34+TO_BKBPB!O34+TO_CL!O34+TO_BNG!O34+TO_LBB!O34+TO_CPP!O34+TO_GTL!O34+TO_NSP!O34</f>
        <v>697.54944110060183</v>
      </c>
      <c r="P34" s="10">
        <f>TO_EHG!P34+TO_CO!P34+TO_BF!P34+TO_GW!P34+TO_RPI!P34+TO_PF!P34+TO_BKBPB!P34+TO_CL!P34+TO_BNG!P34+TO_LBB!P34+TO_CPP!P34+TO_GTL!P34+TO_NSP!P34</f>
        <v>628.97678417884777</v>
      </c>
      <c r="Q34" s="10">
        <f>TO_EHG!Q34+TO_CO!Q34+TO_BF!Q34+TO_GW!Q34+TO_RPI!Q34+TO_PF!Q34+TO_BKBPB!Q34+TO_CL!Q34+TO_BNG!Q34+TO_LBB!Q34+TO_CPP!Q34+TO_GTL!Q34+TO_NSP!Q34</f>
        <v>733.01805674978505</v>
      </c>
      <c r="R34" s="10">
        <f>TO_EHG!R34+TO_CO!R34+TO_BF!R34+TO_GW!R34+TO_RPI!R34+TO_PF!R34+TO_BKBPB!R34+TO_CL!R34+TO_BNG!R34+TO_LBB!R34+TO_CPP!R34+TO_GTL!R34+TO_NSP!R34</f>
        <v>727.10662080825443</v>
      </c>
      <c r="S34" s="10">
        <f>TO_EHG!S34+TO_CO!S34+TO_BF!S34+TO_GW!S34+TO_RPI!S34+TO_PF!S34+TO_BKBPB!S34+TO_CL!S34+TO_BNG!S34+TO_LBB!S34+TO_CPP!S34+TO_GTL!S34+TO_NSP!S34</f>
        <v>782.67411865864142</v>
      </c>
      <c r="T34" s="10">
        <f>TO_EHG!T34+TO_CO!T34+TO_BF!T34+TO_GW!T34+TO_RPI!T34+TO_PF!T34+TO_BKBPB!T34+TO_CL!T34+TO_BNG!T34+TO_LBB!T34+TO_CPP!T34+TO_GTL!T34+TO_NSP!T34</f>
        <v>785.26448839208933</v>
      </c>
      <c r="U34" s="10">
        <f>TO_EHG!U34+TO_CO!U34+TO_BF!U34+TO_GW!U34+TO_RPI!U34+TO_PF!U34+TO_BKBPB!U34+TO_CL!U34+TO_BNG!U34+TO_LBB!U34+TO_CPP!U34+TO_GTL!U34+TO_NSP!U34</f>
        <v>991.39036973344798</v>
      </c>
      <c r="V34" s="10">
        <f>TO_EHG!V34+TO_CO!V34+TO_BF!V34+TO_GW!V34+TO_RPI!V34+TO_PF!V34+TO_BKBPB!V34+TO_CL!V34+TO_BNG!V34+TO_LBB!V34+TO_CPP!V34+TO_GTL!V34+TO_NSP!V34</f>
        <v>830.20386930352538</v>
      </c>
      <c r="W34" s="10">
        <f>TO_EHG!W34+TO_CO!W34+TO_BF!W34+TO_GW!W34+TO_RPI!W34+TO_PF!W34+TO_BKBPB!W34+TO_CL!W34+TO_BNG!W34+TO_LBB!W34+TO_CPP!W34+TO_GTL!W34+TO_NSP!W34</f>
        <v>706.58228718830605</v>
      </c>
      <c r="X34" s="10">
        <f>TO_EHG!X34+TO_CO!X34+TO_BF!X34+TO_GW!X34+TO_RPI!X34+TO_PF!X34+TO_BKBPB!X34+TO_CL!X34+TO_BNG!X34+TO_LBB!X34+TO_CPP!X34+TO_GTL!X34+TO_NSP!X34</f>
        <v>789.85417024935509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865.38168529664642</v>
      </c>
      <c r="D36" s="10">
        <f>TO_EHG!D36+TO_CO!D36+TO_BF!D36+TO_GW!D36+TO_RPI!D36+TO_PF!D36+TO_BKBPB!D36+TO_CL!D36+TO_BNG!D36+TO_LBB!D36+TO_CPP!D36+TO_GTL!D36+TO_NSP!D36</f>
        <v>860.86268271711094</v>
      </c>
      <c r="E36" s="10">
        <f>TO_EHG!E36+TO_CO!E36+TO_BF!E36+TO_GW!E36+TO_RPI!E36+TO_PF!E36+TO_BKBPB!E36+TO_CL!E36+TO_BNG!E36+TO_LBB!E36+TO_CPP!E36+TO_GTL!E36+TO_NSP!E36</f>
        <v>784.0403267411865</v>
      </c>
      <c r="F36" s="10">
        <f>TO_EHG!F36+TO_CO!F36+TO_BF!F36+TO_GW!F36+TO_RPI!F36+TO_PF!F36+TO_BKBPB!F36+TO_CL!F36+TO_BNG!F36+TO_LBB!F36+TO_CPP!F36+TO_GTL!F36+TO_NSP!F36</f>
        <v>759.18598452278593</v>
      </c>
      <c r="G36" s="10">
        <f>TO_EHG!G36+TO_CO!G36+TO_BF!G36+TO_GW!G36+TO_RPI!G36+TO_PF!G36+TO_BKBPB!G36+TO_CL!G36+TO_BNG!G36+TO_LBB!G36+TO_CPP!G36+TO_GTL!G36+TO_NSP!G36</f>
        <v>675.58521066208073</v>
      </c>
      <c r="H36" s="10">
        <f>TO_EHG!H36+TO_CO!H36+TO_BF!H36+TO_GW!H36+TO_RPI!H36+TO_PF!H36+TO_BKBPB!H36+TO_CL!H36+TO_BNG!H36+TO_LBB!H36+TO_CPP!H36+TO_GTL!H36+TO_NSP!H36</f>
        <v>749.01831470335333</v>
      </c>
      <c r="I36" s="10">
        <f>TO_EHG!I36+TO_CO!I36+TO_BF!I36+TO_GW!I36+TO_RPI!I36+TO_PF!I36+TO_BKBPB!I36+TO_CL!I36+TO_BNG!I36+TO_LBB!I36+TO_CPP!I36+TO_GTL!I36+TO_NSP!I36</f>
        <v>737.72089423903685</v>
      </c>
      <c r="J36" s="10">
        <f>TO_EHG!J36+TO_CO!J36+TO_BF!J36+TO_GW!J36+TO_RPI!J36+TO_PF!J36+TO_BKBPB!J36+TO_CL!J36+TO_BNG!J36+TO_LBB!J36+TO_CPP!J36+TO_GTL!J36+TO_NSP!J36</f>
        <v>728.68297506448835</v>
      </c>
      <c r="K36" s="10">
        <f>TO_EHG!K36+TO_CO!K36+TO_BF!K36+TO_GW!K36+TO_RPI!K36+TO_PF!K36+TO_BKBPB!K36+TO_CL!K36+TO_BNG!K36+TO_LBB!K36+TO_CPP!K36+TO_GTL!K36+TO_NSP!K36</f>
        <v>751.27781599312129</v>
      </c>
      <c r="L36" s="10">
        <f>TO_EHG!L36+TO_CO!L36+TO_BF!L36+TO_GW!L36+TO_RPI!L36+TO_PF!L36+TO_BKBPB!L36+TO_CL!L36+TO_BNG!L36+TO_LBB!L36+TO_CPP!L36+TO_GTL!L36+TO_NSP!L36</f>
        <v>671.30025795356835</v>
      </c>
      <c r="M36" s="10">
        <f>TO_EHG!M36+TO_CO!M36+TO_BF!M36+TO_GW!M36+TO_RPI!M36+TO_PF!M36+TO_BKBPB!M36+TO_CL!M36+TO_BNG!M36+TO_LBB!M36+TO_CPP!M36+TO_GTL!M36+TO_NSP!M36</f>
        <v>749.30730868443675</v>
      </c>
      <c r="N36" s="10">
        <f>TO_EHG!N36+TO_CO!N36+TO_BF!N36+TO_GW!N36+TO_RPI!N36+TO_PF!N36+TO_BKBPB!N36+TO_CL!N36+TO_BNG!N36+TO_LBB!N36+TO_CPP!N36+TO_GTL!N36+TO_NSP!N36</f>
        <v>614.16835769561476</v>
      </c>
      <c r="O36" s="10">
        <f>TO_EHG!O36+TO_CO!O36+TO_BF!O36+TO_GW!O36+TO_RPI!O36+TO_PF!O36+TO_BKBPB!O36+TO_CL!O36+TO_BNG!O36+TO_LBB!O36+TO_CPP!O36+TO_GTL!O36+TO_NSP!O36</f>
        <v>715.24797936371453</v>
      </c>
      <c r="P36" s="10">
        <f>TO_EHG!P36+TO_CO!P36+TO_BF!P36+TO_GW!P36+TO_RPI!P36+TO_PF!P36+TO_BKBPB!P36+TO_CL!P36+TO_BNG!P36+TO_LBB!P36+TO_CPP!P36+TO_GTL!P36+TO_NSP!P36</f>
        <v>737.22175408426472</v>
      </c>
      <c r="Q36" s="10">
        <f>TO_EHG!Q36+TO_CO!Q36+TO_BF!Q36+TO_GW!Q36+TO_RPI!Q36+TO_PF!Q36+TO_BKBPB!Q36+TO_CL!Q36+TO_BNG!Q36+TO_LBB!Q36+TO_CPP!Q36+TO_GTL!Q36+TO_NSP!Q36</f>
        <v>807.5380051590713</v>
      </c>
      <c r="R36" s="10">
        <f>TO_EHG!R36+TO_CO!R36+TO_BF!R36+TO_GW!R36+TO_RPI!R36+TO_PF!R36+TO_BKBPB!R36+TO_CL!R36+TO_BNG!R36+TO_LBB!R36+TO_CPP!R36+TO_GTL!R36+TO_NSP!R36</f>
        <v>772.37987962166812</v>
      </c>
      <c r="S36" s="10">
        <f>TO_EHG!S36+TO_CO!S36+TO_BF!S36+TO_GW!S36+TO_RPI!S36+TO_PF!S36+TO_BKBPB!S36+TO_CL!S36+TO_BNG!S36+TO_LBB!S36+TO_CPP!S36+TO_GTL!S36+TO_NSP!S36</f>
        <v>905.32149613069635</v>
      </c>
      <c r="T36" s="10">
        <f>TO_EHG!T36+TO_CO!T36+TO_BF!T36+TO_GW!T36+TO_RPI!T36+TO_PF!T36+TO_BKBPB!T36+TO_CL!T36+TO_BNG!T36+TO_LBB!T36+TO_CPP!T36+TO_GTL!T36+TO_NSP!T36</f>
        <v>919.74290627687014</v>
      </c>
      <c r="U36" s="10">
        <f>TO_EHG!U36+TO_CO!U36+TO_BF!U36+TO_GW!U36+TO_RPI!U36+TO_PF!U36+TO_BKBPB!U36+TO_CL!U36+TO_BNG!U36+TO_LBB!U36+TO_CPP!U36+TO_GTL!U36+TO_NSP!U36</f>
        <v>931.07592433361992</v>
      </c>
      <c r="V36" s="10">
        <f>TO_EHG!V36+TO_CO!V36+TO_BF!V36+TO_GW!V36+TO_RPI!V36+TO_PF!V36+TO_BKBPB!V36+TO_CL!V36+TO_BNG!V36+TO_LBB!V36+TO_CPP!V36+TO_GTL!V36+TO_NSP!V36</f>
        <v>880.80085984522782</v>
      </c>
      <c r="W36" s="10">
        <f>TO_EHG!W36+TO_CO!W36+TO_BF!W36+TO_GW!W36+TO_RPI!W36+TO_PF!W36+TO_BKBPB!W36+TO_CL!W36+TO_BNG!W36+TO_LBB!W36+TO_CPP!W36+TO_GTL!W36+TO_NSP!W36</f>
        <v>857.21203783319004</v>
      </c>
      <c r="X36" s="10">
        <f>TO_EHG!X36+TO_CO!X36+TO_BF!X36+TO_GW!X36+TO_RPI!X36+TO_PF!X36+TO_BKBPB!X36+TO_CL!X36+TO_BNG!X36+TO_LBB!X36+TO_CPP!X36+TO_GTL!X36+TO_NSP!X36</f>
        <v>944.68976784178847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3999.5700773860699</v>
      </c>
      <c r="D37" s="10">
        <f>TO_EHG!D37+TO_CO!D37+TO_BF!D37+TO_GW!D37+TO_RPI!D37+TO_PF!D37+TO_BKBPB!D37+TO_CL!D37+TO_BNG!D37+TO_LBB!D37+TO_CPP!D37+TO_GTL!D37+TO_NSP!D37</f>
        <v>4165.6897678417881</v>
      </c>
      <c r="E37" s="10">
        <f>TO_EHG!E37+TO_CO!E37+TO_BF!E37+TO_GW!E37+TO_RPI!E37+TO_PF!E37+TO_BKBPB!E37+TO_CL!E37+TO_BNG!E37+TO_LBB!E37+TO_CPP!E37+TO_GTL!E37+TO_NSP!E37</f>
        <v>4202.7227858985379</v>
      </c>
      <c r="F37" s="10">
        <f>TO_EHG!F37+TO_CO!F37+TO_BF!F37+TO_GW!F37+TO_RPI!F37+TO_PF!F37+TO_BKBPB!F37+TO_CL!F37+TO_BNG!F37+TO_LBB!F37+TO_CPP!F37+TO_GTL!F37+TO_NSP!F37</f>
        <v>4040.8354256233883</v>
      </c>
      <c r="G37" s="10">
        <f>TO_EHG!G37+TO_CO!G37+TO_BF!G37+TO_GW!G37+TO_RPI!G37+TO_PF!G37+TO_BKBPB!G37+TO_CL!G37+TO_BNG!G37+TO_LBB!G37+TO_CPP!G37+TO_GTL!G37+TO_NSP!G37</f>
        <v>3967.8274290627678</v>
      </c>
      <c r="H37" s="10">
        <f>TO_EHG!H37+TO_CO!H37+TO_BF!H37+TO_GW!H37+TO_RPI!H37+TO_PF!H37+TO_BKBPB!H37+TO_CL!H37+TO_BNG!H37+TO_LBB!H37+TO_CPP!H37+TO_GTL!H37+TO_NSP!H37</f>
        <v>4398.4689595872751</v>
      </c>
      <c r="I37" s="10">
        <f>TO_EHG!I37+TO_CO!I37+TO_BF!I37+TO_GW!I37+TO_RPI!I37+TO_PF!I37+TO_BKBPB!I37+TO_CL!I37+TO_BNG!I37+TO_LBB!I37+TO_CPP!I37+TO_GTL!I37+TO_NSP!I37</f>
        <v>4726.4760963026656</v>
      </c>
      <c r="J37" s="10">
        <f>TO_EHG!J37+TO_CO!J37+TO_BF!J37+TO_GW!J37+TO_RPI!J37+TO_PF!J37+TO_BKBPB!J37+TO_CL!J37+TO_BNG!J37+TO_LBB!J37+TO_CPP!J37+TO_GTL!J37+TO_NSP!J37</f>
        <v>4649.235683576956</v>
      </c>
      <c r="K37" s="10">
        <f>TO_EHG!K37+TO_CO!K37+TO_BF!K37+TO_GW!K37+TO_RPI!K37+TO_PF!K37+TO_BKBPB!K37+TO_CL!K37+TO_BNG!K37+TO_LBB!K37+TO_CPP!K37+TO_GTL!K37+TO_NSP!K37</f>
        <v>4668.2812553740323</v>
      </c>
      <c r="L37" s="10">
        <f>TO_EHG!L37+TO_CO!L37+TO_BF!L37+TO_GW!L37+TO_RPI!L37+TO_PF!L37+TO_BKBPB!L37+TO_CL!L37+TO_BNG!L37+TO_LBB!L37+TO_CPP!L37+TO_GTL!L37+TO_NSP!L37</f>
        <v>4310.8818572656919</v>
      </c>
      <c r="M37" s="10">
        <f>TO_EHG!M37+TO_CO!M37+TO_BF!M37+TO_GW!M37+TO_RPI!M37+TO_PF!M37+TO_BKBPB!M37+TO_CL!M37+TO_BNG!M37+TO_LBB!M37+TO_CPP!M37+TO_GTL!M37+TO_NSP!M37</f>
        <v>5062.290971625107</v>
      </c>
      <c r="N37" s="10">
        <f>TO_EHG!N37+TO_CO!N37+TO_BF!N37+TO_GW!N37+TO_RPI!N37+TO_PF!N37+TO_BKBPB!N37+TO_CL!N37+TO_BNG!N37+TO_LBB!N37+TO_CPP!N37+TO_GTL!N37+TO_NSP!N37</f>
        <v>4170.0582975064481</v>
      </c>
      <c r="O37" s="10">
        <f>TO_EHG!O37+TO_CO!O37+TO_BF!O37+TO_GW!O37+TO_RPI!O37+TO_PF!O37+TO_BKBPB!O37+TO_CL!O37+TO_BNG!O37+TO_LBB!O37+TO_CPP!O37+TO_GTL!O37+TO_NSP!O37</f>
        <v>5275.6281169389504</v>
      </c>
      <c r="P37" s="10">
        <f>TO_EHG!P37+TO_CO!P37+TO_BF!P37+TO_GW!P37+TO_RPI!P37+TO_PF!P37+TO_BKBPB!P37+TO_CL!P37+TO_BNG!P37+TO_LBB!P37+TO_CPP!P37+TO_GTL!P37+TO_NSP!P37</f>
        <v>4638.7693895098892</v>
      </c>
      <c r="Q37" s="10">
        <f>TO_EHG!Q37+TO_CO!Q37+TO_BF!Q37+TO_GW!Q37+TO_RPI!Q37+TO_PF!Q37+TO_BKBPB!Q37+TO_CL!Q37+TO_BNG!Q37+TO_LBB!Q37+TO_CPP!Q37+TO_GTL!Q37+TO_NSP!Q37</f>
        <v>4967.707996560619</v>
      </c>
      <c r="R37" s="10">
        <f>TO_EHG!R37+TO_CO!R37+TO_BF!R37+TO_GW!R37+TO_RPI!R37+TO_PF!R37+TO_BKBPB!R37+TO_CL!R37+TO_BNG!R37+TO_LBB!R37+TO_CPP!R37+TO_GTL!R37+TO_NSP!R37</f>
        <v>4918.3147033533969</v>
      </c>
      <c r="S37" s="10">
        <f>TO_EHG!S37+TO_CO!S37+TO_BF!S37+TO_GW!S37+TO_RPI!S37+TO_PF!S37+TO_BKBPB!S37+TO_CL!S37+TO_BNG!S37+TO_LBB!S37+TO_CPP!S37+TO_GTL!S37+TO_NSP!S37</f>
        <v>5803.1909716251075</v>
      </c>
      <c r="T37" s="10">
        <f>TO_EHG!T37+TO_CO!T37+TO_BF!T37+TO_GW!T37+TO_RPI!T37+TO_PF!T37+TO_BKBPB!T37+TO_CL!T37+TO_BNG!T37+TO_LBB!T37+TO_CPP!T37+TO_GTL!T37+TO_NSP!T37</f>
        <v>6401.014273430781</v>
      </c>
      <c r="U37" s="10">
        <f>TO_EHG!U37+TO_CO!U37+TO_BF!U37+TO_GW!U37+TO_RPI!U37+TO_PF!U37+TO_BKBPB!U37+TO_CL!U37+TO_BNG!U37+TO_LBB!U37+TO_CPP!U37+TO_GTL!U37+TO_NSP!U37</f>
        <v>6727.979191745485</v>
      </c>
      <c r="V37" s="10">
        <f>TO_EHG!V37+TO_CO!V37+TO_BF!V37+TO_GW!V37+TO_RPI!V37+TO_PF!V37+TO_BKBPB!V37+TO_CL!V37+TO_BNG!V37+TO_LBB!V37+TO_CPP!V37+TO_GTL!V37+TO_NSP!V37</f>
        <v>6015.9091143594151</v>
      </c>
      <c r="W37" s="10">
        <f>TO_EHG!W37+TO_CO!W37+TO_BF!W37+TO_GW!W37+TO_RPI!W37+TO_PF!W37+TO_BKBPB!W37+TO_CL!W37+TO_BNG!W37+TO_LBB!W37+TO_CPP!W37+TO_GTL!W37+TO_NSP!W37</f>
        <v>6306.1359415305233</v>
      </c>
      <c r="X37" s="10">
        <f>TO_EHG!X37+TO_CO!X37+TO_BF!X37+TO_GW!X37+TO_RPI!X37+TO_PF!X37+TO_BKBPB!X37+TO_CL!X37+TO_BNG!X37+TO_LBB!X37+TO_CPP!X37+TO_GTL!X37+TO_NSP!X37</f>
        <v>6524.6982803095434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21.16173688736027</v>
      </c>
      <c r="D39" s="10">
        <f>TO_EHG!D39+TO_CO!D39+TO_BF!D39+TO_GW!D39+TO_RPI!D39+TO_PF!D39+TO_BKBPB!D39+TO_CL!D39+TO_BNG!D39+TO_LBB!D39+TO_CPP!D39+TO_GTL!D39+TO_NSP!D39</f>
        <v>21.16173688736027</v>
      </c>
      <c r="E39" s="10">
        <f>TO_EHG!E39+TO_CO!E39+TO_BF!E39+TO_GW!E39+TO_RPI!E39+TO_PF!E39+TO_BKBPB!E39+TO_CL!E39+TO_BNG!E39+TO_LBB!E39+TO_CPP!E39+TO_GTL!E39+TO_NSP!E39</f>
        <v>22.219862424763541</v>
      </c>
      <c r="F39" s="10">
        <f>TO_EHG!F39+TO_CO!F39+TO_BF!F39+TO_GW!F39+TO_RPI!F39+TO_PF!F39+TO_BKBPB!F39+TO_CL!F39+TO_BNG!F39+TO_LBB!F39+TO_CPP!F39+TO_GTL!F39+TO_NSP!F39</f>
        <v>20.10369733447979</v>
      </c>
      <c r="G39" s="10">
        <f>TO_EHG!G39+TO_CO!G39+TO_BF!G39+TO_GW!G39+TO_RPI!G39+TO_PF!G39+TO_BKBPB!G39+TO_CL!G39+TO_BNG!G39+TO_LBB!G39+TO_CPP!G39+TO_GTL!G39+TO_NSP!G39</f>
        <v>20.10369733447979</v>
      </c>
      <c r="H39" s="10">
        <f>TO_EHG!H39+TO_CO!H39+TO_BF!H39+TO_GW!H39+TO_RPI!H39+TO_PF!H39+TO_BKBPB!H39+TO_CL!H39+TO_BNG!H39+TO_LBB!H39+TO_CPP!H39+TO_GTL!H39+TO_NSP!H39</f>
        <v>16.929406706792779</v>
      </c>
      <c r="I39" s="10">
        <f>TO_EHG!I39+TO_CO!I39+TO_BF!I39+TO_GW!I39+TO_RPI!I39+TO_PF!I39+TO_BKBPB!I39+TO_CL!I39+TO_BNG!I39+TO_LBB!I39+TO_CPP!I39+TO_GTL!I39+TO_NSP!I39</f>
        <v>19.045571797076526</v>
      </c>
      <c r="J39" s="10">
        <f>TO_EHG!J39+TO_CO!J39+TO_BF!J39+TO_GW!J39+TO_RPI!J39+TO_PF!J39+TO_BKBPB!J39+TO_CL!J39+TO_BNG!J39+TO_LBB!J39+TO_CPP!J39+TO_GTL!J39+TO_NSP!J39</f>
        <v>2.116165090283749</v>
      </c>
      <c r="K39" s="10">
        <f>TO_EHG!K39+TO_CO!K39+TO_BF!K39+TO_GW!K39+TO_RPI!K39+TO_PF!K39+TO_BKBPB!K39+TO_CL!K39+TO_BNG!K39+TO_LBB!K39+TO_CPP!K39+TO_GTL!K39+TO_NSP!K39</f>
        <v>2.116165090283749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2198.2588134135849</v>
      </c>
      <c r="D40" s="10">
        <f>TO_EHG!D40+TO_CO!D40+TO_BF!D40+TO_GW!D40+TO_RPI!D40+TO_PF!D40+TO_BKBPB!D40+TO_CL!D40+TO_BNG!D40+TO_LBB!D40+TO_CPP!D40+TO_GTL!D40+TO_NSP!D40</f>
        <v>1865.4127257093719</v>
      </c>
      <c r="E40" s="10">
        <f>TO_EHG!E40+TO_CO!E40+TO_BF!E40+TO_GW!E40+TO_RPI!E40+TO_PF!E40+TO_BKBPB!E40+TO_CL!E40+TO_BNG!E40+TO_LBB!E40+TO_CPP!E40+TO_GTL!E40+TO_NSP!E40</f>
        <v>1773.774720550301</v>
      </c>
      <c r="F40" s="10">
        <f>TO_EHG!F40+TO_CO!F40+TO_BF!F40+TO_GW!F40+TO_RPI!F40+TO_PF!F40+TO_BKBPB!F40+TO_CL!F40+TO_BNG!F40+TO_LBB!F40+TO_CPP!F40+TO_GTL!F40+TO_NSP!F40</f>
        <v>1762.1883061049011</v>
      </c>
      <c r="G40" s="10">
        <f>TO_EHG!G40+TO_CO!G40+TO_BF!G40+TO_GW!G40+TO_RPI!G40+TO_PF!G40+TO_BKBPB!G40+TO_CL!G40+TO_BNG!G40+TO_LBB!G40+TO_CPP!G40+TO_GTL!G40+TO_NSP!G40</f>
        <v>1791.6809974204641</v>
      </c>
      <c r="H40" s="10">
        <f>TO_EHG!H40+TO_CO!H40+TO_BF!H40+TO_GW!H40+TO_RPI!H40+TO_PF!H40+TO_BKBPB!H40+TO_CL!H40+TO_BNG!H40+TO_LBB!H40+TO_CPP!H40+TO_GTL!H40+TO_NSP!H40</f>
        <v>1812.7472055030089</v>
      </c>
      <c r="I40" s="10">
        <f>TO_EHG!I40+TO_CO!I40+TO_BF!I40+TO_GW!I40+TO_RPI!I40+TO_PF!I40+TO_BKBPB!I40+TO_CL!I40+TO_BNG!I40+TO_LBB!I40+TO_CPP!I40+TO_GTL!I40+TO_NSP!I40</f>
        <v>1485.1676698194319</v>
      </c>
      <c r="J40" s="10">
        <f>TO_EHG!J40+TO_CO!J40+TO_BF!J40+TO_GW!J40+TO_RPI!J40+TO_PF!J40+TO_BKBPB!J40+TO_CL!J40+TO_BNG!J40+TO_LBB!J40+TO_CPP!J40+TO_GTL!J40+TO_NSP!J40</f>
        <v>1808.5339638865</v>
      </c>
      <c r="K40" s="10">
        <f>TO_EHG!K40+TO_CO!K40+TO_BF!K40+TO_GW!K40+TO_RPI!K40+TO_PF!K40+TO_BKBPB!K40+TO_CL!K40+TO_BNG!K40+TO_LBB!K40+TO_CPP!K40+TO_GTL!K40+TO_NSP!K40</f>
        <v>1949.6775580395531</v>
      </c>
      <c r="L40" s="10">
        <f>TO_EHG!L40+TO_CO!L40+TO_BF!L40+TO_GW!L40+TO_RPI!L40+TO_PF!L40+TO_BKBPB!L40+TO_CL!L40+TO_BNG!L40+TO_LBB!L40+TO_CPP!L40+TO_GTL!L40+TO_NSP!L40</f>
        <v>1616.5568357695611</v>
      </c>
      <c r="M40" s="10">
        <f>TO_EHG!M40+TO_CO!M40+TO_BF!M40+TO_GW!M40+TO_RPI!M40+TO_PF!M40+TO_BKBPB!M40+TO_CL!M40+TO_BNG!M40+TO_LBB!M40+TO_CPP!M40+TO_GTL!M40+TO_NSP!M40</f>
        <v>1645.313843508168</v>
      </c>
      <c r="N40" s="10">
        <f>TO_EHG!N40+TO_CO!N40+TO_BF!N40+TO_GW!N40+TO_RPI!N40+TO_PF!N40+TO_BKBPB!N40+TO_CL!N40+TO_BNG!N40+TO_LBB!N40+TO_CPP!N40+TO_GTL!N40+TO_NSP!N40</f>
        <v>1894.8839208942391</v>
      </c>
      <c r="O40" s="10">
        <f>TO_EHG!O40+TO_CO!O40+TO_BF!O40+TO_GW!O40+TO_RPI!O40+TO_PF!O40+TO_BKBPB!O40+TO_CL!O40+TO_BNG!O40+TO_LBB!O40+TO_CPP!O40+TO_GTL!O40+TO_NSP!O40</f>
        <v>1832.234651762682</v>
      </c>
      <c r="P40" s="10">
        <f>TO_EHG!P40+TO_CO!P40+TO_BF!P40+TO_GW!P40+TO_RPI!P40+TO_PF!P40+TO_BKBPB!P40+TO_CL!P40+TO_BNG!P40+TO_LBB!P40+TO_CPP!P40+TO_GTL!P40+TO_NSP!P40</f>
        <v>2435.1055889939812</v>
      </c>
      <c r="Q40" s="10">
        <f>TO_EHG!Q40+TO_CO!Q40+TO_BF!Q40+TO_GW!Q40+TO_RPI!Q40+TO_PF!Q40+TO_BKBPB!Q40+TO_CL!Q40+TO_BNG!Q40+TO_LBB!Q40+TO_CPP!Q40+TO_GTL!Q40+TO_NSP!Q40</f>
        <v>2297.4825451418751</v>
      </c>
      <c r="R40" s="10">
        <f>TO_EHG!R40+TO_CO!R40+TO_BF!R40+TO_GW!R40+TO_RPI!R40+TO_PF!R40+TO_BKBPB!R40+TO_CL!R40+TO_BNG!R40+TO_LBB!R40+TO_CPP!R40+TO_GTL!R40+TO_NSP!R40</f>
        <v>2135.2106620808249</v>
      </c>
      <c r="S40" s="10">
        <f>TO_EHG!S40+TO_CO!S40+TO_BF!S40+TO_GW!S40+TO_RPI!S40+TO_PF!S40+TO_BKBPB!S40+TO_CL!S40+TO_BNG!S40+TO_LBB!S40+TO_CPP!S40+TO_GTL!S40+TO_NSP!S40</f>
        <v>2390.9429922613931</v>
      </c>
      <c r="T40" s="10">
        <f>TO_EHG!T40+TO_CO!T40+TO_BF!T40+TO_GW!T40+TO_RPI!T40+TO_PF!T40+TO_BKBPB!T40+TO_CL!T40+TO_BNG!T40+TO_LBB!T40+TO_CPP!T40+TO_GTL!T40+TO_NSP!T40</f>
        <v>2496.8325881341361</v>
      </c>
      <c r="U40" s="10">
        <f>TO_EHG!U40+TO_CO!U40+TO_BF!U40+TO_GW!U40+TO_RPI!U40+TO_PF!U40+TO_BKBPB!U40+TO_CL!U40+TO_BNG!U40+TO_LBB!U40+TO_CPP!U40+TO_GTL!U40+TO_NSP!U40</f>
        <v>3223.6812553740319</v>
      </c>
      <c r="V40" s="10">
        <f>TO_EHG!V40+TO_CO!V40+TO_BF!V40+TO_GW!V40+TO_RPI!V40+TO_PF!V40+TO_BKBPB!V40+TO_CL!V40+TO_BNG!V40+TO_LBB!V40+TO_CPP!V40+TO_GTL!V40+TO_NSP!V40</f>
        <v>2889.331298366294</v>
      </c>
      <c r="W40" s="10">
        <f>TO_EHG!W40+TO_CO!W40+TO_BF!W40+TO_GW!W40+TO_RPI!W40+TO_PF!W40+TO_BKBPB!W40+TO_CL!W40+TO_BNG!W40+TO_LBB!W40+TO_CPP!W40+TO_GTL!W40+TO_NSP!W40</f>
        <v>1682.7288048151329</v>
      </c>
      <c r="X40" s="10">
        <f>TO_EHG!X40+TO_CO!X40+TO_BF!X40+TO_GW!X40+TO_RPI!X40+TO_PF!X40+TO_BKBPB!X40+TO_CL!X40+TO_BNG!X40+TO_LBB!X40+TO_CPP!X40+TO_GTL!X40+TO_NSP!X40</f>
        <v>1952.984436801376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13.599914015477212</v>
      </c>
      <c r="D41" s="10">
        <f>TO_EHG!D41+TO_CO!D41+TO_BF!D41+TO_GW!D41+TO_RPI!D41+TO_PF!D41+TO_BKBPB!D41+TO_CL!D41+TO_BNG!D41+TO_LBB!D41+TO_CPP!D41+TO_GTL!D41+TO_NSP!D41</f>
        <v>26.153654342218402</v>
      </c>
      <c r="E41" s="10">
        <f>TO_EHG!E41+TO_CO!E41+TO_BF!E41+TO_GW!E41+TO_RPI!E41+TO_PF!E41+TO_BKBPB!E41+TO_CL!E41+TO_BNG!E41+TO_LBB!E41+TO_CPP!E41+TO_GTL!E41+TO_NSP!E41</f>
        <v>27.199742046431641</v>
      </c>
      <c r="F41" s="10">
        <f>TO_EHG!F41+TO_CO!F41+TO_BF!F41+TO_GW!F41+TO_RPI!F41+TO_PF!F41+TO_BKBPB!F41+TO_CL!F41+TO_BNG!F41+TO_LBB!F41+TO_CPP!F41+TO_GTL!F41+TO_NSP!F41</f>
        <v>21.969045571797079</v>
      </c>
      <c r="G41" s="10">
        <f>TO_EHG!G41+TO_CO!G41+TO_BF!G41+TO_GW!G41+TO_RPI!G41+TO_PF!G41+TO_BKBPB!G41+TO_CL!G41+TO_BNG!G41+TO_LBB!G41+TO_CPP!G41+TO_GTL!G41+TO_NSP!G41</f>
        <v>30.338177128116939</v>
      </c>
      <c r="H41" s="10">
        <f>TO_EHG!H41+TO_CO!H41+TO_BF!H41+TO_GW!H41+TO_RPI!H41+TO_PF!H41+TO_BKBPB!H41+TO_CL!H41+TO_BNG!H41+TO_LBB!H41+TO_CPP!H41+TO_GTL!H41+TO_NSP!H41</f>
        <v>42.891917454858117</v>
      </c>
      <c r="I41" s="10">
        <f>TO_EHG!I41+TO_CO!I41+TO_BF!I41+TO_GW!I41+TO_RPI!I41+TO_PF!I41+TO_BKBPB!I41+TO_CL!I41+TO_BNG!I41+TO_LBB!I41+TO_CPP!I41+TO_GTL!I41+TO_NSP!I41</f>
        <v>35.568959587274293</v>
      </c>
      <c r="J41" s="10">
        <f>TO_EHG!J41+TO_CO!J41+TO_BF!J41+TO_GW!J41+TO_RPI!J41+TO_PF!J41+TO_BKBPB!J41+TO_CL!J41+TO_BNG!J41+TO_LBB!J41+TO_CPP!J41+TO_GTL!J41+TO_NSP!J41</f>
        <v>28.245915735167667</v>
      </c>
      <c r="K41" s="10">
        <f>TO_EHG!K41+TO_CO!K41+TO_BF!K41+TO_GW!K41+TO_RPI!K41+TO_PF!K41+TO_BKBPB!K41+TO_CL!K41+TO_BNG!K41+TO_LBB!K41+TO_CPP!K41+TO_GTL!K41+TO_NSP!K41</f>
        <v>21.969045571797075</v>
      </c>
      <c r="L41" s="10">
        <f>TO_EHG!L41+TO_CO!L41+TO_BF!L41+TO_GW!L41+TO_RPI!L41+TO_PF!L41+TO_BKBPB!L41+TO_CL!L41+TO_BNG!L41+TO_LBB!L41+TO_CPP!L41+TO_GTL!L41+TO_NSP!L41</f>
        <v>55.460017196904552</v>
      </c>
      <c r="M41" s="10">
        <f>TO_EHG!M41+TO_CO!M41+TO_BF!M41+TO_GW!M41+TO_RPI!M41+TO_PF!M41+TO_BKBPB!M41+TO_CL!M41+TO_BNG!M41+TO_LBB!M41+TO_CPP!M41+TO_GTL!M41+TO_NSP!M41</f>
        <v>12.32441960447119</v>
      </c>
      <c r="N41" s="10">
        <f>TO_EHG!N41+TO_CO!N41+TO_BF!N41+TO_GW!N41+TO_RPI!N41+TO_PF!N41+TO_BKBPB!N41+TO_CL!N41+TO_BNG!N41+TO_LBB!N41+TO_CPP!N41+TO_GTL!N41+TO_NSP!N41</f>
        <v>10.27033533963886</v>
      </c>
      <c r="O41" s="10">
        <f>TO_EHG!O41+TO_CO!O41+TO_BF!O41+TO_GW!O41+TO_RPI!O41+TO_PF!O41+TO_BKBPB!O41+TO_CL!O41+TO_BNG!O41+TO_LBB!O41+TO_CPP!O41+TO_GTL!O41+TO_NSP!O41</f>
        <v>6.1622527944969896</v>
      </c>
      <c r="P41" s="10">
        <f>TO_EHG!P41+TO_CO!P41+TO_BF!P41+TO_GW!P41+TO_RPI!P41+TO_PF!P41+TO_BKBPB!P41+TO_CL!P41+TO_BNG!P41+TO_LBB!P41+TO_CPP!P41+TO_GTL!P41+TO_NSP!P41</f>
        <v>7.1892519346517627</v>
      </c>
      <c r="Q41" s="10">
        <f>TO_EHG!Q41+TO_CO!Q41+TO_BF!Q41+TO_GW!Q41+TO_RPI!Q41+TO_PF!Q41+TO_BKBPB!Q41+TO_CL!Q41+TO_BNG!Q41+TO_LBB!Q41+TO_CPP!Q41+TO_GTL!Q41+TO_NSP!Q41</f>
        <v>8.216251074806534</v>
      </c>
      <c r="R41" s="10">
        <f>TO_EHG!R41+TO_CO!R41+TO_BF!R41+TO_GW!R41+TO_RPI!R41+TO_PF!R41+TO_BKBPB!R41+TO_CL!R41+TO_BNG!R41+TO_LBB!R41+TO_CPP!R41+TO_GTL!R41+TO_NSP!R41</f>
        <v>7.1892519346517618</v>
      </c>
      <c r="S41" s="10">
        <f>TO_EHG!S41+TO_CO!S41+TO_BF!S41+TO_GW!S41+TO_RPI!S41+TO_PF!S41+TO_BKBPB!S41+TO_CL!S41+TO_BNG!S41+TO_LBB!S41+TO_CPP!S41+TO_GTL!S41+TO_NSP!S41</f>
        <v>2.0540842648323299</v>
      </c>
      <c r="T41" s="10">
        <f>TO_EHG!T41+TO_CO!T41+TO_BF!T41+TO_GW!T41+TO_RPI!T41+TO_PF!T41+TO_BKBPB!T41+TO_CL!T41+TO_BNG!T41+TO_LBB!T41+TO_CPP!T41+TO_GTL!T41+TO_NSP!T41</f>
        <v>2.4495270851246769</v>
      </c>
      <c r="U41" s="10">
        <f>TO_EHG!U41+TO_CO!U41+TO_BF!U41+TO_GW!U41+TO_RPI!U41+TO_PF!U41+TO_BKBPB!U41+TO_CL!U41+TO_BNG!U41+TO_LBB!U41+TO_CPP!U41+TO_GTL!U41+TO_NSP!U41</f>
        <v>2.0397248495270852</v>
      </c>
      <c r="V41" s="10">
        <f>TO_EHG!V41+TO_CO!V41+TO_BF!V41+TO_GW!V41+TO_RPI!V41+TO_PF!V41+TO_BKBPB!V41+TO_CL!V41+TO_BNG!V41+TO_LBB!V41+TO_CPP!V41+TO_GTL!V41+TO_NSP!V41</f>
        <v>1.968873602751505</v>
      </c>
      <c r="W41" s="10">
        <f>TO_EHG!W41+TO_CO!W41+TO_BF!W41+TO_GW!W41+TO_RPI!W41+TO_PF!W41+TO_BKBPB!W41+TO_CL!W41+TO_BNG!W41+TO_LBB!W41+TO_CPP!W41+TO_GTL!W41+TO_NSP!W41</f>
        <v>1.6812553740326741</v>
      </c>
      <c r="X41" s="10">
        <f>TO_EHG!X41+TO_CO!X41+TO_BF!X41+TO_GW!X41+TO_RPI!X41+TO_PF!X41+TO_BKBPB!X41+TO_CL!X41+TO_BNG!X41+TO_LBB!X41+TO_CPP!X41+TO_GTL!X41+TO_NSP!X41</f>
        <v>1.4234737747205499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1101.127343078246</v>
      </c>
      <c r="D42" s="10">
        <f>TO_EHG!D42+TO_CO!D42+TO_BF!D42+TO_GW!D42+TO_RPI!D42+TO_PF!D42+TO_BKBPB!D42+TO_CL!D42+TO_BNG!D42+TO_LBB!D42+TO_CPP!D42+TO_GTL!D42+TO_NSP!D42</f>
        <v>936.38340498710215</v>
      </c>
      <c r="E42" s="10">
        <f>TO_EHG!E42+TO_CO!E42+TO_BF!E42+TO_GW!E42+TO_RPI!E42+TO_PF!E42+TO_BKBPB!E42+TO_CL!E42+TO_BNG!E42+TO_LBB!E42+TO_CPP!E42+TO_GTL!E42+TO_NSP!E42</f>
        <v>844.97704213241616</v>
      </c>
      <c r="F42" s="10">
        <f>TO_EHG!F42+TO_CO!F42+TO_BF!F42+TO_GW!F42+TO_RPI!F42+TO_PF!F42+TO_BKBPB!F42+TO_CL!F42+TO_BNG!F42+TO_LBB!F42+TO_CPP!F42+TO_GTL!F42+TO_NSP!F42</f>
        <v>1102.190197764402</v>
      </c>
      <c r="G42" s="10">
        <f>TO_EHG!G42+TO_CO!G42+TO_BF!G42+TO_GW!G42+TO_RPI!G42+TO_PF!G42+TO_BKBPB!G42+TO_CL!G42+TO_BNG!G42+TO_LBB!G42+TO_CPP!G42+TO_GTL!G42+TO_NSP!G42</f>
        <v>1020.3496990541699</v>
      </c>
      <c r="H42" s="10">
        <f>TO_EHG!H42+TO_CO!H42+TO_BF!H42+TO_GW!H42+TO_RPI!H42+TO_PF!H42+TO_BKBPB!H42+TO_CL!H42+TO_BNG!H42+TO_LBB!H42+TO_CPP!H42+TO_GTL!H42+TO_NSP!H42</f>
        <v>720.6219260533104</v>
      </c>
      <c r="I42" s="10">
        <f>TO_EHG!I42+TO_CO!I42+TO_BF!I42+TO_GW!I42+TO_RPI!I42+TO_PF!I42+TO_BKBPB!I42+TO_CL!I42+TO_BNG!I42+TO_LBB!I42+TO_CPP!I42+TO_GTL!I42+TO_NSP!I42</f>
        <v>771.63946689595866</v>
      </c>
      <c r="J42" s="10">
        <f>TO_EHG!J42+TO_CO!J42+TO_BF!J42+TO_GW!J42+TO_RPI!J42+TO_PF!J42+TO_BKBPB!J42+TO_CL!J42+TO_BNG!J42+TO_LBB!J42+TO_CPP!J42+TO_GTL!J42+TO_NSP!J42</f>
        <v>895.99458297506442</v>
      </c>
      <c r="K42" s="10">
        <f>TO_EHG!K42+TO_CO!K42+TO_BF!K42+TO_GW!K42+TO_RPI!K42+TO_PF!K42+TO_BKBPB!K42+TO_CL!K42+TO_BNG!K42+TO_LBB!K42+TO_CPP!K42+TO_GTL!K42+TO_NSP!K42</f>
        <v>647.28435081685291</v>
      </c>
      <c r="L42" s="10">
        <f>TO_EHG!L42+TO_CO!L42+TO_BF!L42+TO_GW!L42+TO_RPI!L42+TO_PF!L42+TO_BKBPB!L42+TO_CL!L42+TO_BNG!L42+TO_LBB!L42+TO_CPP!L42+TO_GTL!L42+TO_NSP!L42</f>
        <v>640.01143594153052</v>
      </c>
      <c r="M42" s="10">
        <f>TO_EHG!M42+TO_CO!M42+TO_BF!M42+TO_GW!M42+TO_RPI!M42+TO_PF!M42+TO_BKBPB!M42+TO_CL!M42+TO_BNG!M42+TO_LBB!M42+TO_CPP!M42+TO_GTL!M42+TO_NSP!M42</f>
        <v>1061.4311263972479</v>
      </c>
      <c r="N42" s="10">
        <f>TO_EHG!N42+TO_CO!N42+TO_BF!N42+TO_GW!N42+TO_RPI!N42+TO_PF!N42+TO_BKBPB!N42+TO_CL!N42+TO_BNG!N42+TO_LBB!N42+TO_CPP!N42+TO_GTL!N42+TO_NSP!N42</f>
        <v>627.40042992261397</v>
      </c>
      <c r="O42" s="10">
        <f>TO_EHG!O42+TO_CO!O42+TO_BF!O42+TO_GW!O42+TO_RPI!O42+TO_PF!O42+TO_BKBPB!O42+TO_CL!O42+TO_BNG!O42+TO_LBB!O42+TO_CPP!O42+TO_GTL!O42+TO_NSP!O42</f>
        <v>1330.467153912296</v>
      </c>
      <c r="P42" s="10">
        <f>TO_EHG!P42+TO_CO!P42+TO_BF!P42+TO_GW!P42+TO_RPI!P42+TO_PF!P42+TO_BKBPB!P42+TO_CL!P42+TO_BNG!P42+TO_LBB!P42+TO_CPP!P42+TO_GTL!P42+TO_NSP!P42</f>
        <v>959.49174548581243</v>
      </c>
      <c r="Q42" s="10">
        <f>TO_EHG!Q42+TO_CO!Q42+TO_BF!Q42+TO_GW!Q42+TO_RPI!Q42+TO_PF!Q42+TO_BKBPB!Q42+TO_CL!Q42+TO_BNG!Q42+TO_LBB!Q42+TO_CPP!Q42+TO_GTL!Q42+TO_NSP!Q42</f>
        <v>1394.5734307824589</v>
      </c>
      <c r="R42" s="10">
        <f>TO_EHG!R42+TO_CO!R42+TO_BF!R42+TO_GW!R42+TO_RPI!R42+TO_PF!R42+TO_BKBPB!R42+TO_CL!R42+TO_BNG!R42+TO_LBB!R42+TO_CPP!R42+TO_GTL!R42+TO_NSP!R42</f>
        <v>1545.9061908856399</v>
      </c>
      <c r="S42" s="10">
        <f>TO_EHG!S42+TO_CO!S42+TO_BF!S42+TO_GW!S42+TO_RPI!S42+TO_PF!S42+TO_BKBPB!S42+TO_CL!S42+TO_BNG!S42+TO_LBB!S42+TO_CPP!S42+TO_GTL!S42+TO_NSP!S42</f>
        <v>1741.3776440240761</v>
      </c>
      <c r="T42" s="10">
        <f>TO_EHG!T42+TO_CO!T42+TO_BF!T42+TO_GW!T42+TO_RPI!T42+TO_PF!T42+TO_BKBPB!T42+TO_CL!T42+TO_BNG!T42+TO_LBB!T42+TO_CPP!T42+TO_GTL!T42+TO_NSP!T42</f>
        <v>1697.986156491831</v>
      </c>
      <c r="U42" s="10">
        <f>TO_EHG!U42+TO_CO!U42+TO_BF!U42+TO_GW!U42+TO_RPI!U42+TO_PF!U42+TO_BKBPB!U42+TO_CL!U42+TO_BNG!U42+TO_LBB!U42+TO_CPP!U42+TO_GTL!U42+TO_NSP!U42</f>
        <v>1886.439552880481</v>
      </c>
      <c r="V42" s="10">
        <f>TO_EHG!V42+TO_CO!V42+TO_BF!V42+TO_GW!V42+TO_RPI!V42+TO_PF!V42+TO_BKBPB!V42+TO_CL!V42+TO_BNG!V42+TO_LBB!V42+TO_CPP!V42+TO_GTL!V42+TO_NSP!V42</f>
        <v>1700.1436801375751</v>
      </c>
      <c r="W42" s="10">
        <f>TO_EHG!W42+TO_CO!W42+TO_BF!W42+TO_GW!W42+TO_RPI!W42+TO_PF!W42+TO_BKBPB!W42+TO_CL!W42+TO_BNG!W42+TO_LBB!W42+TO_CPP!W42+TO_GTL!W42+TO_NSP!W42</f>
        <v>2374.5508168529659</v>
      </c>
      <c r="X42" s="10">
        <f>TO_EHG!X42+TO_CO!X42+TO_BF!X42+TO_GW!X42+TO_RPI!X42+TO_PF!X42+TO_BKBPB!X42+TO_CL!X42+TO_BNG!X42+TO_LBB!X42+TO_CPP!X42+TO_GTL!X42+TO_NSP!X42</f>
        <v>2200.1061049011182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5840.7614789337922</v>
      </c>
      <c r="D43" s="10">
        <f>TO_EHG!D43+TO_CO!D43+TO_BF!D43+TO_GW!D43+TO_RPI!D43+TO_PF!D43+TO_BKBPB!D43+TO_CL!D43+TO_BNG!D43+TO_LBB!D43+TO_CPP!D43+TO_GTL!D43+TO_NSP!D43</f>
        <v>5690.8140154772136</v>
      </c>
      <c r="E43" s="10">
        <f>TO_EHG!E43+TO_CO!E43+TO_BF!E43+TO_GW!E43+TO_RPI!E43+TO_PF!E43+TO_BKBPB!E43+TO_CL!E43+TO_BNG!E43+TO_LBB!E43+TO_CPP!E43+TO_GTL!E43+TO_NSP!E43</f>
        <v>5881.8429922613923</v>
      </c>
      <c r="F43" s="10">
        <f>TO_EHG!F43+TO_CO!F43+TO_BF!F43+TO_GW!F43+TO_RPI!F43+TO_PF!F43+TO_BKBPB!F43+TO_CL!F43+TO_BNG!F43+TO_LBB!F43+TO_CPP!F43+TO_GTL!F43+TO_NSP!F43</f>
        <v>6223.8463456577811</v>
      </c>
      <c r="G43" s="10">
        <f>TO_EHG!G43+TO_CO!G43+TO_BF!G43+TO_GW!G43+TO_RPI!G43+TO_PF!G43+TO_BKBPB!G43+TO_CL!G43+TO_BNG!G43+TO_LBB!G43+TO_CPP!G43+TO_GTL!G43+TO_NSP!G43</f>
        <v>5679.5165950128976</v>
      </c>
      <c r="H43" s="10">
        <f>TO_EHG!H43+TO_CO!H43+TO_BF!H43+TO_GW!H43+TO_RPI!H43+TO_PF!H43+TO_BKBPB!H43+TO_CL!H43+TO_BNG!H43+TO_LBB!H43+TO_CPP!H43+TO_GTL!H43+TO_NSP!H43</f>
        <v>5982.4925193465178</v>
      </c>
      <c r="I43" s="10">
        <f>TO_EHG!I43+TO_CO!I43+TO_BF!I43+TO_GW!I43+TO_RPI!I43+TO_PF!I43+TO_BKBPB!I43+TO_CL!I43+TO_BNG!I43+TO_LBB!I43+TO_CPP!I43+TO_GTL!I43+TO_NSP!I43</f>
        <v>6626.4450558899389</v>
      </c>
      <c r="J43" s="10">
        <f>TO_EHG!J43+TO_CO!J43+TO_BF!J43+TO_GW!J43+TO_RPI!J43+TO_PF!J43+TO_BKBPB!J43+TO_CL!J43+TO_BNG!J43+TO_LBB!J43+TO_CPP!J43+TO_GTL!J43+TO_NSP!J43</f>
        <v>6798.9872742906273</v>
      </c>
      <c r="K43" s="10">
        <f>TO_EHG!K43+TO_CO!K43+TO_BF!K43+TO_GW!K43+TO_RPI!K43+TO_PF!K43+TO_BKBPB!K43+TO_CL!K43+TO_BNG!K43+TO_LBB!K43+TO_CPP!K43+TO_GTL!K43+TO_NSP!K43</f>
        <v>6813.3657781599313</v>
      </c>
      <c r="L43" s="10">
        <f>TO_EHG!L43+TO_CO!L43+TO_BF!L43+TO_GW!L43+TO_RPI!L43+TO_PF!L43+TO_BKBPB!L43+TO_CL!L43+TO_BNG!L43+TO_LBB!L43+TO_CPP!L43+TO_GTL!L43+TO_NSP!L43</f>
        <v>6619.7478073946686</v>
      </c>
      <c r="M43" s="10">
        <f>TO_EHG!M43+TO_CO!M43+TO_BF!M43+TO_GW!M43+TO_RPI!M43+TO_PF!M43+TO_BKBPB!M43+TO_CL!M43+TO_BNG!M43+TO_LBB!M43+TO_CPP!M43+TO_GTL!M43+TO_NSP!M43</f>
        <v>6909.7306104901118</v>
      </c>
      <c r="N43" s="10">
        <f>TO_EHG!N43+TO_CO!N43+TO_BF!N43+TO_GW!N43+TO_RPI!N43+TO_PF!N43+TO_BKBPB!N43+TO_CL!N43+TO_BNG!N43+TO_LBB!N43+TO_CPP!N43+TO_GTL!N43+TO_NSP!N43</f>
        <v>5757.93920894239</v>
      </c>
      <c r="O43" s="10">
        <f>TO_EHG!O43+TO_CO!O43+TO_BF!O43+TO_GW!O43+TO_RPI!O43+TO_PF!O43+TO_BKBPB!O43+TO_CL!O43+TO_BNG!O43+TO_LBB!O43+TO_CPP!O43+TO_GTL!O43+TO_NSP!O43</f>
        <v>8143.9380911435937</v>
      </c>
      <c r="P43" s="10">
        <f>TO_EHG!P43+TO_CO!P43+TO_BF!P43+TO_GW!P43+TO_RPI!P43+TO_PF!P43+TO_BKBPB!P43+TO_CL!P43+TO_BNG!P43+TO_LBB!P43+TO_CPP!P43+TO_GTL!P43+TO_NSP!P43</f>
        <v>8395.2564918314692</v>
      </c>
      <c r="Q43" s="10">
        <f>TO_EHG!Q43+TO_CO!Q43+TO_BF!Q43+TO_GW!Q43+TO_RPI!Q43+TO_PF!Q43+TO_BKBPB!Q43+TO_CL!Q43+TO_BNG!Q43+TO_LBB!Q43+TO_CPP!Q43+TO_GTL!Q43+TO_NSP!Q43</f>
        <v>9686.4430782459149</v>
      </c>
      <c r="R43" s="10">
        <f>TO_EHG!R43+TO_CO!R43+TO_BF!R43+TO_GW!R43+TO_RPI!R43+TO_PF!R43+TO_BKBPB!R43+TO_CL!R43+TO_BNG!R43+TO_LBB!R43+TO_CPP!R43+TO_GTL!R43+TO_NSP!R43</f>
        <v>10585.898538263107</v>
      </c>
      <c r="S43" s="10">
        <f>TO_EHG!S43+TO_CO!S43+TO_BF!S43+TO_GW!S43+TO_RPI!S43+TO_PF!S43+TO_BKBPB!S43+TO_CL!S43+TO_BNG!S43+TO_LBB!S43+TO_CPP!S43+TO_GTL!S43+TO_NSP!S43</f>
        <v>10888.091143594151</v>
      </c>
      <c r="T43" s="10">
        <f>TO_EHG!T43+TO_CO!T43+TO_BF!T43+TO_GW!T43+TO_RPI!T43+TO_PF!T43+TO_BKBPB!T43+TO_CL!T43+TO_BNG!T43+TO_LBB!T43+TO_CPP!T43+TO_GTL!T43+TO_NSP!T43</f>
        <v>10986.01478933792</v>
      </c>
      <c r="U43" s="10">
        <f>TO_EHG!U43+TO_CO!U43+TO_BF!U43+TO_GW!U43+TO_RPI!U43+TO_PF!U43+TO_BKBPB!U43+TO_CL!U43+TO_BNG!U43+TO_LBB!U43+TO_CPP!U43+TO_GTL!U43+TO_NSP!U43</f>
        <v>11167.08211521926</v>
      </c>
      <c r="V43" s="10">
        <f>TO_EHG!V43+TO_CO!V43+TO_BF!V43+TO_GW!V43+TO_RPI!V43+TO_PF!V43+TO_BKBPB!V43+TO_CL!V43+TO_BNG!V43+TO_LBB!V43+TO_CPP!V43+TO_GTL!V43+TO_NSP!V43</f>
        <v>10431.263456577821</v>
      </c>
      <c r="W43" s="10">
        <f>TO_EHG!W43+TO_CO!W43+TO_BF!W43+TO_GW!W43+TO_RPI!W43+TO_PF!W43+TO_BKBPB!W43+TO_CL!W43+TO_BNG!W43+TO_LBB!W43+TO_CPP!W43+TO_GTL!W43+TO_NSP!W43</f>
        <v>11845.836113499568</v>
      </c>
      <c r="X43" s="10">
        <f>TO_EHG!X43+TO_CO!X43+TO_BF!X43+TO_GW!X43+TO_RPI!X43+TO_PF!X43+TO_BKBPB!X43+TO_CL!X43+TO_BNG!X43+TO_LBB!X43+TO_CPP!X43+TO_GTL!X43+TO_NSP!X43</f>
        <v>11633.412037833192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7246.6800515907134</v>
      </c>
      <c r="D44" s="10">
        <f>TO_EHG!D44+TO_CO!D44+TO_BF!D44+TO_GW!D44+TO_RPI!D44+TO_PF!D44+TO_BKBPB!D44+TO_CL!D44+TO_BNG!D44+TO_LBB!D44+TO_CPP!D44+TO_GTL!D44+TO_NSP!D44</f>
        <v>7118.3434221840071</v>
      </c>
      <c r="E44" s="10">
        <f>TO_EHG!E44+TO_CO!E44+TO_BF!E44+TO_GW!E44+TO_RPI!E44+TO_PF!E44+TO_BKBPB!E44+TO_CL!E44+TO_BNG!E44+TO_LBB!E44+TO_CPP!E44+TO_GTL!E44+TO_NSP!E44</f>
        <v>6975.532588134135</v>
      </c>
      <c r="F44" s="10">
        <f>TO_EHG!F44+TO_CO!F44+TO_BF!F44+TO_GW!F44+TO_RPI!F44+TO_PF!F44+TO_BKBPB!F44+TO_CL!F44+TO_BNG!F44+TO_LBB!F44+TO_CPP!F44+TO_GTL!F44+TO_NSP!F44</f>
        <v>7194.5734307824587</v>
      </c>
      <c r="G44" s="10">
        <f>TO_EHG!G44+TO_CO!G44+TO_BF!G44+TO_GW!G44+TO_RPI!G44+TO_PF!G44+TO_BKBPB!G44+TO_CL!G44+TO_BNG!G44+TO_LBB!G44+TO_CPP!G44+TO_GTL!G44+TO_NSP!G44</f>
        <v>6846.2310404127256</v>
      </c>
      <c r="H44" s="10">
        <f>TO_EHG!H44+TO_CO!H44+TO_BF!H44+TO_GW!H44+TO_RPI!H44+TO_PF!H44+TO_BKBPB!H44+TO_CL!H44+TO_BNG!H44+TO_LBB!H44+TO_CPP!H44+TO_GTL!H44+TO_NSP!H44</f>
        <v>6712.104729148753</v>
      </c>
      <c r="I44" s="10">
        <f>TO_EHG!I44+TO_CO!I44+TO_BF!I44+TO_GW!I44+TO_RPI!I44+TO_PF!I44+TO_BKBPB!I44+TO_CL!I44+TO_BNG!I44+TO_LBB!I44+TO_CPP!I44+TO_GTL!I44+TO_NSP!I44</f>
        <v>6717.8943250214952</v>
      </c>
      <c r="J44" s="10">
        <f>TO_EHG!J44+TO_CO!J44+TO_BF!J44+TO_GW!J44+TO_RPI!J44+TO_PF!J44+TO_BKBPB!J44+TO_CL!J44+TO_BNG!J44+TO_LBB!J44+TO_CPP!J44+TO_GTL!J44+TO_NSP!J44</f>
        <v>6866.4946689595863</v>
      </c>
      <c r="K44" s="10">
        <f>TO_EHG!K44+TO_CO!K44+TO_BF!K44+TO_GW!K44+TO_RPI!K44+TO_PF!K44+TO_BKBPB!K44+TO_CL!K44+TO_BNG!K44+TO_LBB!K44+TO_CPP!K44+TO_GTL!K44+TO_NSP!K44</f>
        <v>5797.3440240756663</v>
      </c>
      <c r="L44" s="10">
        <f>TO_EHG!L44+TO_CO!L44+TO_BF!L44+TO_GW!L44+TO_RPI!L44+TO_PF!L44+TO_BKBPB!L44+TO_CL!L44+TO_BNG!L44+TO_LBB!L44+TO_CPP!L44+TO_GTL!L44+TO_NSP!L44</f>
        <v>5711.2830610490118</v>
      </c>
      <c r="M44" s="10">
        <f>TO_EHG!M44+TO_CO!M44+TO_BF!M44+TO_GW!M44+TO_RPI!M44+TO_PF!M44+TO_BKBPB!M44+TO_CL!M44+TO_BNG!M44+TO_LBB!M44+TO_CPP!M44+TO_GTL!M44+TO_NSP!M44</f>
        <v>5615.7447119518483</v>
      </c>
      <c r="N44" s="10">
        <f>TO_EHG!N44+TO_CO!N44+TO_BF!N44+TO_GW!N44+TO_RPI!N44+TO_PF!N44+TO_BKBPB!N44+TO_CL!N44+TO_BNG!N44+TO_LBB!N44+TO_CPP!N44+TO_GTL!N44+TO_NSP!N44</f>
        <v>4827.5532244196047</v>
      </c>
      <c r="O44" s="10">
        <f>TO_EHG!O44+TO_CO!O44+TO_BF!O44+TO_GW!O44+TO_RPI!O44+TO_PF!O44+TO_BKBPB!O44+TO_CL!O44+TO_BNG!O44+TO_LBB!O44+TO_CPP!O44+TO_GTL!O44+TO_NSP!O44</f>
        <v>4882.9655202063632</v>
      </c>
      <c r="P44" s="10">
        <f>TO_EHG!P44+TO_CO!P44+TO_BF!P44+TO_GW!P44+TO_RPI!P44+TO_PF!P44+TO_BKBPB!P44+TO_CL!P44+TO_BNG!P44+TO_LBB!P44+TO_CPP!P44+TO_GTL!P44+TO_NSP!P44</f>
        <v>5390.274204643164</v>
      </c>
      <c r="Q44" s="10">
        <f>TO_EHG!Q44+TO_CO!Q44+TO_BF!Q44+TO_GW!Q44+TO_RPI!Q44+TO_PF!Q44+TO_BKBPB!Q44+TO_CL!Q44+TO_BNG!Q44+TO_LBB!Q44+TO_CPP!Q44+TO_GTL!Q44+TO_NSP!Q44</f>
        <v>5856.5013757523648</v>
      </c>
      <c r="R44" s="10">
        <f>TO_EHG!R44+TO_CO!R44+TO_BF!R44+TO_GW!R44+TO_RPI!R44+TO_PF!R44+TO_BKBPB!R44+TO_CL!R44+TO_BNG!R44+TO_LBB!R44+TO_CPP!R44+TO_GTL!R44+TO_NSP!R44</f>
        <v>5580.3955288048146</v>
      </c>
      <c r="S44" s="10">
        <f>TO_EHG!S44+TO_CO!S44+TO_BF!S44+TO_GW!S44+TO_RPI!S44+TO_PF!S44+TO_BKBPB!S44+TO_CL!S44+TO_BNG!S44+TO_LBB!S44+TO_CPP!S44+TO_GTL!S44+TO_NSP!S44</f>
        <v>5934.8428202923469</v>
      </c>
      <c r="T44" s="10">
        <f>TO_EHG!T44+TO_CO!T44+TO_BF!T44+TO_GW!T44+TO_RPI!T44+TO_PF!T44+TO_BKBPB!T44+TO_CL!T44+TO_BNG!T44+TO_LBB!T44+TO_CPP!T44+TO_GTL!T44+TO_NSP!T44</f>
        <v>6846.6122098022352</v>
      </c>
      <c r="U44" s="10">
        <f>TO_EHG!U44+TO_CO!U44+TO_BF!U44+TO_GW!U44+TO_RPI!U44+TO_PF!U44+TO_BKBPB!U44+TO_CL!U44+TO_BNG!U44+TO_LBB!U44+TO_CPP!U44+TO_GTL!U44+TO_NSP!U44</f>
        <v>6267.2484952708519</v>
      </c>
      <c r="V44" s="10">
        <f>TO_EHG!V44+TO_CO!V44+TO_BF!V44+TO_GW!V44+TO_RPI!V44+TO_PF!V44+TO_BKBPB!V44+TO_CL!V44+TO_BNG!V44+TO_LBB!V44+TO_CPP!V44+TO_GTL!V44+TO_NSP!V44</f>
        <v>4974.8829750644882</v>
      </c>
      <c r="W44" s="10">
        <f>TO_EHG!W44+TO_CO!W44+TO_BF!W44+TO_GW!W44+TO_RPI!W44+TO_PF!W44+TO_BKBPB!W44+TO_CL!W44+TO_BNG!W44+TO_LBB!W44+TO_CPP!W44+TO_GTL!W44+TO_NSP!W44</f>
        <v>3316.6876182287192</v>
      </c>
      <c r="X44" s="10">
        <f>TO_EHG!X44+TO_CO!X44+TO_BF!X44+TO_GW!X44+TO_RPI!X44+TO_PF!X44+TO_BKBPB!X44+TO_CL!X44+TO_BNG!X44+TO_LBB!X44+TO_CPP!X44+TO_GTL!X44+TO_NSP!X44</f>
        <v>4847.0488392089419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0</v>
      </c>
      <c r="D45" s="10">
        <f>TO_EHG!D45+TO_CO!D45+TO_BF!D45+TO_GW!D45+TO_RPI!D45+TO_PF!D45+TO_BKBPB!D45+TO_CL!D45+TO_BNG!D45+TO_LBB!D45+TO_CPP!D45+TO_GTL!D45+TO_NSP!D45</f>
        <v>0</v>
      </c>
      <c r="E45" s="10">
        <f>TO_EHG!E45+TO_CO!E45+TO_BF!E45+TO_GW!E45+TO_RPI!E45+TO_PF!E45+TO_BKBPB!E45+TO_CL!E45+TO_BNG!E45+TO_LBB!E45+TO_CPP!E45+TO_GTL!E45+TO_NSP!E45</f>
        <v>0</v>
      </c>
      <c r="F45" s="10">
        <f>TO_EHG!F45+TO_CO!F45+TO_BF!F45+TO_GW!F45+TO_RPI!F45+TO_PF!F45+TO_BKBPB!F45+TO_CL!F45+TO_BNG!F45+TO_LBB!F45+TO_CPP!F45+TO_GTL!F45+TO_NSP!F45</f>
        <v>0</v>
      </c>
      <c r="G45" s="10">
        <f>TO_EHG!G45+TO_CO!G45+TO_BF!G45+TO_GW!G45+TO_RPI!G45+TO_PF!G45+TO_BKBPB!G45+TO_CL!G45+TO_BNG!G45+TO_LBB!G45+TO_CPP!G45+TO_GTL!G45+TO_NSP!G45</f>
        <v>0</v>
      </c>
      <c r="H45" s="10">
        <f>TO_EHG!H45+TO_CO!H45+TO_BF!H45+TO_GW!H45+TO_RPI!H45+TO_PF!H45+TO_BKBPB!H45+TO_CL!H45+TO_BNG!H45+TO_LBB!H45+TO_CPP!H45+TO_GTL!H45+TO_NSP!H45</f>
        <v>0</v>
      </c>
      <c r="I45" s="10">
        <f>TO_EHG!I45+TO_CO!I45+TO_BF!I45+TO_GW!I45+TO_RPI!I45+TO_PF!I45+TO_BKBPB!I45+TO_CL!I45+TO_BNG!I45+TO_LBB!I45+TO_CPP!I45+TO_GTL!I45+TO_NSP!I45</f>
        <v>0</v>
      </c>
      <c r="J45" s="10">
        <f>TO_EHG!J45+TO_CO!J45+TO_BF!J45+TO_GW!J45+TO_RPI!J45+TO_PF!J45+TO_BKBPB!J45+TO_CL!J45+TO_BNG!J45+TO_LBB!J45+TO_CPP!J45+TO_GTL!J45+TO_NSP!J45</f>
        <v>0</v>
      </c>
      <c r="K45" s="10">
        <f>TO_EHG!K45+TO_CO!K45+TO_BF!K45+TO_GW!K45+TO_RPI!K45+TO_PF!K45+TO_BKBPB!K45+TO_CL!K45+TO_BNG!K45+TO_LBB!K45+TO_CPP!K45+TO_GTL!K45+TO_NSP!K45</f>
        <v>0</v>
      </c>
      <c r="L45" s="10">
        <f>TO_EHG!L45+TO_CO!L45+TO_BF!L45+TO_GW!L45+TO_RPI!L45+TO_PF!L45+TO_BKBPB!L45+TO_CL!L45+TO_BNG!L45+TO_LBB!L45+TO_CPP!L45+TO_GTL!L45+TO_NSP!L45</f>
        <v>0</v>
      </c>
      <c r="M45" s="10">
        <f>TO_EHG!M45+TO_CO!M45+TO_BF!M45+TO_GW!M45+TO_RPI!M45+TO_PF!M45+TO_BKBPB!M45+TO_CL!M45+TO_BNG!M45+TO_LBB!M45+TO_CPP!M45+TO_GTL!M45+TO_NSP!M45</f>
        <v>0</v>
      </c>
      <c r="N45" s="10">
        <f>TO_EHG!N45+TO_CO!N45+TO_BF!N45+TO_GW!N45+TO_RPI!N45+TO_PF!N45+TO_BKBPB!N45+TO_CL!N45+TO_BNG!N45+TO_LBB!N45+TO_CPP!N45+TO_GTL!N45+TO_NSP!N45</f>
        <v>0</v>
      </c>
      <c r="O45" s="10">
        <f>TO_EHG!O45+TO_CO!O45+TO_BF!O45+TO_GW!O45+TO_RPI!O45+TO_PF!O45+TO_BKBPB!O45+TO_CL!O45+TO_BNG!O45+TO_LBB!O45+TO_CPP!O45+TO_GTL!O45+TO_NSP!O45</f>
        <v>2.0827171109200342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153.625709372313</v>
      </c>
      <c r="D46" s="10">
        <f>TO_EHG!D46+TO_CO!D46+TO_BF!D46+TO_GW!D46+TO_RPI!D46+TO_PF!D46+TO_BKBPB!D46+TO_CL!D46+TO_BNG!D46+TO_LBB!D46+TO_CPP!D46+TO_GTL!D46+TO_NSP!D46</f>
        <v>183.39062768701632</v>
      </c>
      <c r="E46" s="10">
        <f>TO_EHG!E46+TO_CO!E46+TO_BF!E46+TO_GW!E46+TO_RPI!E46+TO_PF!E46+TO_BKBPB!E46+TO_CL!E46+TO_BNG!E46+TO_LBB!E46+TO_CPP!E46+TO_GTL!E46+TO_NSP!E46</f>
        <v>179.55004299226141</v>
      </c>
      <c r="F46" s="10">
        <f>TO_EHG!F46+TO_CO!F46+TO_BF!F46+TO_GW!F46+TO_RPI!F46+TO_PF!F46+TO_BKBPB!F46+TO_CL!F46+TO_BNG!F46+TO_LBB!F46+TO_CPP!F46+TO_GTL!F46+TO_NSP!F46</f>
        <v>192.03207222699911</v>
      </c>
      <c r="G46" s="10">
        <f>TO_EHG!G46+TO_CO!G46+TO_BF!G46+TO_GW!G46+TO_RPI!G46+TO_PF!G46+TO_BKBPB!G46+TO_CL!G46+TO_BNG!G46+TO_LBB!G46+TO_CPP!G46+TO_GTL!G46+TO_NSP!G46</f>
        <v>209.3149613069647</v>
      </c>
      <c r="H46" s="10">
        <f>TO_EHG!H46+TO_CO!H46+TO_BF!H46+TO_GW!H46+TO_RPI!H46+TO_PF!H46+TO_BKBPB!H46+TO_CL!H46+TO_BNG!H46+TO_LBB!H46+TO_CPP!H46+TO_GTL!H46+TO_NSP!H46</f>
        <v>203.55408426483234</v>
      </c>
      <c r="I46" s="10">
        <f>TO_EHG!I46+TO_CO!I46+TO_BF!I46+TO_GW!I46+TO_RPI!I46+TO_PF!I46+TO_BKBPB!I46+TO_CL!I46+TO_BNG!I46+TO_LBB!I46+TO_CPP!I46+TO_GTL!I46+TO_NSP!I46</f>
        <v>206.43447979363711</v>
      </c>
      <c r="J46" s="10">
        <f>TO_EHG!J46+TO_CO!J46+TO_BF!J46+TO_GW!J46+TO_RPI!J46+TO_PF!J46+TO_BKBPB!J46+TO_CL!J46+TO_BNG!J46+TO_LBB!J46+TO_CPP!J46+TO_GTL!J46+TO_NSP!J46</f>
        <v>260.20352536543419</v>
      </c>
      <c r="K46" s="10">
        <f>TO_EHG!K46+TO_CO!K46+TO_BF!K46+TO_GW!K46+TO_RPI!K46+TO_PF!K46+TO_BKBPB!K46+TO_CL!K46+TO_BNG!K46+TO_LBB!K46+TO_CPP!K46+TO_GTL!K46+TO_NSP!K46</f>
        <v>194.9125537403267</v>
      </c>
      <c r="L46" s="10">
        <f>TO_EHG!L46+TO_CO!L46+TO_BF!L46+TO_GW!L46+TO_RPI!L46+TO_PF!L46+TO_BKBPB!L46+TO_CL!L46+TO_BNG!L46+TO_LBB!L46+TO_CPP!L46+TO_GTL!L46+TO_NSP!L46</f>
        <v>210.6620808254514</v>
      </c>
      <c r="M46" s="10">
        <f>TO_EHG!M46+TO_CO!M46+TO_BF!M46+TO_GW!M46+TO_RPI!M46+TO_PF!M46+TO_BKBPB!M46+TO_CL!M46+TO_BNG!M46+TO_LBB!M46+TO_CPP!M46+TO_GTL!M46+TO_NSP!M46</f>
        <v>219.69045571797079</v>
      </c>
      <c r="N46" s="10">
        <f>TO_EHG!N46+TO_CO!N46+TO_BF!N46+TO_GW!N46+TO_RPI!N46+TO_PF!N46+TO_BKBPB!N46+TO_CL!N46+TO_BNG!N46+TO_LBB!N46+TO_CPP!N46+TO_GTL!N46+TO_NSP!N46</f>
        <v>232.73147033533959</v>
      </c>
      <c r="O46" s="10">
        <f>TO_EHG!O46+TO_CO!O46+TO_BF!O46+TO_GW!O46+TO_RPI!O46+TO_PF!O46+TO_BKBPB!O46+TO_CL!O46+TO_BNG!O46+TO_LBB!O46+TO_CPP!O46+TO_GTL!O46+TO_NSP!O46</f>
        <v>221.6967325881341</v>
      </c>
      <c r="P46" s="10">
        <f>TO_EHG!P46+TO_CO!P46+TO_BF!P46+TO_GW!P46+TO_RPI!P46+TO_PF!P46+TO_BKBPB!P46+TO_CL!P46+TO_BNG!P46+TO_LBB!P46+TO_CPP!P46+TO_GTL!P46+TO_NSP!P46</f>
        <v>237.74720550300941</v>
      </c>
      <c r="Q46" s="10">
        <f>TO_EHG!Q46+TO_CO!Q46+TO_BF!Q46+TO_GW!Q46+TO_RPI!Q46+TO_PF!Q46+TO_BKBPB!Q46+TO_CL!Q46+TO_BNG!Q46+TO_LBB!Q46+TO_CPP!Q46+TO_GTL!Q46+TO_NSP!Q46</f>
        <v>234.73774720550301</v>
      </c>
      <c r="R46" s="10">
        <f>TO_EHG!R46+TO_CO!R46+TO_BF!R46+TO_GW!R46+TO_RPI!R46+TO_PF!R46+TO_BKBPB!R46+TO_CL!R46+TO_BNG!R46+TO_LBB!R46+TO_CPP!R46+TO_GTL!R46+TO_NSP!R46</f>
        <v>274.86388650042989</v>
      </c>
      <c r="S46" s="10">
        <f>TO_EHG!S46+TO_CO!S46+TO_BF!S46+TO_GW!S46+TO_RPI!S46+TO_PF!S46+TO_BKBPB!S46+TO_CL!S46+TO_BNG!S46+TO_LBB!S46+TO_CPP!S46+TO_GTL!S46+TO_NSP!S46</f>
        <v>225.70937231298359</v>
      </c>
      <c r="T46" s="10">
        <f>TO_EHG!T46+TO_CO!T46+TO_BF!T46+TO_GW!T46+TO_RPI!T46+TO_PF!T46+TO_BKBPB!T46+TO_CL!T46+TO_BNG!T46+TO_LBB!T46+TO_CPP!T46+TO_GTL!T46+TO_NSP!T46</f>
        <v>250.20834049871021</v>
      </c>
      <c r="U46" s="10">
        <f>TO_EHG!U46+TO_CO!U46+TO_BF!U46+TO_GW!U46+TO_RPI!U46+TO_PF!U46+TO_BKBPB!U46+TO_CL!U46+TO_BNG!U46+TO_LBB!U46+TO_CPP!U46+TO_GTL!U46+TO_NSP!U46</f>
        <v>281.5348237317283</v>
      </c>
      <c r="V46" s="10">
        <f>TO_EHG!V46+TO_CO!V46+TO_BF!V46+TO_GW!V46+TO_RPI!V46+TO_PF!V46+TO_BKBPB!V46+TO_CL!V46+TO_BNG!V46+TO_LBB!V46+TO_CPP!V46+TO_GTL!V46+TO_NSP!V46</f>
        <v>251.43224419604471</v>
      </c>
      <c r="W46" s="10">
        <f>TO_EHG!W46+TO_CO!W46+TO_BF!W46+TO_GW!W46+TO_RPI!W46+TO_PF!W46+TO_BKBPB!W46+TO_CL!W46+TO_BNG!W46+TO_LBB!W46+TO_CPP!W46+TO_GTL!W46+TO_NSP!W46</f>
        <v>236.82734307824589</v>
      </c>
      <c r="X46" s="10">
        <f>TO_EHG!X46+TO_CO!X46+TO_BF!X46+TO_GW!X46+TO_RPI!X46+TO_PF!X46+TO_BKBPB!X46+TO_CL!X46+TO_BNG!X46+TO_LBB!X46+TO_CPP!X46+TO_GTL!X46+TO_NSP!X46</f>
        <v>231.32605331040409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501.20378331900258</v>
      </c>
      <c r="D47" s="10">
        <f>TO_EHG!D47+TO_CO!D47+TO_BF!D47+TO_GW!D47+TO_RPI!D47+TO_PF!D47+TO_BKBPB!D47+TO_CL!D47+TO_BNG!D47+TO_LBB!D47+TO_CPP!D47+TO_GTL!D47+TO_NSP!D47</f>
        <v>485.84118658641438</v>
      </c>
      <c r="E47" s="10">
        <f>TO_EHG!E47+TO_CO!E47+TO_BF!E47+TO_GW!E47+TO_RPI!E47+TO_PF!E47+TO_BKBPB!E47+TO_CL!E47+TO_BNG!E47+TO_LBB!E47+TO_CPP!E47+TO_GTL!E47+TO_NSP!E47</f>
        <v>447.43482373172827</v>
      </c>
      <c r="F47" s="10">
        <f>TO_EHG!F47+TO_CO!F47+TO_BF!F47+TO_GW!F47+TO_RPI!F47+TO_PF!F47+TO_BKBPB!F47+TO_CL!F47+TO_BNG!F47+TO_LBB!F47+TO_CPP!F47+TO_GTL!F47+TO_NSP!F47</f>
        <v>475.27944969905411</v>
      </c>
      <c r="G47" s="10">
        <f>TO_EHG!G47+TO_CO!G47+TO_BF!G47+TO_GW!G47+TO_RPI!G47+TO_PF!G47+TO_BKBPB!G47+TO_CL!G47+TO_BNG!G47+TO_LBB!G47+TO_CPP!G47+TO_GTL!G47+TO_NSP!G47</f>
        <v>526.16792777300077</v>
      </c>
      <c r="H47" s="10">
        <f>TO_EHG!H47+TO_CO!H47+TO_BF!H47+TO_GW!H47+TO_RPI!H47+TO_PF!H47+TO_BKBPB!H47+TO_CL!H47+TO_BNG!H47+TO_LBB!H47+TO_CPP!H47+TO_GTL!H47+TO_NSP!H47</f>
        <v>393.66577815993122</v>
      </c>
      <c r="I47" s="10">
        <f>TO_EHG!I47+TO_CO!I47+TO_BF!I47+TO_GW!I47+TO_RPI!I47+TO_PF!I47+TO_BKBPB!I47+TO_CL!I47+TO_BNG!I47+TO_LBB!I47+TO_CPP!I47+TO_GTL!I47+TO_NSP!I47</f>
        <v>442.6339638865004</v>
      </c>
      <c r="J47" s="10">
        <f>TO_EHG!J47+TO_CO!J47+TO_BF!J47+TO_GW!J47+TO_RPI!J47+TO_PF!J47+TO_BKBPB!J47+TO_CL!J47+TO_BNG!J47+TO_LBB!J47+TO_CPP!J47+TO_GTL!J47+TO_NSP!J47</f>
        <v>506.96474634565777</v>
      </c>
      <c r="K47" s="10">
        <f>TO_EHG!K47+TO_CO!K47+TO_BF!K47+TO_GW!K47+TO_RPI!K47+TO_PF!K47+TO_BKBPB!K47+TO_CL!K47+TO_BNG!K47+TO_LBB!K47+TO_CPP!K47+TO_GTL!K47+TO_NSP!K47</f>
        <v>661.55055889939808</v>
      </c>
      <c r="L47" s="10">
        <f>TO_EHG!L47+TO_CO!L47+TO_BF!L47+TO_GW!L47+TO_RPI!L47+TO_PF!L47+TO_BKBPB!L47+TO_CL!L47+TO_BNG!L47+TO_LBB!L47+TO_CPP!L47+TO_GTL!L47+TO_NSP!L47</f>
        <v>728.43224419604462</v>
      </c>
      <c r="M47" s="10">
        <f>TO_EHG!M47+TO_CO!M47+TO_BF!M47+TO_GW!M47+TO_RPI!M47+TO_PF!M47+TO_BKBPB!M47+TO_CL!M47+TO_BNG!M47+TO_LBB!M47+TO_CPP!M47+TO_GTL!M47+TO_NSP!M47</f>
        <v>460.16053310404129</v>
      </c>
      <c r="N47" s="10">
        <f>TO_EHG!N47+TO_CO!N47+TO_BF!N47+TO_GW!N47+TO_RPI!N47+TO_PF!N47+TO_BKBPB!N47+TO_CL!N47+TO_BNG!N47+TO_LBB!N47+TO_CPP!N47+TO_GTL!N47+TO_NSP!N47</f>
        <v>299.01117798796213</v>
      </c>
      <c r="O47" s="10">
        <f>TO_EHG!O47+TO_CO!O47+TO_BF!O47+TO_GW!O47+TO_RPI!O47+TO_PF!O47+TO_BKBPB!O47+TO_CL!O47+TO_BNG!O47+TO_LBB!O47+TO_CPP!O47+TO_GTL!O47+TO_NSP!O47</f>
        <v>236.60068787618235</v>
      </c>
      <c r="P47" s="10">
        <f>TO_EHG!P47+TO_CO!P47+TO_BF!P47+TO_GW!P47+TO_RPI!P47+TO_PF!P47+TO_BKBPB!P47+TO_CL!P47+TO_BNG!P47+TO_LBB!P47+TO_CPP!P47+TO_GTL!P47+TO_NSP!P47</f>
        <v>406.13353396388652</v>
      </c>
      <c r="Q47" s="10">
        <f>TO_EHG!Q47+TO_CO!Q47+TO_BF!Q47+TO_GW!Q47+TO_RPI!Q47+TO_PF!Q47+TO_BKBPB!Q47+TO_CL!Q47+TO_BNG!Q47+TO_LBB!Q47+TO_CPP!Q47+TO_GTL!Q47+TO_NSP!Q47</f>
        <v>503.0094582975064</v>
      </c>
      <c r="R47" s="10">
        <f>TO_EHG!R47+TO_CO!R47+TO_BF!R47+TO_GW!R47+TO_RPI!R47+TO_PF!R47+TO_BKBPB!R47+TO_CL!R47+TO_BNG!R47+TO_LBB!R47+TO_CPP!R47+TO_GTL!R47+TO_NSP!R47</f>
        <v>1001.361392949269</v>
      </c>
      <c r="S47" s="10">
        <f>TO_EHG!S47+TO_CO!S47+TO_BF!S47+TO_GW!S47+TO_RPI!S47+TO_PF!S47+TO_BKBPB!S47+TO_CL!S47+TO_BNG!S47+TO_LBB!S47+TO_CPP!S47+TO_GTL!S47+TO_NSP!S47</f>
        <v>696.76122098022347</v>
      </c>
      <c r="T47" s="10">
        <f>TO_EHG!T47+TO_CO!T47+TO_BF!T47+TO_GW!T47+TO_RPI!T47+TO_PF!T47+TO_BKBPB!T47+TO_CL!T47+TO_BNG!T47+TO_LBB!T47+TO_CPP!T47+TO_GTL!T47+TO_NSP!T47</f>
        <v>844.51100601891653</v>
      </c>
      <c r="U47" s="10">
        <f>TO_EHG!U47+TO_CO!U47+TO_BF!U47+TO_GW!U47+TO_RPI!U47+TO_PF!U47+TO_BKBPB!U47+TO_CL!U47+TO_BNG!U47+TO_LBB!U47+TO_CPP!U47+TO_GTL!U47+TO_NSP!U47</f>
        <v>1063.606964746346</v>
      </c>
      <c r="V47" s="10">
        <f>TO_EHG!V47+TO_CO!V47+TO_BF!V47+TO_GW!V47+TO_RPI!V47+TO_PF!V47+TO_BKBPB!V47+TO_CL!V47+TO_BNG!V47+TO_LBB!V47+TO_CPP!V47+TO_GTL!V47+TO_NSP!V47</f>
        <v>1442.583662940671</v>
      </c>
      <c r="W47" s="10">
        <f>TO_EHG!W47+TO_CO!W47+TO_BF!W47+TO_GW!W47+TO_RPI!W47+TO_PF!W47+TO_BKBPB!W47+TO_CL!W47+TO_BNG!W47+TO_LBB!W47+TO_CPP!W47+TO_GTL!W47+TO_NSP!W47</f>
        <v>1633.0909716251081</v>
      </c>
      <c r="X47" s="10">
        <f>TO_EHG!X47+TO_CO!X47+TO_BF!X47+TO_GW!X47+TO_RPI!X47+TO_PF!X47+TO_BKBPB!X47+TO_CL!X47+TO_BNG!X47+TO_LBB!X47+TO_CPP!X47+TO_GTL!X47+TO_NSP!X47</f>
        <v>1374.1864144454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126.5286328460877</v>
      </c>
      <c r="D48" s="10">
        <f>TO_EHG!D48+TO_CO!D48+TO_BF!D48+TO_GW!D48+TO_RPI!D48+TO_PF!D48+TO_BKBPB!D48+TO_CL!D48+TO_BNG!D48+TO_LBB!D48+TO_CPP!D48+TO_GTL!D48+TO_NSP!D48</f>
        <v>124.9760963026655</v>
      </c>
      <c r="E48" s="10">
        <f>TO_EHG!E48+TO_CO!E48+TO_BF!E48+TO_GW!E48+TO_RPI!E48+TO_PF!E48+TO_BKBPB!E48+TO_CL!E48+TO_BNG!E48+TO_LBB!E48+TO_CPP!E48+TO_GTL!E48+TO_NSP!E48</f>
        <v>124.19982803095439</v>
      </c>
      <c r="F48" s="10">
        <f>TO_EHG!F48+TO_CO!F48+TO_BF!F48+TO_GW!F48+TO_RPI!F48+TO_PF!F48+TO_BKBPB!F48+TO_CL!F48+TO_BNG!F48+TO_LBB!F48+TO_CPP!F48+TO_GTL!F48+TO_NSP!F48</f>
        <v>135.0674118658641</v>
      </c>
      <c r="G48" s="10">
        <f>TO_EHG!G48+TO_CO!G48+TO_BF!G48+TO_GW!G48+TO_RPI!G48+TO_PF!G48+TO_BKBPB!G48+TO_CL!G48+TO_BNG!G48+TO_LBB!G48+TO_CPP!G48+TO_GTL!G48+TO_NSP!G48</f>
        <v>117.9898538263113</v>
      </c>
      <c r="H48" s="10">
        <f>TO_EHG!H48+TO_CO!H48+TO_BF!H48+TO_GW!H48+TO_RPI!H48+TO_PF!H48+TO_BKBPB!H48+TO_CL!H48+TO_BNG!H48+TO_LBB!H48+TO_CPP!H48+TO_GTL!H48+TO_NSP!H48</f>
        <v>116.4374032674119</v>
      </c>
      <c r="I48" s="10">
        <f>TO_EHG!I48+TO_CO!I48+TO_BF!I48+TO_GW!I48+TO_RPI!I48+TO_PF!I48+TO_BKBPB!I48+TO_CL!I48+TO_BNG!I48+TO_LBB!I48+TO_CPP!I48+TO_GTL!I48+TO_NSP!I48</f>
        <v>132.73860705073079</v>
      </c>
      <c r="J48" s="10">
        <f>TO_EHG!J48+TO_CO!J48+TO_BF!J48+TO_GW!J48+TO_RPI!J48+TO_PF!J48+TO_BKBPB!J48+TO_CL!J48+TO_BNG!J48+TO_LBB!J48+TO_CPP!J48+TO_GTL!J48+TO_NSP!J48</f>
        <v>142.05356835769561</v>
      </c>
      <c r="K48" s="10">
        <f>TO_EHG!K48+TO_CO!K48+TO_BF!K48+TO_GW!K48+TO_RPI!K48+TO_PF!K48+TO_BKBPB!K48+TO_CL!K48+TO_BNG!K48+TO_LBB!K48+TO_CPP!K48+TO_GTL!K48+TO_NSP!K48</f>
        <v>152.14488392089422</v>
      </c>
      <c r="L48" s="10">
        <f>TO_EHG!L48+TO_CO!L48+TO_BF!L48+TO_GW!L48+TO_RPI!L48+TO_PF!L48+TO_BKBPB!L48+TO_CL!L48+TO_BNG!L48+TO_LBB!L48+TO_CPP!L48+TO_GTL!L48+TO_NSP!L48</f>
        <v>130.69647463456579</v>
      </c>
      <c r="M48" s="10">
        <f>TO_EHG!M48+TO_CO!M48+TO_BF!M48+TO_GW!M48+TO_RPI!M48+TO_PF!M48+TO_BKBPB!M48+TO_CL!M48+TO_BNG!M48+TO_LBB!M48+TO_CPP!M48+TO_GTL!M48+TO_NSP!M48</f>
        <v>153.625709372313</v>
      </c>
      <c r="N48" s="10">
        <f>TO_EHG!N48+TO_CO!N48+TO_BF!N48+TO_GW!N48+TO_RPI!N48+TO_PF!N48+TO_BKBPB!N48+TO_CL!N48+TO_BNG!N48+TO_LBB!N48+TO_CPP!N48+TO_GTL!N48+TO_NSP!N48</f>
        <v>143.6896818572657</v>
      </c>
      <c r="O48" s="10">
        <f>TO_EHG!O48+TO_CO!O48+TO_BF!O48+TO_GW!O48+TO_RPI!O48+TO_PF!O48+TO_BKBPB!O48+TO_CL!O48+TO_BNG!O48+TO_LBB!O48+TO_CPP!O48+TO_GTL!O48+TO_NSP!O48</f>
        <v>201.77704213241611</v>
      </c>
      <c r="P48" s="10">
        <f>TO_EHG!P48+TO_CO!P48+TO_BF!P48+TO_GW!P48+TO_RPI!P48+TO_PF!P48+TO_BKBPB!P48+TO_CL!P48+TO_BNG!P48+TO_LBB!P48+TO_CPP!P48+TO_GTL!P48+TO_NSP!P48</f>
        <v>332.4735167669819</v>
      </c>
      <c r="Q48" s="10">
        <f>TO_EHG!Q48+TO_CO!Q48+TO_BF!Q48+TO_GW!Q48+TO_RPI!Q48+TO_PF!Q48+TO_BKBPB!Q48+TO_CL!Q48+TO_BNG!Q48+TO_LBB!Q48+TO_CPP!Q48+TO_GTL!Q48+TO_NSP!Q48</f>
        <v>389.7964746345657</v>
      </c>
      <c r="R48" s="10">
        <f>TO_EHG!R48+TO_CO!R48+TO_BF!R48+TO_GW!R48+TO_RPI!R48+TO_PF!R48+TO_BKBPB!R48+TO_CL!R48+TO_BNG!R48+TO_LBB!R48+TO_CPP!R48+TO_GTL!R48+TO_NSP!R48</f>
        <v>361.51711092003438</v>
      </c>
      <c r="S48" s="10">
        <f>TO_EHG!S48+TO_CO!S48+TO_BF!S48+TO_GW!S48+TO_RPI!S48+TO_PF!S48+TO_BKBPB!S48+TO_CL!S48+TO_BNG!S48+TO_LBB!S48+TO_CPP!S48+TO_GTL!S48+TO_NSP!S48</f>
        <v>456.29122957867582</v>
      </c>
      <c r="T48" s="10">
        <f>TO_EHG!T48+TO_CO!T48+TO_BF!T48+TO_GW!T48+TO_RPI!T48+TO_PF!T48+TO_BKBPB!T48+TO_CL!T48+TO_BNG!T48+TO_LBB!T48+TO_CPP!T48+TO_GTL!T48+TO_NSP!T48</f>
        <v>369.44299226139287</v>
      </c>
      <c r="U48" s="10">
        <f>TO_EHG!U48+TO_CO!U48+TO_BF!U48+TO_GW!U48+TO_RPI!U48+TO_PF!U48+TO_BKBPB!U48+TO_CL!U48+TO_BNG!U48+TO_LBB!U48+TO_CPP!U48+TO_GTL!U48+TO_NSP!U48</f>
        <v>445.51220980223547</v>
      </c>
      <c r="V48" s="10">
        <f>TO_EHG!V48+TO_CO!V48+TO_BF!V48+TO_GW!V48+TO_RPI!V48+TO_PF!V48+TO_BKBPB!V48+TO_CL!V48+TO_BNG!V48+TO_LBB!V48+TO_CPP!V48+TO_GTL!V48+TO_NSP!V48</f>
        <v>386.34032674118657</v>
      </c>
      <c r="W48" s="10">
        <f>TO_EHG!W48+TO_CO!W48+TO_BF!W48+TO_GW!W48+TO_RPI!W48+TO_PF!W48+TO_BKBPB!W48+TO_CL!W48+TO_BNG!W48+TO_LBB!W48+TO_CPP!W48+TO_GTL!W48+TO_NSP!W48</f>
        <v>374.11831470335341</v>
      </c>
      <c r="X48" s="10">
        <f>TO_EHG!X48+TO_CO!X48+TO_BF!X48+TO_GW!X48+TO_RPI!X48+TO_PF!X48+TO_BKBPB!X48+TO_CL!X48+TO_BNG!X48+TO_LBB!X48+TO_CPP!X48+TO_GTL!X48+TO_NSP!X48</f>
        <v>379.44935511607912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0.96018916595012893</v>
      </c>
      <c r="D49" s="10">
        <f>TO_EHG!D49+TO_CO!D49+TO_BF!D49+TO_GW!D49+TO_RPI!D49+TO_PF!D49+TO_BKBPB!D49+TO_CL!D49+TO_BNG!D49+TO_LBB!D49+TO_CPP!D49+TO_GTL!D49+TO_NSP!D49</f>
        <v>0.96018916595012893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68.171453138435083</v>
      </c>
      <c r="D50" s="10">
        <f>TO_EHG!D50+TO_CO!D50+TO_BF!D50+TO_GW!D50+TO_RPI!D50+TO_PF!D50+TO_BKBPB!D50+TO_CL!D50+TO_BNG!D50+TO_LBB!D50+TO_CPP!D50+TO_GTL!D50+TO_NSP!D50</f>
        <v>96.016079105760952</v>
      </c>
      <c r="E50" s="10">
        <f>TO_EHG!E50+TO_CO!E50+TO_BF!E50+TO_GW!E50+TO_RPI!E50+TO_PF!E50+TO_BKBPB!E50+TO_CL!E50+TO_BNG!E50+TO_LBB!E50+TO_CPP!E50+TO_GTL!E50+TO_NSP!E50</f>
        <v>144.02407566638001</v>
      </c>
      <c r="F50" s="10">
        <f>TO_EHG!F50+TO_CO!F50+TO_BF!F50+TO_GW!F50+TO_RPI!F50+TO_PF!F50+TO_BKBPB!F50+TO_CL!F50+TO_BNG!F50+TO_LBB!F50+TO_CPP!F50+TO_GTL!F50+TO_NSP!F50</f>
        <v>205.4743766122098</v>
      </c>
      <c r="G50" s="10">
        <f>TO_EHG!G50+TO_CO!G50+TO_BF!G50+TO_GW!G50+TO_RPI!G50+TO_PF!G50+TO_BKBPB!G50+TO_CL!G50+TO_BNG!G50+TO_LBB!G50+TO_CPP!G50+TO_GTL!G50+TO_NSP!G50</f>
        <v>172.82889079965611</v>
      </c>
      <c r="H50" s="10">
        <f>TO_EHG!H50+TO_CO!H50+TO_BF!H50+TO_GW!H50+TO_RPI!H50+TO_PF!H50+TO_BKBPB!H50+TO_CL!H50+TO_BNG!H50+TO_LBB!H50+TO_CPP!H50+TO_GTL!H50+TO_NSP!H50</f>
        <v>186.27110920034389</v>
      </c>
      <c r="I50" s="10">
        <f>TO_EHG!I50+TO_CO!I50+TO_BF!I50+TO_GW!I50+TO_RPI!I50+TO_PF!I50+TO_BKBPB!I50+TO_CL!I50+TO_BNG!I50+TO_LBB!I50+TO_CPP!I50+TO_GTL!I50+TO_NSP!I50</f>
        <v>207.39466895958719</v>
      </c>
      <c r="J50" s="10">
        <f>TO_EHG!J50+TO_CO!J50+TO_BF!J50+TO_GW!J50+TO_RPI!J50+TO_PF!J50+TO_BKBPB!J50+TO_CL!J50+TO_BNG!J50+TO_LBB!J50+TO_CPP!J50+TO_GTL!J50+TO_NSP!J50</f>
        <v>160.3467755803955</v>
      </c>
      <c r="K50" s="10">
        <f>TO_EHG!K50+TO_CO!K50+TO_BF!K50+TO_GW!K50+TO_RPI!K50+TO_PF!K50+TO_BKBPB!K50+TO_CL!K50+TO_BNG!K50+TO_LBB!K50+TO_CPP!K50+TO_GTL!K50+TO_NSP!K50</f>
        <v>237.1596732588134</v>
      </c>
      <c r="L50" s="10">
        <f>TO_EHG!L50+TO_CO!L50+TO_BF!L50+TO_GW!L50+TO_RPI!L50+TO_PF!L50+TO_BKBPB!L50+TO_CL!L50+TO_BNG!L50+TO_LBB!L50+TO_CPP!L50+TO_GTL!L50+TO_NSP!L50</f>
        <v>237.89054170249349</v>
      </c>
      <c r="M50" s="10">
        <f>TO_EHG!M50+TO_CO!M50+TO_BF!M50+TO_GW!M50+TO_RPI!M50+TO_PF!M50+TO_BKBPB!M50+TO_CL!M50+TO_BNG!M50+TO_LBB!M50+TO_CPP!M50+TO_GTL!M50+TO_NSP!M50</f>
        <v>294.25812553740332</v>
      </c>
      <c r="N50" s="10">
        <f>TO_EHG!N50+TO_CO!N50+TO_BF!N50+TO_GW!N50+TO_RPI!N50+TO_PF!N50+TO_BKBPB!N50+TO_CL!N50+TO_BNG!N50+TO_LBB!N50+TO_CPP!N50+TO_GTL!N50+TO_NSP!N50</f>
        <v>318.14273430782458</v>
      </c>
      <c r="O50" s="10">
        <f>TO_EHG!O50+TO_CO!O50+TO_BF!O50+TO_GW!O50+TO_RPI!O50+TO_PF!O50+TO_BKBPB!O50+TO_CL!O50+TO_BNG!O50+TO_LBB!O50+TO_CPP!O50+TO_GTL!O50+TO_NSP!O50</f>
        <v>1293.5893379191741</v>
      </c>
      <c r="P50" s="10">
        <f>TO_EHG!P50+TO_CO!P50+TO_BF!P50+TO_GW!P50+TO_RPI!P50+TO_PF!P50+TO_BKBPB!P50+TO_CL!P50+TO_BNG!P50+TO_LBB!P50+TO_CPP!P50+TO_GTL!P50+TO_NSP!P50</f>
        <v>670.67927773000861</v>
      </c>
      <c r="Q50" s="10">
        <f>TO_EHG!Q50+TO_CO!Q50+TO_BF!Q50+TO_GW!Q50+TO_RPI!Q50+TO_PF!Q50+TO_BKBPB!Q50+TO_CL!Q50+TO_BNG!Q50+TO_LBB!Q50+TO_CPP!Q50+TO_GTL!Q50+TO_NSP!Q50</f>
        <v>1050.92192605331</v>
      </c>
      <c r="R50" s="10">
        <f>TO_EHG!R50+TO_CO!R50+TO_BF!R50+TO_GW!R50+TO_RPI!R50+TO_PF!R50+TO_BKBPB!R50+TO_CL!R50+TO_BNG!R50+TO_LBB!R50+TO_CPP!R50+TO_GTL!R50+TO_NSP!R50</f>
        <v>1031.8142734307819</v>
      </c>
      <c r="S50" s="10">
        <f>TO_EHG!S50+TO_CO!S50+TO_BF!S50+TO_GW!S50+TO_RPI!S50+TO_PF!S50+TO_BKBPB!S50+TO_CL!S50+TO_BNG!S50+TO_LBB!S50+TO_CPP!S50+TO_GTL!S50+TO_NSP!S50</f>
        <v>1104.4233877901979</v>
      </c>
      <c r="T50" s="10">
        <f>TO_EHG!T50+TO_CO!T50+TO_BF!T50+TO_GW!T50+TO_RPI!T50+TO_PF!T50+TO_BKBPB!T50+TO_CL!T50+TO_BNG!T50+TO_LBB!T50+TO_CPP!T50+TO_GTL!T50+TO_NSP!T50</f>
        <v>1396.6331900257951</v>
      </c>
      <c r="U50" s="10">
        <f>TO_EHG!U50+TO_CO!U50+TO_BF!U50+TO_GW!U50+TO_RPI!U50+TO_PF!U50+TO_BKBPB!U50+TO_CL!U50+TO_BNG!U50+TO_LBB!U50+TO_CPP!U50+TO_GTL!U50+TO_NSP!U50</f>
        <v>1214.610662080825</v>
      </c>
      <c r="V50" s="10">
        <f>TO_EHG!V50+TO_CO!V50+TO_BF!V50+TO_GW!V50+TO_RPI!V50+TO_PF!V50+TO_BKBPB!V50+TO_CL!V50+TO_BNG!V50+TO_LBB!V50+TO_CPP!V50+TO_GTL!V50+TO_NSP!V50</f>
        <v>1327.2791057609629</v>
      </c>
      <c r="W50" s="10">
        <f>TO_EHG!W50+TO_CO!W50+TO_BF!W50+TO_GW!W50+TO_RPI!W50+TO_PF!W50+TO_BKBPB!W50+TO_CL!W50+TO_BNG!W50+TO_LBB!W50+TO_CPP!W50+TO_GTL!W50+TO_NSP!W50</f>
        <v>1285.262252794497</v>
      </c>
      <c r="X50" s="10">
        <f>TO_EHG!X50+TO_CO!X50+TO_BF!X50+TO_GW!X50+TO_RPI!X50+TO_PF!X50+TO_BKBPB!X50+TO_CL!X50+TO_BNG!X50+TO_LBB!X50+TO_CPP!X50+TO_GTL!X50+TO_NSP!X50</f>
        <v>1227.9727429062766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</v>
      </c>
      <c r="X51" s="37">
        <f>TO_EHG!X51+TO_CO!X51+TO_BF!X51+TO_GW!X51+TO_RPI!X51+TO_PF!X51+TO_BKBPB!X51+TO_CL!X51+TO_BNG!X51+TO_LBB!X51+TO_CPP!X51+TO_GTL!X51+TO_NSP!X51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45.953912295786751</v>
      </c>
      <c r="J52" s="37">
        <f t="shared" si="20"/>
        <v>84.551418744625948</v>
      </c>
      <c r="K52" s="37">
        <f t="shared" si="20"/>
        <v>67.903869303525369</v>
      </c>
      <c r="L52" s="37">
        <f t="shared" si="20"/>
        <v>76.741186586414443</v>
      </c>
      <c r="M52" s="37">
        <f t="shared" si="20"/>
        <v>125.34634565778157</v>
      </c>
      <c r="N52" s="37">
        <f t="shared" si="20"/>
        <v>104.87721410146173</v>
      </c>
      <c r="O52" s="37">
        <f t="shared" si="20"/>
        <v>126.23000859845227</v>
      </c>
      <c r="P52" s="37">
        <f t="shared" si="20"/>
        <v>140.35537403267415</v>
      </c>
      <c r="Q52" s="37">
        <f t="shared" si="20"/>
        <v>155.43611349957007</v>
      </c>
      <c r="R52" s="37">
        <f t="shared" si="20"/>
        <v>163.34668959587279</v>
      </c>
      <c r="S52" s="37">
        <f t="shared" si="20"/>
        <v>168.62037833190027</v>
      </c>
      <c r="T52" s="37">
        <f t="shared" si="20"/>
        <v>172.21177987962167</v>
      </c>
      <c r="U52" s="37">
        <f t="shared" si="20"/>
        <v>174.21349957007746</v>
      </c>
      <c r="V52" s="37">
        <f t="shared" si="20"/>
        <v>203.68736027515041</v>
      </c>
      <c r="W52" s="37">
        <f t="shared" si="20"/>
        <v>235.50472914875326</v>
      </c>
      <c r="X52" s="37">
        <f t="shared" ref="X52" si="21">SUM(X53:X70)</f>
        <v>245.11676698194321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1.4808254514187451</v>
      </c>
      <c r="K60" s="10">
        <f>TO_EHG!K60+TO_CO!K60+TO_BF!K60+TO_GW!K60+TO_RPI!K60+TO_PF!K60+TO_BKBPB!K60+TO_CL!K60+TO_BNG!K60+TO_LBB!K60+TO_CPP!K60+TO_GTL!K60+TO_NSP!K60</f>
        <v>0.74041272570937233</v>
      </c>
      <c r="L60" s="10">
        <f>TO_EHG!L60+TO_CO!L60+TO_BF!L60+TO_GW!L60+TO_RPI!L60+TO_PF!L60+TO_BKBPB!L60+TO_CL!L60+TO_BNG!L60+TO_LBB!L60+TO_CPP!L60+TO_GTL!L60+TO_NSP!L60</f>
        <v>0.74041272570937233</v>
      </c>
      <c r="M60" s="10">
        <f>TO_EHG!M60+TO_CO!M60+TO_BF!M60+TO_GW!M60+TO_RPI!M60+TO_PF!M60+TO_BKBPB!M60+TO_CL!M60+TO_BNG!M60+TO_LBB!M60+TO_CPP!M60+TO_GTL!M60+TO_NSP!M60</f>
        <v>0.74041272570937233</v>
      </c>
      <c r="N60" s="10">
        <f>TO_EHG!N60+TO_CO!N60+TO_BF!N60+TO_GW!N60+TO_RPI!N60+TO_PF!N60+TO_BKBPB!N60+TO_CL!N60+TO_BNG!N60+TO_LBB!N60+TO_CPP!N60+TO_GTL!N60+TO_NSP!N60</f>
        <v>1.4808254514187451</v>
      </c>
      <c r="O60" s="10">
        <f>TO_EHG!O60+TO_CO!O60+TO_BF!O60+TO_GW!O60+TO_RPI!O60+TO_PF!O60+TO_BKBPB!O60+TO_CL!O60+TO_BNG!O60+TO_LBB!O60+TO_CPP!O60+TO_GTL!O60+TO_NSP!O60</f>
        <v>0.74041272570937233</v>
      </c>
      <c r="P60" s="10">
        <f>TO_EHG!P60+TO_CO!P60+TO_BF!P60+TO_GW!P60+TO_RPI!P60+TO_PF!P60+TO_BKBPB!P60+TO_CL!P60+TO_BNG!P60+TO_LBB!P60+TO_CPP!P60+TO_GTL!P60+TO_NSP!P60</f>
        <v>1.4808254514187451</v>
      </c>
      <c r="Q60" s="10">
        <f>TO_EHG!Q60+TO_CO!Q60+TO_BF!Q60+TO_GW!Q60+TO_RPI!Q60+TO_PF!Q60+TO_BKBPB!Q60+TO_CL!Q60+TO_BNG!Q60+TO_LBB!Q60+TO_CPP!Q60+TO_GTL!Q60+TO_NSP!Q60</f>
        <v>0.74041272570937233</v>
      </c>
      <c r="R60" s="10">
        <f>TO_EHG!R60+TO_CO!R60+TO_BF!R60+TO_GW!R60+TO_RPI!R60+TO_PF!R60+TO_BKBPB!R60+TO_CL!R60+TO_BNG!R60+TO_LBB!R60+TO_CPP!R60+TO_GTL!R60+TO_NSP!R60</f>
        <v>0.74041272570937233</v>
      </c>
      <c r="S60" s="10">
        <f>TO_EHG!S60+TO_CO!S60+TO_BF!S60+TO_GW!S60+TO_RPI!S60+TO_PF!S60+TO_BKBPB!S60+TO_CL!S60+TO_BNG!S60+TO_LBB!S60+TO_CPP!S60+TO_GTL!S60+TO_NSP!S60</f>
        <v>0.74041272570937233</v>
      </c>
      <c r="T60" s="10">
        <f>TO_EHG!T60+TO_CO!T60+TO_BF!T60+TO_GW!T60+TO_RPI!T60+TO_PF!T60+TO_BKBPB!T60+TO_CL!T60+TO_BNG!T60+TO_LBB!T60+TO_CPP!T60+TO_GTL!T60+TO_NSP!T60</f>
        <v>0.74041272570937233</v>
      </c>
      <c r="U60" s="10">
        <f>TO_EHG!U60+TO_CO!U60+TO_BF!U60+TO_GW!U60+TO_RPI!U60+TO_PF!U60+TO_BKBPB!U60+TO_CL!U60+TO_BNG!U60+TO_LBB!U60+TO_CPP!U60+TO_GTL!U60+TO_NSP!U60</f>
        <v>1.4808254514187451</v>
      </c>
      <c r="V60" s="10">
        <f>TO_EHG!V60+TO_CO!V60+TO_BF!V60+TO_GW!V60+TO_RPI!V60+TO_PF!V60+TO_BKBPB!V60+TO_CL!V60+TO_BNG!V60+TO_LBB!V60+TO_CPP!V60+TO_GTL!V60+TO_NSP!V60</f>
        <v>0.74041272570937233</v>
      </c>
      <c r="W60" s="10">
        <f>TO_EHG!W60+TO_CO!W60+TO_BF!W60+TO_GW!W60+TO_RPI!W60+TO_PF!W60+TO_BKBPB!W60+TO_CL!W60+TO_BNG!W60+TO_LBB!W60+TO_CPP!W60+TO_GTL!W60+TO_NSP!W60</f>
        <v>0.74041272570937233</v>
      </c>
      <c r="X60" s="10">
        <f>TO_EHG!X60+TO_CO!X60+TO_BF!X60+TO_GW!X60+TO_RPI!X60+TO_PF!X60+TO_BKBPB!X60+TO_CL!X60+TO_BNG!X60+TO_LBB!X60+TO_CPP!X60+TO_GTL!X60+TO_NSP!X60</f>
        <v>0.4442820292347377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0</v>
      </c>
      <c r="J64" s="10">
        <f>TO_EHG!J64+TO_CO!J64+TO_BF!J64+TO_GW!J64+TO_RPI!J64+TO_PF!J64+TO_BKBPB!J64+TO_CL!J64+TO_BNG!J64+TO_LBB!J64+TO_CPP!J64+TO_GTL!J64+TO_NSP!J64</f>
        <v>0</v>
      </c>
      <c r="K64" s="10">
        <f>TO_EHG!K64+TO_CO!K64+TO_BF!K64+TO_GW!K64+TO_RPI!K64+TO_PF!K64+TO_BKBPB!K64+TO_CL!K64+TO_BNG!K64+TO_LBB!K64+TO_CPP!K64+TO_GTL!K64+TO_NSP!K64</f>
        <v>0</v>
      </c>
      <c r="L64" s="10">
        <f>TO_EHG!L64+TO_CO!L64+TO_BF!L64+TO_GW!L64+TO_RPI!L64+TO_PF!L64+TO_BKBPB!L64+TO_CL!L64+TO_BNG!L64+TO_LBB!L64+TO_CPP!L64+TO_GTL!L64+TO_NSP!L64</f>
        <v>0</v>
      </c>
      <c r="M64" s="10">
        <f>TO_EHG!M64+TO_CO!M64+TO_BF!M64+TO_GW!M64+TO_RPI!M64+TO_PF!M64+TO_BKBPB!M64+TO_CL!M64+TO_BNG!M64+TO_LBB!M64+TO_CPP!M64+TO_GTL!M64+TO_NSP!M64</f>
        <v>0</v>
      </c>
      <c r="N64" s="10">
        <f>TO_EHG!N64+TO_CO!N64+TO_BF!N64+TO_GW!N64+TO_RPI!N64+TO_PF!N64+TO_BKBPB!N64+TO_CL!N64+TO_BNG!N64+TO_LBB!N64+TO_CPP!N64+TO_GTL!N64+TO_NSP!N64</f>
        <v>0</v>
      </c>
      <c r="O64" s="10">
        <f>TO_EHG!O64+TO_CO!O64+TO_BF!O64+TO_GW!O64+TO_RPI!O64+TO_PF!O64+TO_BKBPB!O64+TO_CL!O64+TO_BNG!O64+TO_LBB!O64+TO_CPP!O64+TO_GTL!O64+TO_NSP!O64</f>
        <v>0</v>
      </c>
      <c r="P64" s="10">
        <f>TO_EHG!P64+TO_CO!P64+TO_BF!P64+TO_GW!P64+TO_RPI!P64+TO_PF!P64+TO_BKBPB!P64+TO_CL!P64+TO_BNG!P64+TO_LBB!P64+TO_CPP!P64+TO_GTL!P64+TO_NSP!P64</f>
        <v>0</v>
      </c>
      <c r="Q64" s="10">
        <f>TO_EHG!Q64+TO_CO!Q64+TO_BF!Q64+TO_GW!Q64+TO_RPI!Q64+TO_PF!Q64+TO_BKBPB!Q64+TO_CL!Q64+TO_BNG!Q64+TO_LBB!Q64+TO_CPP!Q64+TO_GTL!Q64+TO_NSP!Q64</f>
        <v>0</v>
      </c>
      <c r="R64" s="10">
        <f>TO_EHG!R64+TO_CO!R64+TO_BF!R64+TO_GW!R64+TO_RPI!R64+TO_PF!R64+TO_BKBPB!R64+TO_CL!R64+TO_BNG!R64+TO_LBB!R64+TO_CPP!R64+TO_GTL!R64+TO_NSP!R64</f>
        <v>0</v>
      </c>
      <c r="S64" s="10">
        <f>TO_EHG!S64+TO_CO!S64+TO_BF!S64+TO_GW!S64+TO_RPI!S64+TO_PF!S64+TO_BKBPB!S64+TO_CL!S64+TO_BNG!S64+TO_LBB!S64+TO_CPP!S64+TO_GTL!S64+TO_NSP!S64</f>
        <v>0</v>
      </c>
      <c r="T64" s="10">
        <f>TO_EHG!T64+TO_CO!T64+TO_BF!T64+TO_GW!T64+TO_RPI!T64+TO_PF!T64+TO_BKBPB!T64+TO_CL!T64+TO_BNG!T64+TO_LBB!T64+TO_CPP!T64+TO_GTL!T64+TO_NSP!T64</f>
        <v>0</v>
      </c>
      <c r="U64" s="10">
        <f>TO_EHG!U64+TO_CO!U64+TO_BF!U64+TO_GW!U64+TO_RPI!U64+TO_PF!U64+TO_BKBPB!U64+TO_CL!U64+TO_BNG!U64+TO_LBB!U64+TO_CPP!U64+TO_GTL!U64+TO_NSP!U64</f>
        <v>0</v>
      </c>
      <c r="V64" s="10">
        <f>TO_EHG!V64+TO_CO!V64+TO_BF!V64+TO_GW!V64+TO_RPI!V64+TO_PF!V64+TO_BKBPB!V64+TO_CL!V64+TO_BNG!V64+TO_LBB!V64+TO_CPP!V64+TO_GTL!V64+TO_NSP!V64</f>
        <v>26.411865864144449</v>
      </c>
      <c r="W64" s="10">
        <f>TO_EHG!W64+TO_CO!W64+TO_BF!W64+TO_GW!W64+TO_RPI!W64+TO_PF!W64+TO_BKBPB!W64+TO_CL!W64+TO_BNG!W64+TO_LBB!W64+TO_CPP!W64+TO_GTL!W64+TO_NSP!W64</f>
        <v>79.335597592433359</v>
      </c>
      <c r="X64" s="10">
        <f>TO_EHG!X64+TO_CO!X64+TO_BF!X64+TO_GW!X64+TO_RPI!X64+TO_PF!X64+TO_BKBPB!X64+TO_CL!X64+TO_BNG!X64+TO_LBB!X64+TO_CPP!X64+TO_GTL!X64+TO_NSP!X64</f>
        <v>76.66766981943249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45.953912295786751</v>
      </c>
      <c r="J66" s="10">
        <f>TO_EHG!J66+TO_CO!J66+TO_BF!J66+TO_GW!J66+TO_RPI!J66+TO_PF!J66+TO_BKBPB!J66+TO_CL!J66+TO_BNG!J66+TO_LBB!J66+TO_CPP!J66+TO_GTL!J66+TO_NSP!J66</f>
        <v>83.07059329320721</v>
      </c>
      <c r="K66" s="10">
        <f>TO_EHG!K66+TO_CO!K66+TO_BF!K66+TO_GW!K66+TO_RPI!K66+TO_PF!K66+TO_BKBPB!K66+TO_CL!K66+TO_BNG!K66+TO_LBB!K66+TO_CPP!K66+TO_GTL!K66+TO_NSP!K66</f>
        <v>67.163456577815992</v>
      </c>
      <c r="L66" s="10">
        <f>TO_EHG!L66+TO_CO!L66+TO_BF!L66+TO_GW!L66+TO_RPI!L66+TO_PF!L66+TO_BKBPB!L66+TO_CL!L66+TO_BNG!L66+TO_LBB!L66+TO_CPP!L66+TO_GTL!L66+TO_NSP!L66</f>
        <v>76.000773860705067</v>
      </c>
      <c r="M66" s="10">
        <f>TO_EHG!M66+TO_CO!M66+TO_BF!M66+TO_GW!M66+TO_RPI!M66+TO_PF!M66+TO_BKBPB!M66+TO_CL!M66+TO_BNG!M66+TO_LBB!M66+TO_CPP!M66+TO_GTL!M66+TO_NSP!M66</f>
        <v>124.60593293207219</v>
      </c>
      <c r="N66" s="10">
        <f>TO_EHG!N66+TO_CO!N66+TO_BF!N66+TO_GW!N66+TO_RPI!N66+TO_PF!N66+TO_BKBPB!N66+TO_CL!N66+TO_BNG!N66+TO_LBB!N66+TO_CPP!N66+TO_GTL!N66+TO_NSP!N66</f>
        <v>103.39638865004299</v>
      </c>
      <c r="O66" s="10">
        <f>TO_EHG!O66+TO_CO!O66+TO_BF!O66+TO_GW!O66+TO_RPI!O66+TO_PF!O66+TO_BKBPB!O66+TO_CL!O66+TO_BNG!O66+TO_LBB!O66+TO_CPP!O66+TO_GTL!O66+TO_NSP!O66</f>
        <v>125.4895958727429</v>
      </c>
      <c r="P66" s="10">
        <f>TO_EHG!P66+TO_CO!P66+TO_BF!P66+TO_GW!P66+TO_RPI!P66+TO_PF!P66+TO_BKBPB!P66+TO_CL!P66+TO_BNG!P66+TO_LBB!P66+TO_CPP!P66+TO_GTL!P66+TO_NSP!P66</f>
        <v>138.8745485812554</v>
      </c>
      <c r="Q66" s="10">
        <f>TO_EHG!Q66+TO_CO!Q66+TO_BF!Q66+TO_GW!Q66+TO_RPI!Q66+TO_PF!Q66+TO_BKBPB!Q66+TO_CL!Q66+TO_BNG!Q66+TO_LBB!Q66+TO_CPP!Q66+TO_GTL!Q66+TO_NSP!Q66</f>
        <v>154.69570077386069</v>
      </c>
      <c r="R66" s="10">
        <f>TO_EHG!R66+TO_CO!R66+TO_BF!R66+TO_GW!R66+TO_RPI!R66+TO_PF!R66+TO_BKBPB!R66+TO_CL!R66+TO_BNG!R66+TO_LBB!R66+TO_CPP!R66+TO_GTL!R66+TO_NSP!R66</f>
        <v>162.60627687016341</v>
      </c>
      <c r="S66" s="10">
        <f>TO_EHG!S66+TO_CO!S66+TO_BF!S66+TO_GW!S66+TO_RPI!S66+TO_PF!S66+TO_BKBPB!S66+TO_CL!S66+TO_BNG!S66+TO_LBB!S66+TO_CPP!S66+TO_GTL!S66+TO_NSP!S66</f>
        <v>167.87996560619089</v>
      </c>
      <c r="T66" s="10">
        <f>TO_EHG!T66+TO_CO!T66+TO_BF!T66+TO_GW!T66+TO_RPI!T66+TO_PF!T66+TO_BKBPB!T66+TO_CL!T66+TO_BNG!T66+TO_LBB!T66+TO_CPP!T66+TO_GTL!T66+TO_NSP!T66</f>
        <v>171.4713671539123</v>
      </c>
      <c r="U66" s="10">
        <f>TO_EHG!U66+TO_CO!U66+TO_BF!U66+TO_GW!U66+TO_RPI!U66+TO_PF!U66+TO_BKBPB!U66+TO_CL!U66+TO_BNG!U66+TO_LBB!U66+TO_CPP!U66+TO_GTL!U66+TO_NSP!U66</f>
        <v>172.73267411865871</v>
      </c>
      <c r="V66" s="10">
        <f>TO_EHG!V66+TO_CO!V66+TO_BF!V66+TO_GW!V66+TO_RPI!V66+TO_PF!V66+TO_BKBPB!V66+TO_CL!V66+TO_BNG!V66+TO_LBB!V66+TO_CPP!V66+TO_GTL!V66+TO_NSP!V66</f>
        <v>176.5350816852966</v>
      </c>
      <c r="W66" s="10">
        <f>TO_EHG!W66+TO_CO!W66+TO_BF!W66+TO_GW!W66+TO_RPI!W66+TO_PF!W66+TO_BKBPB!W66+TO_CL!W66+TO_BNG!W66+TO_LBB!W66+TO_CPP!W66+TO_GTL!W66+TO_NSP!W66</f>
        <v>155.42871883061051</v>
      </c>
      <c r="X66" s="10">
        <f>TO_EHG!X66+TO_CO!X66+TO_BF!X66+TO_GW!X66+TO_RPI!X66+TO_PF!X66+TO_BKBPB!X66+TO_CL!X66+TO_BNG!X66+TO_LBB!X66+TO_CPP!X66+TO_GTL!X66+TO_NSP!X66</f>
        <v>168.004815133276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28.040498710232164</v>
      </c>
      <c r="D75" s="37">
        <f>TO_EHG!D75+TO_CO!D75+TO_BF!D75+TO_GW!D75+TO_RPI!D75+TO_PF!D75+TO_BKBPB!D75+TO_CL!D75+TO_BNG!D75+TO_LBB!D75+TO_CPP!D75+TO_GTL!D75+TO_NSP!D75</f>
        <v>28.088306104901108</v>
      </c>
      <c r="E75" s="37">
        <f>TO_EHG!E75+TO_CO!E75+TO_BF!E75+TO_GW!E75+TO_RPI!E75+TO_PF!E75+TO_BKBPB!E75+TO_CL!E75+TO_BNG!E75+TO_LBB!E75+TO_CPP!E75+TO_GTL!E75+TO_NSP!E75</f>
        <v>27.538950988822009</v>
      </c>
      <c r="F75" s="37">
        <f>TO_EHG!F75+TO_CO!F75+TO_BF!F75+TO_GW!F75+TO_RPI!F75+TO_PF!F75+TO_BKBPB!F75+TO_CL!F75+TO_BNG!F75+TO_LBB!F75+TO_CPP!F75+TO_GTL!F75+TO_NSP!F75</f>
        <v>46.097248495270854</v>
      </c>
      <c r="G75" s="37">
        <f>TO_EHG!G75+TO_CO!G75+TO_BF!G75+TO_GW!G75+TO_RPI!G75+TO_PF!G75+TO_BKBPB!G75+TO_CL!G75+TO_BNG!G75+TO_LBB!G75+TO_CPP!G75+TO_GTL!G75+TO_NSP!G75</f>
        <v>43.39828030954429</v>
      </c>
      <c r="H75" s="37">
        <f>TO_EHG!H75+TO_CO!H75+TO_BF!H75+TO_GW!H75+TO_RPI!H75+TO_PF!H75+TO_BKBPB!H75+TO_CL!H75+TO_BNG!H75+TO_LBB!H75+TO_CPP!H75+TO_GTL!H75+TO_NSP!H75</f>
        <v>48.9395528804815</v>
      </c>
      <c r="I75" s="37">
        <f>TO_EHG!I75+TO_CO!I75+TO_BF!I75+TO_GW!I75+TO_RPI!I75+TO_PF!I75+TO_BKBPB!I75+TO_CL!I75+TO_BNG!I75+TO_LBB!I75+TO_CPP!I75+TO_GTL!I75+TO_NSP!I75</f>
        <v>56.104901117798768</v>
      </c>
      <c r="J75" s="37">
        <f>TO_EHG!J75+TO_CO!J75+TO_BF!J75+TO_GW!J75+TO_RPI!J75+TO_PF!J75+TO_BKBPB!J75+TO_CL!J75+TO_BNG!J75+TO_LBB!J75+TO_CPP!J75+TO_GTL!J75+TO_NSP!J75</f>
        <v>41.487532244196046</v>
      </c>
      <c r="K75" s="37">
        <f>TO_EHG!K75+TO_CO!K75+TO_BF!K75+TO_GW!K75+TO_RPI!K75+TO_PF!K75+TO_BKBPB!K75+TO_CL!K75+TO_BNG!K75+TO_LBB!K75+TO_CPP!K75+TO_GTL!K75+TO_NSP!K75</f>
        <v>43.87601031814274</v>
      </c>
      <c r="L75" s="37">
        <f>TO_EHG!L75+TO_CO!L75+TO_BF!L75+TO_GW!L75+TO_RPI!L75+TO_PF!L75+TO_BKBPB!L75+TO_CL!L75+TO_BNG!L75+TO_LBB!L75+TO_CPP!L75+TO_GTL!L75+TO_NSP!L75</f>
        <v>48.963370593293199</v>
      </c>
      <c r="M75" s="37">
        <f>TO_EHG!M75+TO_CO!M75+TO_BF!M75+TO_GW!M75+TO_RPI!M75+TO_PF!M75+TO_BKBPB!M75+TO_CL!M75+TO_BNG!M75+TO_LBB!M75+TO_CPP!M75+TO_GTL!M75+TO_NSP!M75</f>
        <v>46.36001719690455</v>
      </c>
      <c r="N75" s="37">
        <f>TO_EHG!N75+TO_CO!N75+TO_BF!N75+TO_GW!N75+TO_RPI!N75+TO_PF!N75+TO_BKBPB!N75+TO_CL!N75+TO_BNG!N75+TO_LBB!N75+TO_CPP!N75+TO_GTL!N75+TO_NSP!N75</f>
        <v>53.883662940670668</v>
      </c>
      <c r="O75" s="37">
        <f>TO_EHG!O75+TO_CO!O75+TO_BF!O75+TO_GW!O75+TO_RPI!O75+TO_PF!O75+TO_BKBPB!O75+TO_CL!O75+TO_BNG!O75+TO_LBB!O75+TO_CPP!O75+TO_GTL!O75+TO_NSP!O75</f>
        <v>45.117970765262243</v>
      </c>
      <c r="P75" s="37">
        <f>TO_EHG!P75+TO_CO!P75+TO_BF!P75+TO_GW!P75+TO_RPI!P75+TO_PF!P75+TO_BKBPB!P75+TO_CL!P75+TO_BNG!P75+TO_LBB!P75+TO_CPP!P75+TO_GTL!P75+TO_NSP!P75</f>
        <v>41.511435941530522</v>
      </c>
      <c r="Q75" s="37">
        <f>TO_EHG!Q75+TO_CO!Q75+TO_BF!Q75+TO_GW!Q75+TO_RPI!Q75+TO_PF!Q75+TO_BKBPB!Q75+TO_CL!Q75+TO_BNG!Q75+TO_LBB!Q75+TO_CPP!Q75+TO_GTL!Q75+TO_NSP!Q75</f>
        <v>49.51272570937229</v>
      </c>
      <c r="R75" s="37">
        <f>TO_EHG!R75+TO_CO!R75+TO_BF!R75+TO_GW!R75+TO_RPI!R75+TO_PF!R75+TO_BKBPB!R75+TO_CL!R75+TO_BNG!R75+TO_LBB!R75+TO_CPP!R75+TO_GTL!R75+TO_NSP!R75</f>
        <v>49.990455717970761</v>
      </c>
      <c r="S75" s="37">
        <f>TO_EHG!S75+TO_CO!S75+TO_BF!S75+TO_GW!S75+TO_RPI!S75+TO_PF!S75+TO_BKBPB!S75+TO_CL!S75+TO_BNG!S75+TO_LBB!S75+TO_CPP!S75+TO_GTL!S75+TO_NSP!S75</f>
        <v>50.969733447979365</v>
      </c>
      <c r="T75" s="37">
        <f>TO_EHG!T75+TO_CO!T75+TO_BF!T75+TO_GW!T75+TO_RPI!T75+TO_PF!T75+TO_BKBPB!T75+TO_CL!T75+TO_BNG!T75+TO_LBB!T75+TO_CPP!T75+TO_GTL!T75+TO_NSP!T75</f>
        <v>51.052794496990558</v>
      </c>
      <c r="U75" s="37">
        <f>TO_EHG!U75+TO_CO!U75+TO_BF!U75+TO_GW!U75+TO_RPI!U75+TO_PF!U75+TO_BKBPB!U75+TO_CL!U75+TO_BNG!U75+TO_LBB!U75+TO_CPP!U75+TO_GTL!U75+TO_NSP!U75</f>
        <v>51.761650902837481</v>
      </c>
      <c r="V75" s="37">
        <f>TO_EHG!V75+TO_CO!V75+TO_BF!V75+TO_GW!V75+TO_RPI!V75+TO_PF!V75+TO_BKBPB!V75+TO_CL!V75+TO_BNG!V75+TO_LBB!V75+TO_CPP!V75+TO_GTL!V75+TO_NSP!V75</f>
        <v>52.614875322441939</v>
      </c>
      <c r="W75" s="37">
        <f>TO_EHG!W75+TO_CO!W75+TO_BF!W75+TO_GW!W75+TO_RPI!W75+TO_PF!W75+TO_BKBPB!W75+TO_CL!W75+TO_BNG!W75+TO_LBB!W75+TO_CPP!W75+TO_GTL!W75+TO_NSP!W75</f>
        <v>52.530696474634539</v>
      </c>
      <c r="X75" s="37">
        <f>TO_EHG!X75+TO_CO!X75+TO_BF!X75+TO_GW!X75+TO_RPI!X75+TO_PF!X75+TO_BKBPB!X75+TO_CL!X75+TO_BNG!X75+TO_LBB!X75+TO_CPP!X75+TO_GTL!X75+TO_NSP!X75</f>
        <v>47.073516766981939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4629.6646603611343</v>
      </c>
      <c r="D76" s="40">
        <f>TO_EHG!D76+TO_CO!D76+TO_BF!D76+TO_GW!D76+TO_RPI!D76+TO_PF!D76+TO_BKBPB!D76+TO_CL!D76+TO_BNG!D76+TO_LBB!D76+TO_CPP!D76+TO_GTL!D76+TO_NSP!D76</f>
        <v>4617.7128116938957</v>
      </c>
      <c r="E76" s="40">
        <f>TO_EHG!E76+TO_CO!E76+TO_BF!E76+TO_GW!E76+TO_RPI!E76+TO_PF!E76+TO_BKBPB!E76+TO_CL!E76+TO_BNG!E76+TO_LBB!E76+TO_CPP!E76+TO_GTL!E76+TO_NSP!E76</f>
        <v>4695.4428202923473</v>
      </c>
      <c r="F76" s="40">
        <f>TO_EHG!F76+TO_CO!F76+TO_BF!F76+TO_GW!F76+TO_RPI!F76+TO_PF!F76+TO_BKBPB!F76+TO_CL!F76+TO_BNG!F76+TO_LBB!F76+TO_CPP!F76+TO_GTL!F76+TO_NSP!F76</f>
        <v>5027.6010318142726</v>
      </c>
      <c r="G76" s="40">
        <f>TO_EHG!G76+TO_CO!G76+TO_BF!G76+TO_GW!G76+TO_RPI!G76+TO_PF!G76+TO_BKBPB!G76+TO_CL!G76+TO_BNG!G76+TO_LBB!G76+TO_CPP!G76+TO_GTL!G76+TO_NSP!G76</f>
        <v>5102.8186586414431</v>
      </c>
      <c r="H76" s="40">
        <f>TO_EHG!H76+TO_CO!H76+TO_BF!H76+TO_GW!H76+TO_RPI!H76+TO_PF!H76+TO_BKBPB!H76+TO_CL!H76+TO_BNG!H76+TO_LBB!H76+TO_CPP!H76+TO_GTL!H76+TO_NSP!H76</f>
        <v>5160.8029234737742</v>
      </c>
      <c r="I76" s="40">
        <f>TO_EHG!I76+TO_CO!I76+TO_BF!I76+TO_GW!I76+TO_RPI!I76+TO_PF!I76+TO_BKBPB!I76+TO_CL!I76+TO_BNG!I76+TO_LBB!I76+TO_CPP!I76+TO_GTL!I76+TO_NSP!I76</f>
        <v>5226.9744625967305</v>
      </c>
      <c r="J76" s="40">
        <f>TO_EHG!J76+TO_CO!J76+TO_BF!J76+TO_GW!J76+TO_RPI!J76+TO_PF!J76+TO_BKBPB!J76+TO_CL!J76+TO_BNG!J76+TO_LBB!J76+TO_CPP!J76+TO_GTL!J76+TO_NSP!J76</f>
        <v>5459.7456577816001</v>
      </c>
      <c r="K76" s="40">
        <f>TO_EHG!K76+TO_CO!K76+TO_BF!K76+TO_GW!K76+TO_RPI!K76+TO_PF!K76+TO_BKBPB!K76+TO_CL!K76+TO_BNG!K76+TO_LBB!K76+TO_CPP!K76+TO_GTL!K76+TO_NSP!K76</f>
        <v>5481.503009458298</v>
      </c>
      <c r="L76" s="40">
        <f>TO_EHG!L76+TO_CO!L76+TO_BF!L76+TO_GW!L76+TO_RPI!L76+TO_PF!L76+TO_BKBPB!L76+TO_CL!L76+TO_BNG!L76+TO_LBB!L76+TO_CPP!L76+TO_GTL!L76+TO_NSP!L76</f>
        <v>5274.3205503009458</v>
      </c>
      <c r="M76" s="40">
        <f>TO_EHG!M76+TO_CO!M76+TO_BF!M76+TO_GW!M76+TO_RPI!M76+TO_PF!M76+TO_BKBPB!M76+TO_CL!M76+TO_BNG!M76+TO_LBB!M76+TO_CPP!M76+TO_GTL!M76+TO_NSP!M76</f>
        <v>4935.9343938091142</v>
      </c>
      <c r="N76" s="40">
        <f>TO_EHG!N76+TO_CO!N76+TO_BF!N76+TO_GW!N76+TO_RPI!N76+TO_PF!N76+TO_BKBPB!N76+TO_CL!N76+TO_BNG!N76+TO_LBB!N76+TO_CPP!N76+TO_GTL!N76+TO_NSP!N76</f>
        <v>5110.6251934651746</v>
      </c>
      <c r="O76" s="40">
        <f>TO_EHG!O76+TO_CO!O76+TO_BF!O76+TO_GW!O76+TO_RPI!O76+TO_PF!O76+TO_BKBPB!O76+TO_CL!O76+TO_BNG!O76+TO_LBB!O76+TO_CPP!O76+TO_GTL!O76+TO_NSP!O76</f>
        <v>5241.5379191745487</v>
      </c>
      <c r="P76" s="40">
        <f>TO_EHG!P76+TO_CO!P76+TO_BF!P76+TO_GW!P76+TO_RPI!P76+TO_PF!P76+TO_BKBPB!P76+TO_CL!P76+TO_BNG!P76+TO_LBB!P76+TO_CPP!P76+TO_GTL!P76+TO_NSP!P76</f>
        <v>4914.2332760103172</v>
      </c>
      <c r="Q76" s="40">
        <f>TO_EHG!Q76+TO_CO!Q76+TO_BF!Q76+TO_GW!Q76+TO_RPI!Q76+TO_PF!Q76+TO_BKBPB!Q76+TO_CL!Q76+TO_BNG!Q76+TO_LBB!Q76+TO_CPP!Q76+TO_GTL!Q76+TO_NSP!Q76</f>
        <v>4339.9217540842646</v>
      </c>
      <c r="R76" s="40">
        <f>TO_EHG!R76+TO_CO!R76+TO_BF!R76+TO_GW!R76+TO_RPI!R76+TO_PF!R76+TO_BKBPB!R76+TO_CL!R76+TO_BNG!R76+TO_LBB!R76+TO_CPP!R76+TO_GTL!R76+TO_NSP!R76</f>
        <v>4460.3956147893368</v>
      </c>
      <c r="S76" s="40">
        <f>TO_EHG!S76+TO_CO!S76+TO_BF!S76+TO_GW!S76+TO_RPI!S76+TO_PF!S76+TO_BKBPB!S76+TO_CL!S76+TO_BNG!S76+TO_LBB!S76+TO_CPP!S76+TO_GTL!S76+TO_NSP!S76</f>
        <v>4680.8198624247634</v>
      </c>
      <c r="T76" s="40">
        <f>TO_EHG!T76+TO_CO!T76+TO_BF!T76+TO_GW!T76+TO_RPI!T76+TO_PF!T76+TO_BKBPB!T76+TO_CL!T76+TO_BNG!T76+TO_LBB!T76+TO_CPP!T76+TO_GTL!T76+TO_NSP!T76</f>
        <v>4752.0282889079972</v>
      </c>
      <c r="U76" s="40">
        <f>TO_EHG!U76+TO_CO!U76+TO_BF!U76+TO_GW!U76+TO_RPI!U76+TO_PF!U76+TO_BKBPB!U76+TO_CL!U76+TO_BNG!U76+TO_LBB!U76+TO_CPP!U76+TO_GTL!U76+TO_NSP!U76</f>
        <v>4579.7751504729131</v>
      </c>
      <c r="V76" s="40">
        <f>TO_EHG!V76+TO_CO!V76+TO_BF!V76+TO_GW!V76+TO_RPI!V76+TO_PF!V76+TO_BKBPB!V76+TO_CL!V76+TO_BNG!V76+TO_LBB!V76+TO_CPP!V76+TO_GTL!V76+TO_NSP!V76</f>
        <v>4181.0826311263963</v>
      </c>
      <c r="W76" s="40">
        <f>TO_EHG!W76+TO_CO!W76+TO_BF!W76+TO_GW!W76+TO_RPI!W76+TO_PF!W76+TO_BKBPB!W76+TO_CL!W76+TO_BNG!W76+TO_LBB!W76+TO_CPP!W76+TO_GTL!W76+TO_NSP!W76</f>
        <v>4148.9152192605325</v>
      </c>
      <c r="X76" s="40">
        <f>TO_EHG!X76+TO_CO!X76+TO_BF!X76+TO_GW!X76+TO_RPI!X76+TO_PF!X76+TO_BKBPB!X76+TO_CL!X76+TO_BNG!X76+TO_LBB!X76+TO_CPP!X76+TO_GTL!X76+TO_NSP!X76</f>
        <v>4704.65425623388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4657.7051590713663</v>
      </c>
      <c r="D2" s="31">
        <f t="shared" ref="D2:W2" si="1">SUM(D3,D17,D22,D25,D26,D51,D52,D71,D74,D75,D76)</f>
        <v>4645.8011177987964</v>
      </c>
      <c r="E2" s="31">
        <f t="shared" si="1"/>
        <v>4722.9817712811691</v>
      </c>
      <c r="F2" s="31">
        <f t="shared" si="1"/>
        <v>5073.6982803095434</v>
      </c>
      <c r="G2" s="31">
        <f t="shared" si="1"/>
        <v>5146.2169389509872</v>
      </c>
      <c r="H2" s="31">
        <f t="shared" si="1"/>
        <v>5209.7424763542558</v>
      </c>
      <c r="I2" s="31">
        <f t="shared" si="1"/>
        <v>5283.0793637145289</v>
      </c>
      <c r="J2" s="31">
        <f t="shared" si="1"/>
        <v>5501.2331900257959</v>
      </c>
      <c r="K2" s="31">
        <f t="shared" si="1"/>
        <v>5525.3790197764411</v>
      </c>
      <c r="L2" s="31">
        <f t="shared" si="1"/>
        <v>5323.2839208942387</v>
      </c>
      <c r="M2" s="31">
        <f t="shared" si="1"/>
        <v>4982.2944110060189</v>
      </c>
      <c r="N2" s="31">
        <f t="shared" si="1"/>
        <v>5164.5088564058451</v>
      </c>
      <c r="O2" s="31">
        <f t="shared" si="1"/>
        <v>5286.6558899398105</v>
      </c>
      <c r="P2" s="31">
        <f t="shared" si="1"/>
        <v>4955.7447119518474</v>
      </c>
      <c r="Q2" s="31">
        <f t="shared" si="1"/>
        <v>4389.4344797936374</v>
      </c>
      <c r="R2" s="31">
        <f t="shared" si="1"/>
        <v>4510.3860705073075</v>
      </c>
      <c r="S2" s="31">
        <f t="shared" si="1"/>
        <v>4731.7895958727431</v>
      </c>
      <c r="T2" s="31">
        <f t="shared" si="1"/>
        <v>4803.081083404988</v>
      </c>
      <c r="U2" s="31">
        <f t="shared" si="1"/>
        <v>4631.5368013757507</v>
      </c>
      <c r="V2" s="31">
        <f t="shared" si="1"/>
        <v>4233.6975064488379</v>
      </c>
      <c r="W2" s="31">
        <f t="shared" si="1"/>
        <v>4201.4459157351666</v>
      </c>
      <c r="X2" s="31">
        <f t="shared" ref="X2" si="2">SUM(X3,X17,X22,X25,X26,X51,X52,X71,X74,X75,X76)</f>
        <v>4751.7277730008618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28.040498710232164</v>
      </c>
      <c r="D75" s="37">
        <f>TO_EHG_E!D75+TO_EHG_CHP!D75+TO_EHG_H!D75+TO_EHG_EDHP!D75+TO_EHG_EB!D75+TO_EHG_PH!D75</f>
        <v>28.088306104901108</v>
      </c>
      <c r="E75" s="37">
        <f>TO_EHG_E!E75+TO_EHG_CHP!E75+TO_EHG_H!E75+TO_EHG_EDHP!E75+TO_EHG_EB!E75+TO_EHG_PH!E75</f>
        <v>27.538950988822009</v>
      </c>
      <c r="F75" s="37">
        <f>TO_EHG_E!F75+TO_EHG_CHP!F75+TO_EHG_H!F75+TO_EHG_EDHP!F75+TO_EHG_EB!F75+TO_EHG_PH!F75</f>
        <v>46.097248495270854</v>
      </c>
      <c r="G75" s="37">
        <f>TO_EHG_E!G75+TO_EHG_CHP!G75+TO_EHG_H!G75+TO_EHG_EDHP!G75+TO_EHG_EB!G75+TO_EHG_PH!G75</f>
        <v>43.39828030954429</v>
      </c>
      <c r="H75" s="37">
        <f>TO_EHG_E!H75+TO_EHG_CHP!H75+TO_EHG_H!H75+TO_EHG_EDHP!H75+TO_EHG_EB!H75+TO_EHG_PH!H75</f>
        <v>48.9395528804815</v>
      </c>
      <c r="I75" s="37">
        <f>TO_EHG_E!I75+TO_EHG_CHP!I75+TO_EHG_H!I75+TO_EHG_EDHP!I75+TO_EHG_EB!I75+TO_EHG_PH!I75</f>
        <v>56.104901117798768</v>
      </c>
      <c r="J75" s="37">
        <f>TO_EHG_E!J75+TO_EHG_CHP!J75+TO_EHG_H!J75+TO_EHG_EDHP!J75+TO_EHG_EB!J75+TO_EHG_PH!J75</f>
        <v>41.487532244196046</v>
      </c>
      <c r="K75" s="37">
        <f>TO_EHG_E!K75+TO_EHG_CHP!K75+TO_EHG_H!K75+TO_EHG_EDHP!K75+TO_EHG_EB!K75+TO_EHG_PH!K75</f>
        <v>43.87601031814274</v>
      </c>
      <c r="L75" s="37">
        <f>TO_EHG_E!L75+TO_EHG_CHP!L75+TO_EHG_H!L75+TO_EHG_EDHP!L75+TO_EHG_EB!L75+TO_EHG_PH!L75</f>
        <v>48.963370593293199</v>
      </c>
      <c r="M75" s="37">
        <f>TO_EHG_E!M75+TO_EHG_CHP!M75+TO_EHG_H!M75+TO_EHG_EDHP!M75+TO_EHG_EB!M75+TO_EHG_PH!M75</f>
        <v>46.36001719690455</v>
      </c>
      <c r="N75" s="37">
        <f>TO_EHG_E!N75+TO_EHG_CHP!N75+TO_EHG_H!N75+TO_EHG_EDHP!N75+TO_EHG_EB!N75+TO_EHG_PH!N75</f>
        <v>53.883662940670668</v>
      </c>
      <c r="O75" s="37">
        <f>TO_EHG_E!O75+TO_EHG_CHP!O75+TO_EHG_H!O75+TO_EHG_EDHP!O75+TO_EHG_EB!O75+TO_EHG_PH!O75</f>
        <v>45.117970765262243</v>
      </c>
      <c r="P75" s="37">
        <f>TO_EHG_E!P75+TO_EHG_CHP!P75+TO_EHG_H!P75+TO_EHG_EDHP!P75+TO_EHG_EB!P75+TO_EHG_PH!P75</f>
        <v>41.511435941530522</v>
      </c>
      <c r="Q75" s="37">
        <f>TO_EHG_E!Q75+TO_EHG_CHP!Q75+TO_EHG_H!Q75+TO_EHG_EDHP!Q75+TO_EHG_EB!Q75+TO_EHG_PH!Q75</f>
        <v>49.51272570937229</v>
      </c>
      <c r="R75" s="37">
        <f>TO_EHG_E!R75+TO_EHG_CHP!R75+TO_EHG_H!R75+TO_EHG_EDHP!R75+TO_EHG_EB!R75+TO_EHG_PH!R75</f>
        <v>49.990455717970761</v>
      </c>
      <c r="S75" s="37">
        <f>TO_EHG_E!S75+TO_EHG_CHP!S75+TO_EHG_H!S75+TO_EHG_EDHP!S75+TO_EHG_EB!S75+TO_EHG_PH!S75</f>
        <v>50.969733447979365</v>
      </c>
      <c r="T75" s="37">
        <f>TO_EHG_E!T75+TO_EHG_CHP!T75+TO_EHG_H!T75+TO_EHG_EDHP!T75+TO_EHG_EB!T75+TO_EHG_PH!T75</f>
        <v>51.052794496990558</v>
      </c>
      <c r="U75" s="37">
        <f>TO_EHG_E!U75+TO_EHG_CHP!U75+TO_EHG_H!U75+TO_EHG_EDHP!U75+TO_EHG_EB!U75+TO_EHG_PH!U75</f>
        <v>51.761650902837481</v>
      </c>
      <c r="V75" s="37">
        <f>TO_EHG_E!V75+TO_EHG_CHP!V75+TO_EHG_H!V75+TO_EHG_EDHP!V75+TO_EHG_EB!V75+TO_EHG_PH!V75</f>
        <v>52.614875322441939</v>
      </c>
      <c r="W75" s="37">
        <f>TO_EHG_E!W75+TO_EHG_CHP!W75+TO_EHG_H!W75+TO_EHG_EDHP!W75+TO_EHG_EB!W75+TO_EHG_PH!W75</f>
        <v>52.530696474634539</v>
      </c>
      <c r="X75" s="37">
        <f>TO_EHG_E!X75+TO_EHG_CHP!X75+TO_EHG_H!X75+TO_EHG_EDHP!X75+TO_EHG_EB!X75+TO_EHG_PH!X75</f>
        <v>47.073516766981939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4629.6646603611343</v>
      </c>
      <c r="D76" s="40">
        <f>TO_EHG_E!D76+TO_EHG_CHP!D76+TO_EHG_H!D76+TO_EHG_EDHP!D76+TO_EHG_EB!D76+TO_EHG_PH!D76</f>
        <v>4617.7128116938957</v>
      </c>
      <c r="E76" s="40">
        <f>TO_EHG_E!E76+TO_EHG_CHP!E76+TO_EHG_H!E76+TO_EHG_EDHP!E76+TO_EHG_EB!E76+TO_EHG_PH!E76</f>
        <v>4695.4428202923473</v>
      </c>
      <c r="F76" s="40">
        <f>TO_EHG_E!F76+TO_EHG_CHP!F76+TO_EHG_H!F76+TO_EHG_EDHP!F76+TO_EHG_EB!F76+TO_EHG_PH!F76</f>
        <v>5027.6010318142726</v>
      </c>
      <c r="G76" s="40">
        <f>TO_EHG_E!G76+TO_EHG_CHP!G76+TO_EHG_H!G76+TO_EHG_EDHP!G76+TO_EHG_EB!G76+TO_EHG_PH!G76</f>
        <v>5102.8186586414431</v>
      </c>
      <c r="H76" s="40">
        <f>TO_EHG_E!H76+TO_EHG_CHP!H76+TO_EHG_H!H76+TO_EHG_EDHP!H76+TO_EHG_EB!H76+TO_EHG_PH!H76</f>
        <v>5160.8029234737742</v>
      </c>
      <c r="I76" s="40">
        <f>TO_EHG_E!I76+TO_EHG_CHP!I76+TO_EHG_H!I76+TO_EHG_EDHP!I76+TO_EHG_EB!I76+TO_EHG_PH!I76</f>
        <v>5226.9744625967305</v>
      </c>
      <c r="J76" s="40">
        <f>TO_EHG_E!J76+TO_EHG_CHP!J76+TO_EHG_H!J76+TO_EHG_EDHP!J76+TO_EHG_EB!J76+TO_EHG_PH!J76</f>
        <v>5459.7456577816001</v>
      </c>
      <c r="K76" s="40">
        <f>TO_EHG_E!K76+TO_EHG_CHP!K76+TO_EHG_H!K76+TO_EHG_EDHP!K76+TO_EHG_EB!K76+TO_EHG_PH!K76</f>
        <v>5481.503009458298</v>
      </c>
      <c r="L76" s="40">
        <f>TO_EHG_E!L76+TO_EHG_CHP!L76+TO_EHG_H!L76+TO_EHG_EDHP!L76+TO_EHG_EB!L76+TO_EHG_PH!L76</f>
        <v>5274.3205503009458</v>
      </c>
      <c r="M76" s="40">
        <f>TO_EHG_E!M76+TO_EHG_CHP!M76+TO_EHG_H!M76+TO_EHG_EDHP!M76+TO_EHG_EB!M76+TO_EHG_PH!M76</f>
        <v>4935.9343938091142</v>
      </c>
      <c r="N76" s="40">
        <f>TO_EHG_E!N76+TO_EHG_CHP!N76+TO_EHG_H!N76+TO_EHG_EDHP!N76+TO_EHG_EB!N76+TO_EHG_PH!N76</f>
        <v>5110.6251934651746</v>
      </c>
      <c r="O76" s="40">
        <f>TO_EHG_E!O76+TO_EHG_CHP!O76+TO_EHG_H!O76+TO_EHG_EDHP!O76+TO_EHG_EB!O76+TO_EHG_PH!O76</f>
        <v>5241.5379191745487</v>
      </c>
      <c r="P76" s="40">
        <f>TO_EHG_E!P76+TO_EHG_CHP!P76+TO_EHG_H!P76+TO_EHG_EDHP!P76+TO_EHG_EB!P76+TO_EHG_PH!P76</f>
        <v>4914.2332760103172</v>
      </c>
      <c r="Q76" s="40">
        <f>TO_EHG_E!Q76+TO_EHG_CHP!Q76+TO_EHG_H!Q76+TO_EHG_EDHP!Q76+TO_EHG_EB!Q76+TO_EHG_PH!Q76</f>
        <v>4339.9217540842646</v>
      </c>
      <c r="R76" s="40">
        <f>TO_EHG_E!R76+TO_EHG_CHP!R76+TO_EHG_H!R76+TO_EHG_EDHP!R76+TO_EHG_EB!R76+TO_EHG_PH!R76</f>
        <v>4460.3956147893368</v>
      </c>
      <c r="S76" s="40">
        <f>TO_EHG_E!S76+TO_EHG_CHP!S76+TO_EHG_H!S76+TO_EHG_EDHP!S76+TO_EHG_EB!S76+TO_EHG_PH!S76</f>
        <v>4680.8198624247634</v>
      </c>
      <c r="T76" s="40">
        <f>TO_EHG_E!T76+TO_EHG_CHP!T76+TO_EHG_H!T76+TO_EHG_EDHP!T76+TO_EHG_EB!T76+TO_EHG_PH!T76</f>
        <v>4752.0282889079972</v>
      </c>
      <c r="U76" s="40">
        <f>TO_EHG_E!U76+TO_EHG_CHP!U76+TO_EHG_H!U76+TO_EHG_EDHP!U76+TO_EHG_EB!U76+TO_EHG_PH!U76</f>
        <v>4579.7751504729131</v>
      </c>
      <c r="V76" s="40">
        <f>TO_EHG_E!V76+TO_EHG_CHP!V76+TO_EHG_H!V76+TO_EHG_EDHP!V76+TO_EHG_EB!V76+TO_EHG_PH!V76</f>
        <v>4181.0826311263963</v>
      </c>
      <c r="W76" s="40">
        <f>TO_EHG_E!W76+TO_EHG_CHP!W76+TO_EHG_H!W76+TO_EHG_EDHP!W76+TO_EHG_EB!W76+TO_EHG_PH!W76</f>
        <v>4148.9152192605325</v>
      </c>
      <c r="X76" s="40">
        <f>TO_EHG_E!X76+TO_EHG_CHP!X76+TO_EHG_H!X76+TO_EHG_EDHP!X76+TO_EHG_EB!X76+TO_EHG_PH!X76</f>
        <v>4704.65425623388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4315.0224413986089</v>
      </c>
      <c r="D2" s="31">
        <f t="shared" ref="D2:W2" si="1">SUM(D3,D17,D22,D25,D26,D51,D52,D71,D74,D75,D76)</f>
        <v>4287.5656129747204</v>
      </c>
      <c r="E2" s="31">
        <f t="shared" si="1"/>
        <v>4371.5138029583477</v>
      </c>
      <c r="F2" s="31">
        <f t="shared" si="1"/>
        <v>4435.7177800284207</v>
      </c>
      <c r="G2" s="31">
        <f t="shared" si="1"/>
        <v>4552.0681823966033</v>
      </c>
      <c r="H2" s="31">
        <f t="shared" si="1"/>
        <v>4426.8169580731692</v>
      </c>
      <c r="I2" s="31">
        <f t="shared" si="1"/>
        <v>4447.9873790569791</v>
      </c>
      <c r="J2" s="31">
        <f t="shared" si="1"/>
        <v>4711.9117953746318</v>
      </c>
      <c r="K2" s="31">
        <f t="shared" si="1"/>
        <v>4553.1273131656671</v>
      </c>
      <c r="L2" s="31">
        <f t="shared" si="1"/>
        <v>4447.0679136083563</v>
      </c>
      <c r="M2" s="31">
        <f t="shared" si="1"/>
        <v>4023.3994036454897</v>
      </c>
      <c r="N2" s="31">
        <f t="shared" si="1"/>
        <v>4122.5746273947943</v>
      </c>
      <c r="O2" s="31">
        <f t="shared" si="1"/>
        <v>4240.5006575579864</v>
      </c>
      <c r="P2" s="31">
        <f t="shared" si="1"/>
        <v>3967.4442820292338</v>
      </c>
      <c r="Q2" s="31">
        <f t="shared" si="1"/>
        <v>3307.9737364699545</v>
      </c>
      <c r="R2" s="31">
        <f t="shared" si="1"/>
        <v>3590.4917772791391</v>
      </c>
      <c r="S2" s="31">
        <f t="shared" si="1"/>
        <v>3860.226626255358</v>
      </c>
      <c r="T2" s="31">
        <f t="shared" si="1"/>
        <v>3924.5141961368672</v>
      </c>
      <c r="U2" s="31">
        <f t="shared" si="1"/>
        <v>3808.1114091897739</v>
      </c>
      <c r="V2" s="31">
        <f t="shared" si="1"/>
        <v>3444.7813741734872</v>
      </c>
      <c r="W2" s="31">
        <f t="shared" si="1"/>
        <v>3536.8024260098282</v>
      </c>
      <c r="X2" s="31">
        <f t="shared" ref="X2" si="2">SUM(X3,X17,X22,X25,X26,X51,X52,X71,X74,X75,X76)</f>
        <v>4207.8798561765261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4315.0224413986089</v>
      </c>
      <c r="D76" s="40">
        <v>4287.5656129747204</v>
      </c>
      <c r="E76" s="40">
        <v>4371.5138029583477</v>
      </c>
      <c r="F76" s="40">
        <v>4435.7177800284207</v>
      </c>
      <c r="G76" s="40">
        <v>4552.0681823966033</v>
      </c>
      <c r="H76" s="40">
        <v>4426.8169580731692</v>
      </c>
      <c r="I76" s="40">
        <v>4447.9873790569791</v>
      </c>
      <c r="J76" s="40">
        <v>4711.9117953746318</v>
      </c>
      <c r="K76" s="40">
        <v>4553.1273131656671</v>
      </c>
      <c r="L76" s="40">
        <v>4447.0679136083563</v>
      </c>
      <c r="M76" s="40">
        <v>4023.3994036454897</v>
      </c>
      <c r="N76" s="40">
        <v>4122.5746273947943</v>
      </c>
      <c r="O76" s="40">
        <v>4240.5006575579864</v>
      </c>
      <c r="P76" s="40">
        <v>3967.4442820292338</v>
      </c>
      <c r="Q76" s="40">
        <v>3307.9737364699545</v>
      </c>
      <c r="R76" s="40">
        <v>3590.4917772791391</v>
      </c>
      <c r="S76" s="40">
        <v>3860.226626255358</v>
      </c>
      <c r="T76" s="40">
        <v>3924.5141961368672</v>
      </c>
      <c r="U76" s="40">
        <v>3808.1114091897739</v>
      </c>
      <c r="V76" s="40">
        <v>3444.7813741734872</v>
      </c>
      <c r="W76" s="40">
        <v>3536.8024260098282</v>
      </c>
      <c r="X76" s="40">
        <v>4207.8798561765261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306.74118714825227</v>
      </c>
      <c r="D2" s="31">
        <f t="shared" si="0"/>
        <v>304.23722451453187</v>
      </c>
      <c r="E2" s="31">
        <f t="shared" si="0"/>
        <v>294.46022971577116</v>
      </c>
      <c r="F2" s="31">
        <f t="shared" si="0"/>
        <v>589.31326038430461</v>
      </c>
      <c r="G2" s="31">
        <f t="shared" si="0"/>
        <v>548.31315896195122</v>
      </c>
      <c r="H2" s="31">
        <f t="shared" si="0"/>
        <v>731.91726376689928</v>
      </c>
      <c r="I2" s="31">
        <f t="shared" si="0"/>
        <v>782.6414257581522</v>
      </c>
      <c r="J2" s="31">
        <f t="shared" si="0"/>
        <v>721.82354426423399</v>
      </c>
      <c r="K2" s="31">
        <f t="shared" si="0"/>
        <v>900.28266103897613</v>
      </c>
      <c r="L2" s="31">
        <f t="shared" si="0"/>
        <v>853.15341055329498</v>
      </c>
      <c r="M2" s="31">
        <f t="shared" si="0"/>
        <v>956.87617675003901</v>
      </c>
      <c r="N2" s="31">
        <f t="shared" si="0"/>
        <v>1019.229757815866</v>
      </c>
      <c r="O2" s="31">
        <f t="shared" si="0"/>
        <v>1029.1196347893915</v>
      </c>
      <c r="P2" s="31">
        <f t="shared" si="0"/>
        <v>985.12192605331029</v>
      </c>
      <c r="Q2" s="31">
        <f t="shared" si="0"/>
        <v>1070.3818955162883</v>
      </c>
      <c r="R2" s="31">
        <f t="shared" si="0"/>
        <v>915.412263993431</v>
      </c>
      <c r="S2" s="31">
        <f t="shared" si="0"/>
        <v>869.63218715822757</v>
      </c>
      <c r="T2" s="31">
        <f t="shared" si="0"/>
        <v>871.92380902220452</v>
      </c>
      <c r="U2" s="31">
        <f t="shared" si="0"/>
        <v>822.01068883258051</v>
      </c>
      <c r="V2" s="31">
        <f t="shared" si="0"/>
        <v>784.50538421000317</v>
      </c>
      <c r="W2" s="31">
        <f t="shared" si="0"/>
        <v>656.3360090718561</v>
      </c>
      <c r="X2" s="31">
        <f t="shared" ref="X2" si="1">SUM(X3,X17,X22,X25,X26,X51,X52,X71,X74,X75,X76)</f>
        <v>538.86081450275412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28.040498710232164</v>
      </c>
      <c r="D75" s="37">
        <v>28.088306104901108</v>
      </c>
      <c r="E75" s="37">
        <v>27.538950988822009</v>
      </c>
      <c r="F75" s="37">
        <v>46.097248495270854</v>
      </c>
      <c r="G75" s="37">
        <v>43.39828030954429</v>
      </c>
      <c r="H75" s="37">
        <v>48.9395528804815</v>
      </c>
      <c r="I75" s="37">
        <v>56.104901117798768</v>
      </c>
      <c r="J75" s="37">
        <v>41.487532244196046</v>
      </c>
      <c r="K75" s="37">
        <v>43.87601031814274</v>
      </c>
      <c r="L75" s="37">
        <v>48.963370593293199</v>
      </c>
      <c r="M75" s="37">
        <v>46.36001719690455</v>
      </c>
      <c r="N75" s="37">
        <v>53.883662940670668</v>
      </c>
      <c r="O75" s="37">
        <v>45.117970765262243</v>
      </c>
      <c r="P75" s="37">
        <v>41.511435941530522</v>
      </c>
      <c r="Q75" s="37">
        <v>49.51272570937229</v>
      </c>
      <c r="R75" s="37">
        <v>49.990455717970761</v>
      </c>
      <c r="S75" s="37">
        <v>50.969733447979365</v>
      </c>
      <c r="T75" s="37">
        <v>51.052794496990558</v>
      </c>
      <c r="U75" s="37">
        <v>51.761650902837481</v>
      </c>
      <c r="V75" s="37">
        <v>52.614875322441939</v>
      </c>
      <c r="W75" s="37">
        <v>52.530696474634539</v>
      </c>
      <c r="X75" s="37">
        <v>47.073516766981939</v>
      </c>
    </row>
    <row r="76" spans="1:24" ht="11.25" customHeight="1" x14ac:dyDescent="0.2">
      <c r="A76" s="38" t="s">
        <v>139</v>
      </c>
      <c r="B76" s="39" t="s">
        <v>140</v>
      </c>
      <c r="C76" s="40">
        <v>278.70068843802011</v>
      </c>
      <c r="D76" s="40">
        <v>276.14891840963077</v>
      </c>
      <c r="E76" s="40">
        <v>266.92127872694914</v>
      </c>
      <c r="F76" s="40">
        <v>543.21601188903378</v>
      </c>
      <c r="G76" s="40">
        <v>504.91487865240691</v>
      </c>
      <c r="H76" s="40">
        <v>682.97771088641775</v>
      </c>
      <c r="I76" s="40">
        <v>726.53652464035338</v>
      </c>
      <c r="J76" s="40">
        <v>680.33601202003797</v>
      </c>
      <c r="K76" s="40">
        <v>856.40665072083334</v>
      </c>
      <c r="L76" s="40">
        <v>804.19003996000174</v>
      </c>
      <c r="M76" s="40">
        <v>910.51615955313446</v>
      </c>
      <c r="N76" s="40">
        <v>965.34609487519538</v>
      </c>
      <c r="O76" s="40">
        <v>984.00166402412924</v>
      </c>
      <c r="P76" s="40">
        <v>943.61049011177977</v>
      </c>
      <c r="Q76" s="40">
        <v>1020.8691698069159</v>
      </c>
      <c r="R76" s="40">
        <v>865.42180827546019</v>
      </c>
      <c r="S76" s="40">
        <v>818.6624537102482</v>
      </c>
      <c r="T76" s="40">
        <v>820.87101452521392</v>
      </c>
      <c r="U76" s="40">
        <v>770.24903792974305</v>
      </c>
      <c r="V76" s="40">
        <v>731.89050888756128</v>
      </c>
      <c r="W76" s="40">
        <v>603.80531259722159</v>
      </c>
      <c r="X76" s="40">
        <v>491.7872977357722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35.941530524505588</v>
      </c>
      <c r="D2" s="31">
        <f t="shared" si="0"/>
        <v>53.998280309544278</v>
      </c>
      <c r="E2" s="31">
        <f t="shared" si="0"/>
        <v>57.007738607050733</v>
      </c>
      <c r="F2" s="31">
        <f t="shared" si="0"/>
        <v>48.667239896818572</v>
      </c>
      <c r="G2" s="31">
        <f t="shared" si="0"/>
        <v>45.835597592433359</v>
      </c>
      <c r="H2" s="31">
        <f t="shared" si="0"/>
        <v>51.008254514187442</v>
      </c>
      <c r="I2" s="31">
        <f t="shared" si="0"/>
        <v>52.450558899398096</v>
      </c>
      <c r="J2" s="31">
        <f t="shared" si="0"/>
        <v>67.497850386930352</v>
      </c>
      <c r="K2" s="31">
        <f t="shared" si="0"/>
        <v>71.969045571797068</v>
      </c>
      <c r="L2" s="31">
        <f t="shared" si="0"/>
        <v>23.06259673258813</v>
      </c>
      <c r="M2" s="31">
        <f t="shared" si="0"/>
        <v>2.0188306104901121</v>
      </c>
      <c r="N2" s="31">
        <f t="shared" si="0"/>
        <v>22.704471195184869</v>
      </c>
      <c r="O2" s="31">
        <f t="shared" si="0"/>
        <v>17.035597592433358</v>
      </c>
      <c r="P2" s="31">
        <f t="shared" si="0"/>
        <v>3.1785038693035248</v>
      </c>
      <c r="Q2" s="31">
        <f t="shared" si="0"/>
        <v>11.07884780739467</v>
      </c>
      <c r="R2" s="31">
        <f t="shared" si="0"/>
        <v>4.4820292347377464</v>
      </c>
      <c r="S2" s="31">
        <f t="shared" si="0"/>
        <v>1.930782459157351</v>
      </c>
      <c r="T2" s="31">
        <f t="shared" si="0"/>
        <v>6.6430782459157349</v>
      </c>
      <c r="U2" s="31">
        <f t="shared" si="0"/>
        <v>1.414703353396388</v>
      </c>
      <c r="V2" s="31">
        <f t="shared" si="0"/>
        <v>4.4107480653482369</v>
      </c>
      <c r="W2" s="31">
        <f t="shared" si="0"/>
        <v>8.3074806534823722</v>
      </c>
      <c r="X2" s="31">
        <f t="shared" ref="X2" si="1">SUM(X3,X17,X22,X25,X26,X51,X52,X71,X74,X75,X76)</f>
        <v>4.9871023215821149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35.941530524505588</v>
      </c>
      <c r="D76" s="40">
        <v>53.998280309544278</v>
      </c>
      <c r="E76" s="40">
        <v>57.007738607050733</v>
      </c>
      <c r="F76" s="40">
        <v>48.667239896818572</v>
      </c>
      <c r="G76" s="40">
        <v>45.835597592433359</v>
      </c>
      <c r="H76" s="40">
        <v>51.008254514187442</v>
      </c>
      <c r="I76" s="40">
        <v>52.450558899398096</v>
      </c>
      <c r="J76" s="40">
        <v>67.497850386930352</v>
      </c>
      <c r="K76" s="40">
        <v>71.969045571797068</v>
      </c>
      <c r="L76" s="40">
        <v>23.06259673258813</v>
      </c>
      <c r="M76" s="40">
        <v>2.0188306104901121</v>
      </c>
      <c r="N76" s="40">
        <v>22.704471195184869</v>
      </c>
      <c r="O76" s="40">
        <v>17.035597592433358</v>
      </c>
      <c r="P76" s="40">
        <v>3.1785038693035248</v>
      </c>
      <c r="Q76" s="40">
        <v>11.07884780739467</v>
      </c>
      <c r="R76" s="40">
        <v>4.4820292347377464</v>
      </c>
      <c r="S76" s="40">
        <v>1.930782459157351</v>
      </c>
      <c r="T76" s="40">
        <v>6.6430782459157349</v>
      </c>
      <c r="U76" s="40">
        <v>1.414703353396388</v>
      </c>
      <c r="V76" s="40">
        <v>4.4107480653482369</v>
      </c>
      <c r="W76" s="40">
        <v>8.3074806534823722</v>
      </c>
      <c r="X76" s="40">
        <v>4.9871023215821149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24418.300257953571</v>
      </c>
      <c r="D2" s="31">
        <f t="shared" si="0"/>
        <v>23616.030954428203</v>
      </c>
      <c r="E2" s="31">
        <f t="shared" si="0"/>
        <v>23267.133877901975</v>
      </c>
      <c r="F2" s="31">
        <f t="shared" si="0"/>
        <v>24234.718830610491</v>
      </c>
      <c r="G2" s="31">
        <f t="shared" si="0"/>
        <v>22822.019174548579</v>
      </c>
      <c r="H2" s="31">
        <f t="shared" si="0"/>
        <v>23105.219002579539</v>
      </c>
      <c r="I2" s="31">
        <f t="shared" si="0"/>
        <v>23652.207050730864</v>
      </c>
      <c r="J2" s="31">
        <f t="shared" si="0"/>
        <v>24617.7785038693</v>
      </c>
      <c r="K2" s="31">
        <f t="shared" si="0"/>
        <v>24161.782029234739</v>
      </c>
      <c r="L2" s="31">
        <f t="shared" si="0"/>
        <v>23145.766552020636</v>
      </c>
      <c r="M2" s="31">
        <f t="shared" si="0"/>
        <v>23651.767067927773</v>
      </c>
      <c r="N2" s="31">
        <f t="shared" si="0"/>
        <v>20247.0630266552</v>
      </c>
      <c r="O2" s="31">
        <f t="shared" si="0"/>
        <v>26325.169217540839</v>
      </c>
      <c r="P2" s="31">
        <f t="shared" si="0"/>
        <v>25215.313757523643</v>
      </c>
      <c r="Q2" s="31">
        <f t="shared" si="0"/>
        <v>29666.826053310404</v>
      </c>
      <c r="R2" s="31">
        <f t="shared" si="0"/>
        <v>30941.343422183993</v>
      </c>
      <c r="S2" s="31">
        <f t="shared" si="0"/>
        <v>33097.845829750644</v>
      </c>
      <c r="T2" s="31">
        <f t="shared" si="0"/>
        <v>35069.991229578678</v>
      </c>
      <c r="U2" s="31">
        <f t="shared" si="0"/>
        <v>36514.205331040408</v>
      </c>
      <c r="V2" s="31">
        <f t="shared" si="0"/>
        <v>33409.005245055887</v>
      </c>
      <c r="W2" s="31">
        <f t="shared" si="0"/>
        <v>32609.147893379191</v>
      </c>
      <c r="X2" s="31">
        <f t="shared" ref="X2" si="1">SUM(X3,X17,X22,X25,X26,X51,X52,X71,X74,X75,X76)</f>
        <v>34252.731040412727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24418.300257953571</v>
      </c>
      <c r="D26" s="37">
        <f t="shared" si="14"/>
        <v>23616.030954428203</v>
      </c>
      <c r="E26" s="37">
        <f t="shared" si="14"/>
        <v>23267.133877901975</v>
      </c>
      <c r="F26" s="37">
        <f t="shared" si="14"/>
        <v>24234.718830610491</v>
      </c>
      <c r="G26" s="37">
        <f t="shared" si="14"/>
        <v>22822.019174548579</v>
      </c>
      <c r="H26" s="37">
        <f t="shared" si="14"/>
        <v>23105.219002579539</v>
      </c>
      <c r="I26" s="37">
        <f t="shared" si="14"/>
        <v>23652.207050730864</v>
      </c>
      <c r="J26" s="37">
        <f t="shared" si="14"/>
        <v>24617.7785038693</v>
      </c>
      <c r="K26" s="37">
        <f t="shared" si="14"/>
        <v>24161.782029234739</v>
      </c>
      <c r="L26" s="37">
        <f t="shared" si="14"/>
        <v>23145.766552020636</v>
      </c>
      <c r="M26" s="37">
        <f t="shared" si="14"/>
        <v>23651.767067927773</v>
      </c>
      <c r="N26" s="37">
        <f t="shared" si="14"/>
        <v>20247.0630266552</v>
      </c>
      <c r="O26" s="37">
        <f t="shared" si="14"/>
        <v>26325.169217540839</v>
      </c>
      <c r="P26" s="37">
        <f t="shared" si="14"/>
        <v>25215.313757523643</v>
      </c>
      <c r="Q26" s="37">
        <f t="shared" si="14"/>
        <v>29666.826053310404</v>
      </c>
      <c r="R26" s="37">
        <f t="shared" si="14"/>
        <v>30941.343422183993</v>
      </c>
      <c r="S26" s="37">
        <f t="shared" si="14"/>
        <v>33097.845829750644</v>
      </c>
      <c r="T26" s="37">
        <f t="shared" si="14"/>
        <v>35069.991229578678</v>
      </c>
      <c r="U26" s="37">
        <f t="shared" si="14"/>
        <v>36514.205331040408</v>
      </c>
      <c r="V26" s="37">
        <f t="shared" si="14"/>
        <v>33409.005245055887</v>
      </c>
      <c r="W26" s="37">
        <f t="shared" si="14"/>
        <v>32609.147893379191</v>
      </c>
      <c r="X26" s="37">
        <f t="shared" ref="X26" si="15">SUM(X27,X33)</f>
        <v>34252.731040412727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1704.313241616509</v>
      </c>
      <c r="D27" s="29">
        <f t="shared" si="16"/>
        <v>1429.965176268272</v>
      </c>
      <c r="E27" s="29">
        <f t="shared" si="16"/>
        <v>1242.4611349957011</v>
      </c>
      <c r="F27" s="29">
        <f t="shared" si="16"/>
        <v>1475.360877042132</v>
      </c>
      <c r="G27" s="29">
        <f t="shared" si="16"/>
        <v>1145.748495270851</v>
      </c>
      <c r="H27" s="29">
        <f t="shared" si="16"/>
        <v>1157.590885640584</v>
      </c>
      <c r="I27" s="29">
        <f t="shared" si="16"/>
        <v>817.12295786758375</v>
      </c>
      <c r="J27" s="29">
        <f t="shared" si="16"/>
        <v>978.96852966466031</v>
      </c>
      <c r="K27" s="29">
        <f t="shared" si="16"/>
        <v>1573.060361134995</v>
      </c>
      <c r="L27" s="29">
        <f t="shared" si="16"/>
        <v>1554.3099742046429</v>
      </c>
      <c r="M27" s="29">
        <f t="shared" si="16"/>
        <v>766.79294926913144</v>
      </c>
      <c r="N27" s="29">
        <f t="shared" si="16"/>
        <v>752.97687016337045</v>
      </c>
      <c r="O27" s="29">
        <f t="shared" si="16"/>
        <v>1485.229492691315</v>
      </c>
      <c r="P27" s="29">
        <f t="shared" si="16"/>
        <v>375.99501289767841</v>
      </c>
      <c r="Q27" s="29">
        <f t="shared" si="16"/>
        <v>1736.879707652623</v>
      </c>
      <c r="R27" s="29">
        <f t="shared" si="16"/>
        <v>1999.385382631126</v>
      </c>
      <c r="S27" s="29">
        <f t="shared" si="16"/>
        <v>2166.1653482373172</v>
      </c>
      <c r="T27" s="29">
        <f t="shared" si="16"/>
        <v>2073.2787618228722</v>
      </c>
      <c r="U27" s="29">
        <f t="shared" si="16"/>
        <v>2312.0040412725712</v>
      </c>
      <c r="V27" s="29">
        <f t="shared" si="16"/>
        <v>2276.8657781599309</v>
      </c>
      <c r="W27" s="29">
        <f t="shared" si="16"/>
        <v>1988.4341358555459</v>
      </c>
      <c r="X27" s="29">
        <f t="shared" ref="X27" si="17">SUM(X28:X32)</f>
        <v>2145.5793637145312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1704.313241616509</v>
      </c>
      <c r="D30" s="10">
        <f>TO_RPI_RO!D30+TO_RPI_BKFLOW!D30+TO_RPI_PT!D30+TO_RPI_IT!D30+TO_RPI_PPR!D30+TO_RPI_PIR!D30</f>
        <v>1429.965176268272</v>
      </c>
      <c r="E30" s="10">
        <f>TO_RPI_RO!E30+TO_RPI_BKFLOW!E30+TO_RPI_PT!E30+TO_RPI_IT!E30+TO_RPI_PPR!E30+TO_RPI_PIR!E30</f>
        <v>1242.4611349957011</v>
      </c>
      <c r="F30" s="10">
        <f>TO_RPI_RO!F30+TO_RPI_BKFLOW!F30+TO_RPI_PT!F30+TO_RPI_IT!F30+TO_RPI_PPR!F30+TO_RPI_PIR!F30</f>
        <v>1475.360877042132</v>
      </c>
      <c r="G30" s="10">
        <f>TO_RPI_RO!G30+TO_RPI_BKFLOW!G30+TO_RPI_PT!G30+TO_RPI_IT!G30+TO_RPI_PPR!G30+TO_RPI_PIR!G30</f>
        <v>1145.748495270851</v>
      </c>
      <c r="H30" s="10">
        <f>TO_RPI_RO!H30+TO_RPI_BKFLOW!H30+TO_RPI_PT!H30+TO_RPI_IT!H30+TO_RPI_PPR!H30+TO_RPI_PIR!H30</f>
        <v>1157.590885640584</v>
      </c>
      <c r="I30" s="10">
        <f>TO_RPI_RO!I30+TO_RPI_BKFLOW!I30+TO_RPI_PT!I30+TO_RPI_IT!I30+TO_RPI_PPR!I30+TO_RPI_PIR!I30</f>
        <v>817.12295786758375</v>
      </c>
      <c r="J30" s="10">
        <f>TO_RPI_RO!J30+TO_RPI_BKFLOW!J30+TO_RPI_PT!J30+TO_RPI_IT!J30+TO_RPI_PPR!J30+TO_RPI_PIR!J30</f>
        <v>978.96852966466031</v>
      </c>
      <c r="K30" s="10">
        <f>TO_RPI_RO!K30+TO_RPI_BKFLOW!K30+TO_RPI_PT!K30+TO_RPI_IT!K30+TO_RPI_PPR!K30+TO_RPI_PIR!K30</f>
        <v>1573.060361134995</v>
      </c>
      <c r="L30" s="10">
        <f>TO_RPI_RO!L30+TO_RPI_BKFLOW!L30+TO_RPI_PT!L30+TO_RPI_IT!L30+TO_RPI_PPR!L30+TO_RPI_PIR!L30</f>
        <v>1554.3099742046429</v>
      </c>
      <c r="M30" s="10">
        <f>TO_RPI_RO!M30+TO_RPI_BKFLOW!M30+TO_RPI_PT!M30+TO_RPI_IT!M30+TO_RPI_PPR!M30+TO_RPI_PIR!M30</f>
        <v>766.79294926913144</v>
      </c>
      <c r="N30" s="10">
        <f>TO_RPI_RO!N30+TO_RPI_BKFLOW!N30+TO_RPI_PT!N30+TO_RPI_IT!N30+TO_RPI_PPR!N30+TO_RPI_PIR!N30</f>
        <v>752.97687016337045</v>
      </c>
      <c r="O30" s="10">
        <f>TO_RPI_RO!O30+TO_RPI_BKFLOW!O30+TO_RPI_PT!O30+TO_RPI_IT!O30+TO_RPI_PPR!O30+TO_RPI_PIR!O30</f>
        <v>1485.229492691315</v>
      </c>
      <c r="P30" s="10">
        <f>TO_RPI_RO!P30+TO_RPI_BKFLOW!P30+TO_RPI_PT!P30+TO_RPI_IT!P30+TO_RPI_PPR!P30+TO_RPI_PIR!P30</f>
        <v>375.99501289767841</v>
      </c>
      <c r="Q30" s="10">
        <f>TO_RPI_RO!Q30+TO_RPI_BKFLOW!Q30+TO_RPI_PT!Q30+TO_RPI_IT!Q30+TO_RPI_PPR!Q30+TO_RPI_PIR!Q30</f>
        <v>1736.879707652623</v>
      </c>
      <c r="R30" s="10">
        <f>TO_RPI_RO!R30+TO_RPI_BKFLOW!R30+TO_RPI_PT!R30+TO_RPI_IT!R30+TO_RPI_PPR!R30+TO_RPI_PIR!R30</f>
        <v>1999.385382631126</v>
      </c>
      <c r="S30" s="10">
        <f>TO_RPI_RO!S30+TO_RPI_BKFLOW!S30+TO_RPI_PT!S30+TO_RPI_IT!S30+TO_RPI_PPR!S30+TO_RPI_PIR!S30</f>
        <v>2166.1653482373172</v>
      </c>
      <c r="T30" s="10">
        <f>TO_RPI_RO!T30+TO_RPI_BKFLOW!T30+TO_RPI_PT!T30+TO_RPI_IT!T30+TO_RPI_PPR!T30+TO_RPI_PIR!T30</f>
        <v>2073.2787618228722</v>
      </c>
      <c r="U30" s="10">
        <f>TO_RPI_RO!U30+TO_RPI_BKFLOW!U30+TO_RPI_PT!U30+TO_RPI_IT!U30+TO_RPI_PPR!U30+TO_RPI_PIR!U30</f>
        <v>2312.0040412725712</v>
      </c>
      <c r="V30" s="10">
        <f>TO_RPI_RO!V30+TO_RPI_BKFLOW!V30+TO_RPI_PT!V30+TO_RPI_IT!V30+TO_RPI_PPR!V30+TO_RPI_PIR!V30</f>
        <v>2276.8657781599309</v>
      </c>
      <c r="W30" s="10">
        <f>TO_RPI_RO!W30+TO_RPI_BKFLOW!W30+TO_RPI_PT!W30+TO_RPI_IT!W30+TO_RPI_PPR!W30+TO_RPI_PIR!W30</f>
        <v>1988.4341358555459</v>
      </c>
      <c r="X30" s="10">
        <f>TO_RPI_RO!X30+TO_RPI_BKFLOW!X30+TO_RPI_PT!X30+TO_RPI_IT!X30+TO_RPI_PPR!X30+TO_RPI_PIR!X30</f>
        <v>2145.5793637145312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22713.987016337062</v>
      </c>
      <c r="D33" s="29">
        <f t="shared" si="18"/>
        <v>22186.065778159929</v>
      </c>
      <c r="E33" s="29">
        <f t="shared" si="18"/>
        <v>22024.672742906274</v>
      </c>
      <c r="F33" s="29">
        <f t="shared" si="18"/>
        <v>22759.35795356836</v>
      </c>
      <c r="G33" s="29">
        <f t="shared" si="18"/>
        <v>21676.270679277728</v>
      </c>
      <c r="H33" s="29">
        <f t="shared" si="18"/>
        <v>21947.628116938955</v>
      </c>
      <c r="I33" s="29">
        <f t="shared" si="18"/>
        <v>22835.084092863279</v>
      </c>
      <c r="J33" s="29">
        <f t="shared" si="18"/>
        <v>23638.80997420464</v>
      </c>
      <c r="K33" s="29">
        <f t="shared" si="18"/>
        <v>22588.721668099744</v>
      </c>
      <c r="L33" s="29">
        <f t="shared" si="18"/>
        <v>21591.456577815992</v>
      </c>
      <c r="M33" s="29">
        <f t="shared" si="18"/>
        <v>22884.97411865864</v>
      </c>
      <c r="N33" s="29">
        <f t="shared" si="18"/>
        <v>19494.08615649183</v>
      </c>
      <c r="O33" s="29">
        <f t="shared" si="18"/>
        <v>24839.939724849522</v>
      </c>
      <c r="P33" s="29">
        <f t="shared" si="18"/>
        <v>24839.318744625965</v>
      </c>
      <c r="Q33" s="29">
        <f t="shared" si="18"/>
        <v>27929.94634565778</v>
      </c>
      <c r="R33" s="29">
        <f t="shared" si="18"/>
        <v>28941.958039552868</v>
      </c>
      <c r="S33" s="29">
        <f t="shared" si="18"/>
        <v>30931.680481513326</v>
      </c>
      <c r="T33" s="29">
        <f t="shared" si="18"/>
        <v>32996.712467755802</v>
      </c>
      <c r="U33" s="29">
        <f t="shared" si="18"/>
        <v>34202.201289767836</v>
      </c>
      <c r="V33" s="29">
        <f t="shared" si="18"/>
        <v>31132.139466895955</v>
      </c>
      <c r="W33" s="29">
        <f t="shared" si="18"/>
        <v>30620.713757523645</v>
      </c>
      <c r="X33" s="29">
        <f t="shared" ref="X33" si="19">SUM(X34:X50)</f>
        <v>32107.151676698199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576.95614789337912</v>
      </c>
      <c r="D34" s="10">
        <f>TO_RPI_RO!D34+TO_RPI_BKFLOW!D34+TO_RPI_PT!D34+TO_RPI_IT!D34+TO_RPI_PPR!D34+TO_RPI_PIR!D34</f>
        <v>610.06018916595008</v>
      </c>
      <c r="E34" s="10">
        <f>TO_RPI_RO!E34+TO_RPI_BKFLOW!E34+TO_RPI_PT!E34+TO_RPI_IT!E34+TO_RPI_PPR!E34+TO_RPI_PIR!E34</f>
        <v>617.15391229578677</v>
      </c>
      <c r="F34" s="10">
        <f>TO_RPI_RO!F34+TO_RPI_BKFLOW!F34+TO_RPI_PT!F34+TO_RPI_IT!F34+TO_RPI_PPR!F34+TO_RPI_PIR!F34</f>
        <v>626.61220980223561</v>
      </c>
      <c r="G34" s="10">
        <f>TO_RPI_RO!G34+TO_RPI_BKFLOW!G34+TO_RPI_PT!G34+TO_RPI_IT!G34+TO_RPI_PPR!G34+TO_RPI_PIR!G34</f>
        <v>618.33619948409284</v>
      </c>
      <c r="H34" s="10">
        <f>TO_RPI_RO!H34+TO_RPI_BKFLOW!H34+TO_RPI_PT!H34+TO_RPI_IT!H34+TO_RPI_PPR!H34+TO_RPI_PIR!H34</f>
        <v>612.42476354256235</v>
      </c>
      <c r="I34" s="10">
        <f>TO_RPI_RO!I34+TO_RPI_BKFLOW!I34+TO_RPI_PT!I34+TO_RPI_IT!I34+TO_RPI_PPR!I34+TO_RPI_PIR!I34</f>
        <v>725.92433361994836</v>
      </c>
      <c r="J34" s="10">
        <f>TO_RPI_RO!J34+TO_RPI_BKFLOW!J34+TO_RPI_PT!J34+TO_RPI_IT!J34+TO_RPI_PPR!J34+TO_RPI_PIR!J34</f>
        <v>790.95012897678407</v>
      </c>
      <c r="K34" s="10">
        <f>TO_RPI_RO!K34+TO_RPI_BKFLOW!K34+TO_RPI_PT!K34+TO_RPI_IT!K34+TO_RPI_PPR!K34+TO_RPI_PIR!K34</f>
        <v>691.63800515907133</v>
      </c>
      <c r="L34" s="10">
        <f>TO_RPI_RO!L34+TO_RPI_BKFLOW!L34+TO_RPI_PT!L34+TO_RPI_IT!L34+TO_RPI_PPR!L34+TO_RPI_PIR!L34</f>
        <v>658.53396388650037</v>
      </c>
      <c r="M34" s="10">
        <f>TO_RPI_RO!M34+TO_RPI_BKFLOW!M34+TO_RPI_PT!M34+TO_RPI_IT!M34+TO_RPI_PPR!M34+TO_RPI_PIR!M34</f>
        <v>701.09630266552017</v>
      </c>
      <c r="N34" s="10">
        <f>TO_RPI_RO!N34+TO_RPI_BKFLOW!N34+TO_RPI_PT!N34+TO_RPI_IT!N34+TO_RPI_PPR!N34+TO_RPI_PIR!N34</f>
        <v>598.23731728288908</v>
      </c>
      <c r="O34" s="10">
        <f>TO_RPI_RO!O34+TO_RPI_BKFLOW!O34+TO_RPI_PT!O34+TO_RPI_IT!O34+TO_RPI_PPR!O34+TO_RPI_PIR!O34</f>
        <v>697.54944110060183</v>
      </c>
      <c r="P34" s="10">
        <f>TO_RPI_RO!P34+TO_RPI_BKFLOW!P34+TO_RPI_PT!P34+TO_RPI_IT!P34+TO_RPI_PPR!P34+TO_RPI_PIR!P34</f>
        <v>628.97678417884777</v>
      </c>
      <c r="Q34" s="10">
        <f>TO_RPI_RO!Q34+TO_RPI_BKFLOW!Q34+TO_RPI_PT!Q34+TO_RPI_IT!Q34+TO_RPI_PPR!Q34+TO_RPI_PIR!Q34</f>
        <v>733.01805674978505</v>
      </c>
      <c r="R34" s="10">
        <f>TO_RPI_RO!R34+TO_RPI_BKFLOW!R34+TO_RPI_PT!R34+TO_RPI_IT!R34+TO_RPI_PPR!R34+TO_RPI_PIR!R34</f>
        <v>727.10662080825443</v>
      </c>
      <c r="S34" s="10">
        <f>TO_RPI_RO!S34+TO_RPI_BKFLOW!S34+TO_RPI_PT!S34+TO_RPI_IT!S34+TO_RPI_PPR!S34+TO_RPI_PIR!S34</f>
        <v>782.67411865864142</v>
      </c>
      <c r="T34" s="10">
        <f>TO_RPI_RO!T34+TO_RPI_BKFLOW!T34+TO_RPI_PT!T34+TO_RPI_IT!T34+TO_RPI_PPR!T34+TO_RPI_PIR!T34</f>
        <v>785.26448839208933</v>
      </c>
      <c r="U34" s="10">
        <f>TO_RPI_RO!U34+TO_RPI_BKFLOW!U34+TO_RPI_PT!U34+TO_RPI_IT!U34+TO_RPI_PPR!U34+TO_RPI_PIR!U34</f>
        <v>991.39036973344798</v>
      </c>
      <c r="V34" s="10">
        <f>TO_RPI_RO!V34+TO_RPI_BKFLOW!V34+TO_RPI_PT!V34+TO_RPI_IT!V34+TO_RPI_PPR!V34+TO_RPI_PIR!V34</f>
        <v>830.20386930352538</v>
      </c>
      <c r="W34" s="10">
        <f>TO_RPI_RO!W34+TO_RPI_BKFLOW!W34+TO_RPI_PT!W34+TO_RPI_IT!W34+TO_RPI_PPR!W34+TO_RPI_PIR!W34</f>
        <v>706.58228718830605</v>
      </c>
      <c r="X34" s="10">
        <f>TO_RPI_RO!X34+TO_RPI_BKFLOW!X34+TO_RPI_PT!X34+TO_RPI_IT!X34+TO_RPI_PPR!X34+TO_RPI_PIR!X34</f>
        <v>789.85417024935509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865.38168529664642</v>
      </c>
      <c r="D36" s="10">
        <f>TO_RPI_RO!D36+TO_RPI_BKFLOW!D36+TO_RPI_PT!D36+TO_RPI_IT!D36+TO_RPI_PPR!D36+TO_RPI_PIR!D36</f>
        <v>860.86268271711094</v>
      </c>
      <c r="E36" s="10">
        <f>TO_RPI_RO!E36+TO_RPI_BKFLOW!E36+TO_RPI_PT!E36+TO_RPI_IT!E36+TO_RPI_PPR!E36+TO_RPI_PIR!E36</f>
        <v>784.0403267411865</v>
      </c>
      <c r="F36" s="10">
        <f>TO_RPI_RO!F36+TO_RPI_BKFLOW!F36+TO_RPI_PT!F36+TO_RPI_IT!F36+TO_RPI_PPR!F36+TO_RPI_PIR!F36</f>
        <v>759.18598452278593</v>
      </c>
      <c r="G36" s="10">
        <f>TO_RPI_RO!G36+TO_RPI_BKFLOW!G36+TO_RPI_PT!G36+TO_RPI_IT!G36+TO_RPI_PPR!G36+TO_RPI_PIR!G36</f>
        <v>675.58521066208073</v>
      </c>
      <c r="H36" s="10">
        <f>TO_RPI_RO!H36+TO_RPI_BKFLOW!H36+TO_RPI_PT!H36+TO_RPI_IT!H36+TO_RPI_PPR!H36+TO_RPI_PIR!H36</f>
        <v>749.01831470335333</v>
      </c>
      <c r="I36" s="10">
        <f>TO_RPI_RO!I36+TO_RPI_BKFLOW!I36+TO_RPI_PT!I36+TO_RPI_IT!I36+TO_RPI_PPR!I36+TO_RPI_PIR!I36</f>
        <v>737.72089423903685</v>
      </c>
      <c r="J36" s="10">
        <f>TO_RPI_RO!J36+TO_RPI_BKFLOW!J36+TO_RPI_PT!J36+TO_RPI_IT!J36+TO_RPI_PPR!J36+TO_RPI_PIR!J36</f>
        <v>728.68297506448835</v>
      </c>
      <c r="K36" s="10">
        <f>TO_RPI_RO!K36+TO_RPI_BKFLOW!K36+TO_RPI_PT!K36+TO_RPI_IT!K36+TO_RPI_PPR!K36+TO_RPI_PIR!K36</f>
        <v>751.27781599312129</v>
      </c>
      <c r="L36" s="10">
        <f>TO_RPI_RO!L36+TO_RPI_BKFLOW!L36+TO_RPI_PT!L36+TO_RPI_IT!L36+TO_RPI_PPR!L36+TO_RPI_PIR!L36</f>
        <v>671.30025795356835</v>
      </c>
      <c r="M36" s="10">
        <f>TO_RPI_RO!M36+TO_RPI_BKFLOW!M36+TO_RPI_PT!M36+TO_RPI_IT!M36+TO_RPI_PPR!M36+TO_RPI_PIR!M36</f>
        <v>749.30730868443675</v>
      </c>
      <c r="N36" s="10">
        <f>TO_RPI_RO!N36+TO_RPI_BKFLOW!N36+TO_RPI_PT!N36+TO_RPI_IT!N36+TO_RPI_PPR!N36+TO_RPI_PIR!N36</f>
        <v>614.16835769561476</v>
      </c>
      <c r="O36" s="10">
        <f>TO_RPI_RO!O36+TO_RPI_BKFLOW!O36+TO_RPI_PT!O36+TO_RPI_IT!O36+TO_RPI_PPR!O36+TO_RPI_PIR!O36</f>
        <v>715.24797936371453</v>
      </c>
      <c r="P36" s="10">
        <f>TO_RPI_RO!P36+TO_RPI_BKFLOW!P36+TO_RPI_PT!P36+TO_RPI_IT!P36+TO_RPI_PPR!P36+TO_RPI_PIR!P36</f>
        <v>737.22175408426472</v>
      </c>
      <c r="Q36" s="10">
        <f>TO_RPI_RO!Q36+TO_RPI_BKFLOW!Q36+TO_RPI_PT!Q36+TO_RPI_IT!Q36+TO_RPI_PPR!Q36+TO_RPI_PIR!Q36</f>
        <v>807.5380051590713</v>
      </c>
      <c r="R36" s="10">
        <f>TO_RPI_RO!R36+TO_RPI_BKFLOW!R36+TO_RPI_PT!R36+TO_RPI_IT!R36+TO_RPI_PPR!R36+TO_RPI_PIR!R36</f>
        <v>772.37987962166812</v>
      </c>
      <c r="S36" s="10">
        <f>TO_RPI_RO!S36+TO_RPI_BKFLOW!S36+TO_RPI_PT!S36+TO_RPI_IT!S36+TO_RPI_PPR!S36+TO_RPI_PIR!S36</f>
        <v>905.32149613069635</v>
      </c>
      <c r="T36" s="10">
        <f>TO_RPI_RO!T36+TO_RPI_BKFLOW!T36+TO_RPI_PT!T36+TO_RPI_IT!T36+TO_RPI_PPR!T36+TO_RPI_PIR!T36</f>
        <v>919.74290627687014</v>
      </c>
      <c r="U36" s="10">
        <f>TO_RPI_RO!U36+TO_RPI_BKFLOW!U36+TO_RPI_PT!U36+TO_RPI_IT!U36+TO_RPI_PPR!U36+TO_RPI_PIR!U36</f>
        <v>931.07592433361992</v>
      </c>
      <c r="V36" s="10">
        <f>TO_RPI_RO!V36+TO_RPI_BKFLOW!V36+TO_RPI_PT!V36+TO_RPI_IT!V36+TO_RPI_PPR!V36+TO_RPI_PIR!V36</f>
        <v>880.80085984522782</v>
      </c>
      <c r="W36" s="10">
        <f>TO_RPI_RO!W36+TO_RPI_BKFLOW!W36+TO_RPI_PT!W36+TO_RPI_IT!W36+TO_RPI_PPR!W36+TO_RPI_PIR!W36</f>
        <v>857.21203783319004</v>
      </c>
      <c r="X36" s="10">
        <f>TO_RPI_RO!X36+TO_RPI_BKFLOW!X36+TO_RPI_PT!X36+TO_RPI_IT!X36+TO_RPI_PPR!X36+TO_RPI_PIR!X36</f>
        <v>944.68976784178847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3999.5700773860699</v>
      </c>
      <c r="D37" s="10">
        <f>TO_RPI_RO!D37+TO_RPI_BKFLOW!D37+TO_RPI_PT!D37+TO_RPI_IT!D37+TO_RPI_PPR!D37+TO_RPI_PIR!D37</f>
        <v>4165.6897678417881</v>
      </c>
      <c r="E37" s="10">
        <f>TO_RPI_RO!E37+TO_RPI_BKFLOW!E37+TO_RPI_PT!E37+TO_RPI_IT!E37+TO_RPI_PPR!E37+TO_RPI_PIR!E37</f>
        <v>4202.7227858985379</v>
      </c>
      <c r="F37" s="10">
        <f>TO_RPI_RO!F37+TO_RPI_BKFLOW!F37+TO_RPI_PT!F37+TO_RPI_IT!F37+TO_RPI_PPR!F37+TO_RPI_PIR!F37</f>
        <v>4040.8354256233883</v>
      </c>
      <c r="G37" s="10">
        <f>TO_RPI_RO!G37+TO_RPI_BKFLOW!G37+TO_RPI_PT!G37+TO_RPI_IT!G37+TO_RPI_PPR!G37+TO_RPI_PIR!G37</f>
        <v>3967.8274290627678</v>
      </c>
      <c r="H37" s="10">
        <f>TO_RPI_RO!H37+TO_RPI_BKFLOW!H37+TO_RPI_PT!H37+TO_RPI_IT!H37+TO_RPI_PPR!H37+TO_RPI_PIR!H37</f>
        <v>4398.4689595872751</v>
      </c>
      <c r="I37" s="10">
        <f>TO_RPI_RO!I37+TO_RPI_BKFLOW!I37+TO_RPI_PT!I37+TO_RPI_IT!I37+TO_RPI_PPR!I37+TO_RPI_PIR!I37</f>
        <v>4726.4760963026656</v>
      </c>
      <c r="J37" s="10">
        <f>TO_RPI_RO!J37+TO_RPI_BKFLOW!J37+TO_RPI_PT!J37+TO_RPI_IT!J37+TO_RPI_PPR!J37+TO_RPI_PIR!J37</f>
        <v>4649.235683576956</v>
      </c>
      <c r="K37" s="10">
        <f>TO_RPI_RO!K37+TO_RPI_BKFLOW!K37+TO_RPI_PT!K37+TO_RPI_IT!K37+TO_RPI_PPR!K37+TO_RPI_PIR!K37</f>
        <v>4668.2812553740323</v>
      </c>
      <c r="L37" s="10">
        <f>TO_RPI_RO!L37+TO_RPI_BKFLOW!L37+TO_RPI_PT!L37+TO_RPI_IT!L37+TO_RPI_PPR!L37+TO_RPI_PIR!L37</f>
        <v>4310.8818572656919</v>
      </c>
      <c r="M37" s="10">
        <f>TO_RPI_RO!M37+TO_RPI_BKFLOW!M37+TO_RPI_PT!M37+TO_RPI_IT!M37+TO_RPI_PPR!M37+TO_RPI_PIR!M37</f>
        <v>5062.290971625107</v>
      </c>
      <c r="N37" s="10">
        <f>TO_RPI_RO!N37+TO_RPI_BKFLOW!N37+TO_RPI_PT!N37+TO_RPI_IT!N37+TO_RPI_PPR!N37+TO_RPI_PIR!N37</f>
        <v>4170.0582975064481</v>
      </c>
      <c r="O37" s="10">
        <f>TO_RPI_RO!O37+TO_RPI_BKFLOW!O37+TO_RPI_PT!O37+TO_RPI_IT!O37+TO_RPI_PPR!O37+TO_RPI_PIR!O37</f>
        <v>5275.6281169389504</v>
      </c>
      <c r="P37" s="10">
        <f>TO_RPI_RO!P37+TO_RPI_BKFLOW!P37+TO_RPI_PT!P37+TO_RPI_IT!P37+TO_RPI_PPR!P37+TO_RPI_PIR!P37</f>
        <v>4638.7693895098892</v>
      </c>
      <c r="Q37" s="10">
        <f>TO_RPI_RO!Q37+TO_RPI_BKFLOW!Q37+TO_RPI_PT!Q37+TO_RPI_IT!Q37+TO_RPI_PPR!Q37+TO_RPI_PIR!Q37</f>
        <v>4967.707996560619</v>
      </c>
      <c r="R37" s="10">
        <f>TO_RPI_RO!R37+TO_RPI_BKFLOW!R37+TO_RPI_PT!R37+TO_RPI_IT!R37+TO_RPI_PPR!R37+TO_RPI_PIR!R37</f>
        <v>4918.3147033533969</v>
      </c>
      <c r="S37" s="10">
        <f>TO_RPI_RO!S37+TO_RPI_BKFLOW!S37+TO_RPI_PT!S37+TO_RPI_IT!S37+TO_RPI_PPR!S37+TO_RPI_PIR!S37</f>
        <v>5803.1909716251075</v>
      </c>
      <c r="T37" s="10">
        <f>TO_RPI_RO!T37+TO_RPI_BKFLOW!T37+TO_RPI_PT!T37+TO_RPI_IT!T37+TO_RPI_PPR!T37+TO_RPI_PIR!T37</f>
        <v>6401.014273430781</v>
      </c>
      <c r="U37" s="10">
        <f>TO_RPI_RO!U37+TO_RPI_BKFLOW!U37+TO_RPI_PT!U37+TO_RPI_IT!U37+TO_RPI_PPR!U37+TO_RPI_PIR!U37</f>
        <v>6727.979191745485</v>
      </c>
      <c r="V37" s="10">
        <f>TO_RPI_RO!V37+TO_RPI_BKFLOW!V37+TO_RPI_PT!V37+TO_RPI_IT!V37+TO_RPI_PPR!V37+TO_RPI_PIR!V37</f>
        <v>6015.9091143594151</v>
      </c>
      <c r="W37" s="10">
        <f>TO_RPI_RO!W37+TO_RPI_BKFLOW!W37+TO_RPI_PT!W37+TO_RPI_IT!W37+TO_RPI_PPR!W37+TO_RPI_PIR!W37</f>
        <v>6306.1359415305233</v>
      </c>
      <c r="X37" s="10">
        <f>TO_RPI_RO!X37+TO_RPI_BKFLOW!X37+TO_RPI_PT!X37+TO_RPI_IT!X37+TO_RPI_PPR!X37+TO_RPI_PIR!X37</f>
        <v>6524.6982803095434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21.16173688736027</v>
      </c>
      <c r="D39" s="10">
        <f>TO_RPI_RO!D39+TO_RPI_BKFLOW!D39+TO_RPI_PT!D39+TO_RPI_IT!D39+TO_RPI_PPR!D39+TO_RPI_PIR!D39</f>
        <v>21.16173688736027</v>
      </c>
      <c r="E39" s="10">
        <f>TO_RPI_RO!E39+TO_RPI_BKFLOW!E39+TO_RPI_PT!E39+TO_RPI_IT!E39+TO_RPI_PPR!E39+TO_RPI_PIR!E39</f>
        <v>22.219862424763541</v>
      </c>
      <c r="F39" s="10">
        <f>TO_RPI_RO!F39+TO_RPI_BKFLOW!F39+TO_RPI_PT!F39+TO_RPI_IT!F39+TO_RPI_PPR!F39+TO_RPI_PIR!F39</f>
        <v>20.10369733447979</v>
      </c>
      <c r="G39" s="10">
        <f>TO_RPI_RO!G39+TO_RPI_BKFLOW!G39+TO_RPI_PT!G39+TO_RPI_IT!G39+TO_RPI_PPR!G39+TO_RPI_PIR!G39</f>
        <v>20.10369733447979</v>
      </c>
      <c r="H39" s="10">
        <f>TO_RPI_RO!H39+TO_RPI_BKFLOW!H39+TO_RPI_PT!H39+TO_RPI_IT!H39+TO_RPI_PPR!H39+TO_RPI_PIR!H39</f>
        <v>16.929406706792779</v>
      </c>
      <c r="I39" s="10">
        <f>TO_RPI_RO!I39+TO_RPI_BKFLOW!I39+TO_RPI_PT!I39+TO_RPI_IT!I39+TO_RPI_PPR!I39+TO_RPI_PIR!I39</f>
        <v>19.045571797076526</v>
      </c>
      <c r="J39" s="10">
        <f>TO_RPI_RO!J39+TO_RPI_BKFLOW!J39+TO_RPI_PT!J39+TO_RPI_IT!J39+TO_RPI_PPR!J39+TO_RPI_PIR!J39</f>
        <v>2.116165090283749</v>
      </c>
      <c r="K39" s="10">
        <f>TO_RPI_RO!K39+TO_RPI_BKFLOW!K39+TO_RPI_PT!K39+TO_RPI_IT!K39+TO_RPI_PPR!K39+TO_RPI_PIR!K39</f>
        <v>2.116165090283749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2198.2588134135849</v>
      </c>
      <c r="D40" s="10">
        <f>TO_RPI_RO!D40+TO_RPI_BKFLOW!D40+TO_RPI_PT!D40+TO_RPI_IT!D40+TO_RPI_PPR!D40+TO_RPI_PIR!D40</f>
        <v>1865.4127257093719</v>
      </c>
      <c r="E40" s="10">
        <f>TO_RPI_RO!E40+TO_RPI_BKFLOW!E40+TO_RPI_PT!E40+TO_RPI_IT!E40+TO_RPI_PPR!E40+TO_RPI_PIR!E40</f>
        <v>1773.774720550301</v>
      </c>
      <c r="F40" s="10">
        <f>TO_RPI_RO!F40+TO_RPI_BKFLOW!F40+TO_RPI_PT!F40+TO_RPI_IT!F40+TO_RPI_PPR!F40+TO_RPI_PIR!F40</f>
        <v>1762.1883061049011</v>
      </c>
      <c r="G40" s="10">
        <f>TO_RPI_RO!G40+TO_RPI_BKFLOW!G40+TO_RPI_PT!G40+TO_RPI_IT!G40+TO_RPI_PPR!G40+TO_RPI_PIR!G40</f>
        <v>1791.6809974204641</v>
      </c>
      <c r="H40" s="10">
        <f>TO_RPI_RO!H40+TO_RPI_BKFLOW!H40+TO_RPI_PT!H40+TO_RPI_IT!H40+TO_RPI_PPR!H40+TO_RPI_PIR!H40</f>
        <v>1812.7472055030089</v>
      </c>
      <c r="I40" s="10">
        <f>TO_RPI_RO!I40+TO_RPI_BKFLOW!I40+TO_RPI_PT!I40+TO_RPI_IT!I40+TO_RPI_PPR!I40+TO_RPI_PIR!I40</f>
        <v>1485.1676698194319</v>
      </c>
      <c r="J40" s="10">
        <f>TO_RPI_RO!J40+TO_RPI_BKFLOW!J40+TO_RPI_PT!J40+TO_RPI_IT!J40+TO_RPI_PPR!J40+TO_RPI_PIR!J40</f>
        <v>1808.5339638865</v>
      </c>
      <c r="K40" s="10">
        <f>TO_RPI_RO!K40+TO_RPI_BKFLOW!K40+TO_RPI_PT!K40+TO_RPI_IT!K40+TO_RPI_PPR!K40+TO_RPI_PIR!K40</f>
        <v>1949.6775580395531</v>
      </c>
      <c r="L40" s="10">
        <f>TO_RPI_RO!L40+TO_RPI_BKFLOW!L40+TO_RPI_PT!L40+TO_RPI_IT!L40+TO_RPI_PPR!L40+TO_RPI_PIR!L40</f>
        <v>1616.5568357695611</v>
      </c>
      <c r="M40" s="10">
        <f>TO_RPI_RO!M40+TO_RPI_BKFLOW!M40+TO_RPI_PT!M40+TO_RPI_IT!M40+TO_RPI_PPR!M40+TO_RPI_PIR!M40</f>
        <v>1645.313843508168</v>
      </c>
      <c r="N40" s="10">
        <f>TO_RPI_RO!N40+TO_RPI_BKFLOW!N40+TO_RPI_PT!N40+TO_RPI_IT!N40+TO_RPI_PPR!N40+TO_RPI_PIR!N40</f>
        <v>1894.8839208942391</v>
      </c>
      <c r="O40" s="10">
        <f>TO_RPI_RO!O40+TO_RPI_BKFLOW!O40+TO_RPI_PT!O40+TO_RPI_IT!O40+TO_RPI_PPR!O40+TO_RPI_PIR!O40</f>
        <v>1832.234651762682</v>
      </c>
      <c r="P40" s="10">
        <f>TO_RPI_RO!P40+TO_RPI_BKFLOW!P40+TO_RPI_PT!P40+TO_RPI_IT!P40+TO_RPI_PPR!P40+TO_RPI_PIR!P40</f>
        <v>2435.1055889939812</v>
      </c>
      <c r="Q40" s="10">
        <f>TO_RPI_RO!Q40+TO_RPI_BKFLOW!Q40+TO_RPI_PT!Q40+TO_RPI_IT!Q40+TO_RPI_PPR!Q40+TO_RPI_PIR!Q40</f>
        <v>2297.4825451418751</v>
      </c>
      <c r="R40" s="10">
        <f>TO_RPI_RO!R40+TO_RPI_BKFLOW!R40+TO_RPI_PT!R40+TO_RPI_IT!R40+TO_RPI_PPR!R40+TO_RPI_PIR!R40</f>
        <v>2135.2106620808249</v>
      </c>
      <c r="S40" s="10">
        <f>TO_RPI_RO!S40+TO_RPI_BKFLOW!S40+TO_RPI_PT!S40+TO_RPI_IT!S40+TO_RPI_PPR!S40+TO_RPI_PIR!S40</f>
        <v>2390.9429922613931</v>
      </c>
      <c r="T40" s="10">
        <f>TO_RPI_RO!T40+TO_RPI_BKFLOW!T40+TO_RPI_PT!T40+TO_RPI_IT!T40+TO_RPI_PPR!T40+TO_RPI_PIR!T40</f>
        <v>2496.8325881341361</v>
      </c>
      <c r="U40" s="10">
        <f>TO_RPI_RO!U40+TO_RPI_BKFLOW!U40+TO_RPI_PT!U40+TO_RPI_IT!U40+TO_RPI_PPR!U40+TO_RPI_PIR!U40</f>
        <v>3223.6812553740319</v>
      </c>
      <c r="V40" s="10">
        <f>TO_RPI_RO!V40+TO_RPI_BKFLOW!V40+TO_RPI_PT!V40+TO_RPI_IT!V40+TO_RPI_PPR!V40+TO_RPI_PIR!V40</f>
        <v>2889.331298366294</v>
      </c>
      <c r="W40" s="10">
        <f>TO_RPI_RO!W40+TO_RPI_BKFLOW!W40+TO_RPI_PT!W40+TO_RPI_IT!W40+TO_RPI_PPR!W40+TO_RPI_PIR!W40</f>
        <v>1682.7288048151329</v>
      </c>
      <c r="X40" s="10">
        <f>TO_RPI_RO!X40+TO_RPI_BKFLOW!X40+TO_RPI_PT!X40+TO_RPI_IT!X40+TO_RPI_PPR!X40+TO_RPI_PIR!X40</f>
        <v>1952.984436801376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13.599914015477212</v>
      </c>
      <c r="D41" s="10">
        <f>TO_RPI_RO!D41+TO_RPI_BKFLOW!D41+TO_RPI_PT!D41+TO_RPI_IT!D41+TO_RPI_PPR!D41+TO_RPI_PIR!D41</f>
        <v>26.153654342218402</v>
      </c>
      <c r="E41" s="10">
        <f>TO_RPI_RO!E41+TO_RPI_BKFLOW!E41+TO_RPI_PT!E41+TO_RPI_IT!E41+TO_RPI_PPR!E41+TO_RPI_PIR!E41</f>
        <v>27.199742046431641</v>
      </c>
      <c r="F41" s="10">
        <f>TO_RPI_RO!F41+TO_RPI_BKFLOW!F41+TO_RPI_PT!F41+TO_RPI_IT!F41+TO_RPI_PPR!F41+TO_RPI_PIR!F41</f>
        <v>21.969045571797079</v>
      </c>
      <c r="G41" s="10">
        <f>TO_RPI_RO!G41+TO_RPI_BKFLOW!G41+TO_RPI_PT!G41+TO_RPI_IT!G41+TO_RPI_PPR!G41+TO_RPI_PIR!G41</f>
        <v>30.338177128116939</v>
      </c>
      <c r="H41" s="10">
        <f>TO_RPI_RO!H41+TO_RPI_BKFLOW!H41+TO_RPI_PT!H41+TO_RPI_IT!H41+TO_RPI_PPR!H41+TO_RPI_PIR!H41</f>
        <v>42.891917454858117</v>
      </c>
      <c r="I41" s="10">
        <f>TO_RPI_RO!I41+TO_RPI_BKFLOW!I41+TO_RPI_PT!I41+TO_RPI_IT!I41+TO_RPI_PPR!I41+TO_RPI_PIR!I41</f>
        <v>35.568959587274293</v>
      </c>
      <c r="J41" s="10">
        <f>TO_RPI_RO!J41+TO_RPI_BKFLOW!J41+TO_RPI_PT!J41+TO_RPI_IT!J41+TO_RPI_PPR!J41+TO_RPI_PIR!J41</f>
        <v>28.245915735167667</v>
      </c>
      <c r="K41" s="10">
        <f>TO_RPI_RO!K41+TO_RPI_BKFLOW!K41+TO_RPI_PT!K41+TO_RPI_IT!K41+TO_RPI_PPR!K41+TO_RPI_PIR!K41</f>
        <v>21.969045571797075</v>
      </c>
      <c r="L41" s="10">
        <f>TO_RPI_RO!L41+TO_RPI_BKFLOW!L41+TO_RPI_PT!L41+TO_RPI_IT!L41+TO_RPI_PPR!L41+TO_RPI_PIR!L41</f>
        <v>55.460017196904552</v>
      </c>
      <c r="M41" s="10">
        <f>TO_RPI_RO!M41+TO_RPI_BKFLOW!M41+TO_RPI_PT!M41+TO_RPI_IT!M41+TO_RPI_PPR!M41+TO_RPI_PIR!M41</f>
        <v>12.32441960447119</v>
      </c>
      <c r="N41" s="10">
        <f>TO_RPI_RO!N41+TO_RPI_BKFLOW!N41+TO_RPI_PT!N41+TO_RPI_IT!N41+TO_RPI_PPR!N41+TO_RPI_PIR!N41</f>
        <v>10.27033533963886</v>
      </c>
      <c r="O41" s="10">
        <f>TO_RPI_RO!O41+TO_RPI_BKFLOW!O41+TO_RPI_PT!O41+TO_RPI_IT!O41+TO_RPI_PPR!O41+TO_RPI_PIR!O41</f>
        <v>6.1622527944969896</v>
      </c>
      <c r="P41" s="10">
        <f>TO_RPI_RO!P41+TO_RPI_BKFLOW!P41+TO_RPI_PT!P41+TO_RPI_IT!P41+TO_RPI_PPR!P41+TO_RPI_PIR!P41</f>
        <v>7.1892519346517627</v>
      </c>
      <c r="Q41" s="10">
        <f>TO_RPI_RO!Q41+TO_RPI_BKFLOW!Q41+TO_RPI_PT!Q41+TO_RPI_IT!Q41+TO_RPI_PPR!Q41+TO_RPI_PIR!Q41</f>
        <v>8.216251074806534</v>
      </c>
      <c r="R41" s="10">
        <f>TO_RPI_RO!R41+TO_RPI_BKFLOW!R41+TO_RPI_PT!R41+TO_RPI_IT!R41+TO_RPI_PPR!R41+TO_RPI_PIR!R41</f>
        <v>7.1892519346517618</v>
      </c>
      <c r="S41" s="10">
        <f>TO_RPI_RO!S41+TO_RPI_BKFLOW!S41+TO_RPI_PT!S41+TO_RPI_IT!S41+TO_RPI_PPR!S41+TO_RPI_PIR!S41</f>
        <v>2.0540842648323299</v>
      </c>
      <c r="T41" s="10">
        <f>TO_RPI_RO!T41+TO_RPI_BKFLOW!T41+TO_RPI_PT!T41+TO_RPI_IT!T41+TO_RPI_PPR!T41+TO_RPI_PIR!T41</f>
        <v>2.4495270851246769</v>
      </c>
      <c r="U41" s="10">
        <f>TO_RPI_RO!U41+TO_RPI_BKFLOW!U41+TO_RPI_PT!U41+TO_RPI_IT!U41+TO_RPI_PPR!U41+TO_RPI_PIR!U41</f>
        <v>2.0397248495270852</v>
      </c>
      <c r="V41" s="10">
        <f>TO_RPI_RO!V41+TO_RPI_BKFLOW!V41+TO_RPI_PT!V41+TO_RPI_IT!V41+TO_RPI_PPR!V41+TO_RPI_PIR!V41</f>
        <v>1.968873602751505</v>
      </c>
      <c r="W41" s="10">
        <f>TO_RPI_RO!W41+TO_RPI_BKFLOW!W41+TO_RPI_PT!W41+TO_RPI_IT!W41+TO_RPI_PPR!W41+TO_RPI_PIR!W41</f>
        <v>1.6812553740326741</v>
      </c>
      <c r="X41" s="10">
        <f>TO_RPI_RO!X41+TO_RPI_BKFLOW!X41+TO_RPI_PT!X41+TO_RPI_IT!X41+TO_RPI_PPR!X41+TO_RPI_PIR!X41</f>
        <v>1.4234737747205499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1101.127343078246</v>
      </c>
      <c r="D42" s="10">
        <f>TO_RPI_RO!D42+TO_RPI_BKFLOW!D42+TO_RPI_PT!D42+TO_RPI_IT!D42+TO_RPI_PPR!D42+TO_RPI_PIR!D42</f>
        <v>936.38340498710215</v>
      </c>
      <c r="E42" s="10">
        <f>TO_RPI_RO!E42+TO_RPI_BKFLOW!E42+TO_RPI_PT!E42+TO_RPI_IT!E42+TO_RPI_PPR!E42+TO_RPI_PIR!E42</f>
        <v>844.97704213241616</v>
      </c>
      <c r="F42" s="10">
        <f>TO_RPI_RO!F42+TO_RPI_BKFLOW!F42+TO_RPI_PT!F42+TO_RPI_IT!F42+TO_RPI_PPR!F42+TO_RPI_PIR!F42</f>
        <v>1102.190197764402</v>
      </c>
      <c r="G42" s="10">
        <f>TO_RPI_RO!G42+TO_RPI_BKFLOW!G42+TO_RPI_PT!G42+TO_RPI_IT!G42+TO_RPI_PPR!G42+TO_RPI_PIR!G42</f>
        <v>1020.3496990541699</v>
      </c>
      <c r="H42" s="10">
        <f>TO_RPI_RO!H42+TO_RPI_BKFLOW!H42+TO_RPI_PT!H42+TO_RPI_IT!H42+TO_RPI_PPR!H42+TO_RPI_PIR!H42</f>
        <v>720.6219260533104</v>
      </c>
      <c r="I42" s="10">
        <f>TO_RPI_RO!I42+TO_RPI_BKFLOW!I42+TO_RPI_PT!I42+TO_RPI_IT!I42+TO_RPI_PPR!I42+TO_RPI_PIR!I42</f>
        <v>771.63946689595866</v>
      </c>
      <c r="J42" s="10">
        <f>TO_RPI_RO!J42+TO_RPI_BKFLOW!J42+TO_RPI_PT!J42+TO_RPI_IT!J42+TO_RPI_PPR!J42+TO_RPI_PIR!J42</f>
        <v>895.99458297506442</v>
      </c>
      <c r="K42" s="10">
        <f>TO_RPI_RO!K42+TO_RPI_BKFLOW!K42+TO_RPI_PT!K42+TO_RPI_IT!K42+TO_RPI_PPR!K42+TO_RPI_PIR!K42</f>
        <v>647.28435081685291</v>
      </c>
      <c r="L42" s="10">
        <f>TO_RPI_RO!L42+TO_RPI_BKFLOW!L42+TO_RPI_PT!L42+TO_RPI_IT!L42+TO_RPI_PPR!L42+TO_RPI_PIR!L42</f>
        <v>640.01143594153052</v>
      </c>
      <c r="M42" s="10">
        <f>TO_RPI_RO!M42+TO_RPI_BKFLOW!M42+TO_RPI_PT!M42+TO_RPI_IT!M42+TO_RPI_PPR!M42+TO_RPI_PIR!M42</f>
        <v>1061.4311263972479</v>
      </c>
      <c r="N42" s="10">
        <f>TO_RPI_RO!N42+TO_RPI_BKFLOW!N42+TO_RPI_PT!N42+TO_RPI_IT!N42+TO_RPI_PPR!N42+TO_RPI_PIR!N42</f>
        <v>627.40042992261397</v>
      </c>
      <c r="O42" s="10">
        <f>TO_RPI_RO!O42+TO_RPI_BKFLOW!O42+TO_RPI_PT!O42+TO_RPI_IT!O42+TO_RPI_PPR!O42+TO_RPI_PIR!O42</f>
        <v>1330.467153912296</v>
      </c>
      <c r="P42" s="10">
        <f>TO_RPI_RO!P42+TO_RPI_BKFLOW!P42+TO_RPI_PT!P42+TO_RPI_IT!P42+TO_RPI_PPR!P42+TO_RPI_PIR!P42</f>
        <v>959.49174548581243</v>
      </c>
      <c r="Q42" s="10">
        <f>TO_RPI_RO!Q42+TO_RPI_BKFLOW!Q42+TO_RPI_PT!Q42+TO_RPI_IT!Q42+TO_RPI_PPR!Q42+TO_RPI_PIR!Q42</f>
        <v>1394.5734307824589</v>
      </c>
      <c r="R42" s="10">
        <f>TO_RPI_RO!R42+TO_RPI_BKFLOW!R42+TO_RPI_PT!R42+TO_RPI_IT!R42+TO_RPI_PPR!R42+TO_RPI_PIR!R42</f>
        <v>1545.9061908856399</v>
      </c>
      <c r="S42" s="10">
        <f>TO_RPI_RO!S42+TO_RPI_BKFLOW!S42+TO_RPI_PT!S42+TO_RPI_IT!S42+TO_RPI_PPR!S42+TO_RPI_PIR!S42</f>
        <v>1741.3776440240761</v>
      </c>
      <c r="T42" s="10">
        <f>TO_RPI_RO!T42+TO_RPI_BKFLOW!T42+TO_RPI_PT!T42+TO_RPI_IT!T42+TO_RPI_PPR!T42+TO_RPI_PIR!T42</f>
        <v>1697.986156491831</v>
      </c>
      <c r="U42" s="10">
        <f>TO_RPI_RO!U42+TO_RPI_BKFLOW!U42+TO_RPI_PT!U42+TO_RPI_IT!U42+TO_RPI_PPR!U42+TO_RPI_PIR!U42</f>
        <v>1886.439552880481</v>
      </c>
      <c r="V42" s="10">
        <f>TO_RPI_RO!V42+TO_RPI_BKFLOW!V42+TO_RPI_PT!V42+TO_RPI_IT!V42+TO_RPI_PPR!V42+TO_RPI_PIR!V42</f>
        <v>1700.1436801375751</v>
      </c>
      <c r="W42" s="10">
        <f>TO_RPI_RO!W42+TO_RPI_BKFLOW!W42+TO_RPI_PT!W42+TO_RPI_IT!W42+TO_RPI_PPR!W42+TO_RPI_PIR!W42</f>
        <v>2374.5508168529659</v>
      </c>
      <c r="X42" s="10">
        <f>TO_RPI_RO!X42+TO_RPI_BKFLOW!X42+TO_RPI_PT!X42+TO_RPI_IT!X42+TO_RPI_PPR!X42+TO_RPI_PIR!X42</f>
        <v>2200.1061049011182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5840.7614789337922</v>
      </c>
      <c r="D43" s="10">
        <f>TO_RPI_RO!D43+TO_RPI_BKFLOW!D43+TO_RPI_PT!D43+TO_RPI_IT!D43+TO_RPI_PPR!D43+TO_RPI_PIR!D43</f>
        <v>5690.8140154772136</v>
      </c>
      <c r="E43" s="10">
        <f>TO_RPI_RO!E43+TO_RPI_BKFLOW!E43+TO_RPI_PT!E43+TO_RPI_IT!E43+TO_RPI_PPR!E43+TO_RPI_PIR!E43</f>
        <v>5881.8429922613923</v>
      </c>
      <c r="F43" s="10">
        <f>TO_RPI_RO!F43+TO_RPI_BKFLOW!F43+TO_RPI_PT!F43+TO_RPI_IT!F43+TO_RPI_PPR!F43+TO_RPI_PIR!F43</f>
        <v>6223.8463456577811</v>
      </c>
      <c r="G43" s="10">
        <f>TO_RPI_RO!G43+TO_RPI_BKFLOW!G43+TO_RPI_PT!G43+TO_RPI_IT!G43+TO_RPI_PPR!G43+TO_RPI_PIR!G43</f>
        <v>5679.5165950128976</v>
      </c>
      <c r="H43" s="10">
        <f>TO_RPI_RO!H43+TO_RPI_BKFLOW!H43+TO_RPI_PT!H43+TO_RPI_IT!H43+TO_RPI_PPR!H43+TO_RPI_PIR!H43</f>
        <v>5982.4925193465178</v>
      </c>
      <c r="I43" s="10">
        <f>TO_RPI_RO!I43+TO_RPI_BKFLOW!I43+TO_RPI_PT!I43+TO_RPI_IT!I43+TO_RPI_PPR!I43+TO_RPI_PIR!I43</f>
        <v>6626.4450558899389</v>
      </c>
      <c r="J43" s="10">
        <f>TO_RPI_RO!J43+TO_RPI_BKFLOW!J43+TO_RPI_PT!J43+TO_RPI_IT!J43+TO_RPI_PPR!J43+TO_RPI_PIR!J43</f>
        <v>6798.9872742906273</v>
      </c>
      <c r="K43" s="10">
        <f>TO_RPI_RO!K43+TO_RPI_BKFLOW!K43+TO_RPI_PT!K43+TO_RPI_IT!K43+TO_RPI_PPR!K43+TO_RPI_PIR!K43</f>
        <v>6813.3657781599313</v>
      </c>
      <c r="L43" s="10">
        <f>TO_RPI_RO!L43+TO_RPI_BKFLOW!L43+TO_RPI_PT!L43+TO_RPI_IT!L43+TO_RPI_PPR!L43+TO_RPI_PIR!L43</f>
        <v>6619.7478073946686</v>
      </c>
      <c r="M43" s="10">
        <f>TO_RPI_RO!M43+TO_RPI_BKFLOW!M43+TO_RPI_PT!M43+TO_RPI_IT!M43+TO_RPI_PPR!M43+TO_RPI_PIR!M43</f>
        <v>6909.7306104901118</v>
      </c>
      <c r="N43" s="10">
        <f>TO_RPI_RO!N43+TO_RPI_BKFLOW!N43+TO_RPI_PT!N43+TO_RPI_IT!N43+TO_RPI_PPR!N43+TO_RPI_PIR!N43</f>
        <v>5757.93920894239</v>
      </c>
      <c r="O43" s="10">
        <f>TO_RPI_RO!O43+TO_RPI_BKFLOW!O43+TO_RPI_PT!O43+TO_RPI_IT!O43+TO_RPI_PPR!O43+TO_RPI_PIR!O43</f>
        <v>8143.9380911435937</v>
      </c>
      <c r="P43" s="10">
        <f>TO_RPI_RO!P43+TO_RPI_BKFLOW!P43+TO_RPI_PT!P43+TO_RPI_IT!P43+TO_RPI_PPR!P43+TO_RPI_PIR!P43</f>
        <v>8395.2564918314692</v>
      </c>
      <c r="Q43" s="10">
        <f>TO_RPI_RO!Q43+TO_RPI_BKFLOW!Q43+TO_RPI_PT!Q43+TO_RPI_IT!Q43+TO_RPI_PPR!Q43+TO_RPI_PIR!Q43</f>
        <v>9686.4430782459149</v>
      </c>
      <c r="R43" s="10">
        <f>TO_RPI_RO!R43+TO_RPI_BKFLOW!R43+TO_RPI_PT!R43+TO_RPI_IT!R43+TO_RPI_PPR!R43+TO_RPI_PIR!R43</f>
        <v>10585.898538263107</v>
      </c>
      <c r="S43" s="10">
        <f>TO_RPI_RO!S43+TO_RPI_BKFLOW!S43+TO_RPI_PT!S43+TO_RPI_IT!S43+TO_RPI_PPR!S43+TO_RPI_PIR!S43</f>
        <v>10888.091143594151</v>
      </c>
      <c r="T43" s="10">
        <f>TO_RPI_RO!T43+TO_RPI_BKFLOW!T43+TO_RPI_PT!T43+TO_RPI_IT!T43+TO_RPI_PPR!T43+TO_RPI_PIR!T43</f>
        <v>10986.01478933792</v>
      </c>
      <c r="U43" s="10">
        <f>TO_RPI_RO!U43+TO_RPI_BKFLOW!U43+TO_RPI_PT!U43+TO_RPI_IT!U43+TO_RPI_PPR!U43+TO_RPI_PIR!U43</f>
        <v>11167.08211521926</v>
      </c>
      <c r="V43" s="10">
        <f>TO_RPI_RO!V43+TO_RPI_BKFLOW!V43+TO_RPI_PT!V43+TO_RPI_IT!V43+TO_RPI_PPR!V43+TO_RPI_PIR!V43</f>
        <v>10431.263456577821</v>
      </c>
      <c r="W43" s="10">
        <f>TO_RPI_RO!W43+TO_RPI_BKFLOW!W43+TO_RPI_PT!W43+TO_RPI_IT!W43+TO_RPI_PPR!W43+TO_RPI_PIR!W43</f>
        <v>11845.836113499568</v>
      </c>
      <c r="X43" s="10">
        <f>TO_RPI_RO!X43+TO_RPI_BKFLOW!X43+TO_RPI_PT!X43+TO_RPI_IT!X43+TO_RPI_PPR!X43+TO_RPI_PIR!X43</f>
        <v>11633.412037833192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7246.6800515907134</v>
      </c>
      <c r="D44" s="10">
        <f>TO_RPI_RO!D44+TO_RPI_BKFLOW!D44+TO_RPI_PT!D44+TO_RPI_IT!D44+TO_RPI_PPR!D44+TO_RPI_PIR!D44</f>
        <v>7118.3434221840071</v>
      </c>
      <c r="E44" s="10">
        <f>TO_RPI_RO!E44+TO_RPI_BKFLOW!E44+TO_RPI_PT!E44+TO_RPI_IT!E44+TO_RPI_PPR!E44+TO_RPI_PIR!E44</f>
        <v>6975.532588134135</v>
      </c>
      <c r="F44" s="10">
        <f>TO_RPI_RO!F44+TO_RPI_BKFLOW!F44+TO_RPI_PT!F44+TO_RPI_IT!F44+TO_RPI_PPR!F44+TO_RPI_PIR!F44</f>
        <v>7194.5734307824587</v>
      </c>
      <c r="G44" s="10">
        <f>TO_RPI_RO!G44+TO_RPI_BKFLOW!G44+TO_RPI_PT!G44+TO_RPI_IT!G44+TO_RPI_PPR!G44+TO_RPI_PIR!G44</f>
        <v>6846.2310404127256</v>
      </c>
      <c r="H44" s="10">
        <f>TO_RPI_RO!H44+TO_RPI_BKFLOW!H44+TO_RPI_PT!H44+TO_RPI_IT!H44+TO_RPI_PPR!H44+TO_RPI_PIR!H44</f>
        <v>6712.104729148753</v>
      </c>
      <c r="I44" s="10">
        <f>TO_RPI_RO!I44+TO_RPI_BKFLOW!I44+TO_RPI_PT!I44+TO_RPI_IT!I44+TO_RPI_PPR!I44+TO_RPI_PIR!I44</f>
        <v>6717.8943250214952</v>
      </c>
      <c r="J44" s="10">
        <f>TO_RPI_RO!J44+TO_RPI_BKFLOW!J44+TO_RPI_PT!J44+TO_RPI_IT!J44+TO_RPI_PPR!J44+TO_RPI_PIR!J44</f>
        <v>6866.4946689595863</v>
      </c>
      <c r="K44" s="10">
        <f>TO_RPI_RO!K44+TO_RPI_BKFLOW!K44+TO_RPI_PT!K44+TO_RPI_IT!K44+TO_RPI_PPR!K44+TO_RPI_PIR!K44</f>
        <v>5797.3440240756663</v>
      </c>
      <c r="L44" s="10">
        <f>TO_RPI_RO!L44+TO_RPI_BKFLOW!L44+TO_RPI_PT!L44+TO_RPI_IT!L44+TO_RPI_PPR!L44+TO_RPI_PIR!L44</f>
        <v>5711.2830610490118</v>
      </c>
      <c r="M44" s="10">
        <f>TO_RPI_RO!M44+TO_RPI_BKFLOW!M44+TO_RPI_PT!M44+TO_RPI_IT!M44+TO_RPI_PPR!M44+TO_RPI_PIR!M44</f>
        <v>5615.7447119518483</v>
      </c>
      <c r="N44" s="10">
        <f>TO_RPI_RO!N44+TO_RPI_BKFLOW!N44+TO_RPI_PT!N44+TO_RPI_IT!N44+TO_RPI_PPR!N44+TO_RPI_PIR!N44</f>
        <v>4827.5532244196047</v>
      </c>
      <c r="O44" s="10">
        <f>TO_RPI_RO!O44+TO_RPI_BKFLOW!O44+TO_RPI_PT!O44+TO_RPI_IT!O44+TO_RPI_PPR!O44+TO_RPI_PIR!O44</f>
        <v>4882.9655202063632</v>
      </c>
      <c r="P44" s="10">
        <f>TO_RPI_RO!P44+TO_RPI_BKFLOW!P44+TO_RPI_PT!P44+TO_RPI_IT!P44+TO_RPI_PPR!P44+TO_RPI_PIR!P44</f>
        <v>5390.274204643164</v>
      </c>
      <c r="Q44" s="10">
        <f>TO_RPI_RO!Q44+TO_RPI_BKFLOW!Q44+TO_RPI_PT!Q44+TO_RPI_IT!Q44+TO_RPI_PPR!Q44+TO_RPI_PIR!Q44</f>
        <v>5856.5013757523648</v>
      </c>
      <c r="R44" s="10">
        <f>TO_RPI_RO!R44+TO_RPI_BKFLOW!R44+TO_RPI_PT!R44+TO_RPI_IT!R44+TO_RPI_PPR!R44+TO_RPI_PIR!R44</f>
        <v>5580.3955288048146</v>
      </c>
      <c r="S44" s="10">
        <f>TO_RPI_RO!S44+TO_RPI_BKFLOW!S44+TO_RPI_PT!S44+TO_RPI_IT!S44+TO_RPI_PPR!S44+TO_RPI_PIR!S44</f>
        <v>5934.8428202923469</v>
      </c>
      <c r="T44" s="10">
        <f>TO_RPI_RO!T44+TO_RPI_BKFLOW!T44+TO_RPI_PT!T44+TO_RPI_IT!T44+TO_RPI_PPR!T44+TO_RPI_PIR!T44</f>
        <v>6846.6122098022352</v>
      </c>
      <c r="U44" s="10">
        <f>TO_RPI_RO!U44+TO_RPI_BKFLOW!U44+TO_RPI_PT!U44+TO_RPI_IT!U44+TO_RPI_PPR!U44+TO_RPI_PIR!U44</f>
        <v>6267.2484952708519</v>
      </c>
      <c r="V44" s="10">
        <f>TO_RPI_RO!V44+TO_RPI_BKFLOW!V44+TO_RPI_PT!V44+TO_RPI_IT!V44+TO_RPI_PPR!V44+TO_RPI_PIR!V44</f>
        <v>4974.8829750644882</v>
      </c>
      <c r="W44" s="10">
        <f>TO_RPI_RO!W44+TO_RPI_BKFLOW!W44+TO_RPI_PT!W44+TO_RPI_IT!W44+TO_RPI_PPR!W44+TO_RPI_PIR!W44</f>
        <v>3316.6876182287192</v>
      </c>
      <c r="X44" s="10">
        <f>TO_RPI_RO!X44+TO_RPI_BKFLOW!X44+TO_RPI_PT!X44+TO_RPI_IT!X44+TO_RPI_PPR!X44+TO_RPI_PIR!X44</f>
        <v>4847.0488392089419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0</v>
      </c>
      <c r="D45" s="10">
        <f>TO_RPI_RO!D45+TO_RPI_BKFLOW!D45+TO_RPI_PT!D45+TO_RPI_IT!D45+TO_RPI_PPR!D45+TO_RPI_PIR!D45</f>
        <v>0</v>
      </c>
      <c r="E45" s="10">
        <f>TO_RPI_RO!E45+TO_RPI_BKFLOW!E45+TO_RPI_PT!E45+TO_RPI_IT!E45+TO_RPI_PPR!E45+TO_RPI_PIR!E45</f>
        <v>0</v>
      </c>
      <c r="F45" s="10">
        <f>TO_RPI_RO!F45+TO_RPI_BKFLOW!F45+TO_RPI_PT!F45+TO_RPI_IT!F45+TO_RPI_PPR!F45+TO_RPI_PIR!F45</f>
        <v>0</v>
      </c>
      <c r="G45" s="10">
        <f>TO_RPI_RO!G45+TO_RPI_BKFLOW!G45+TO_RPI_PT!G45+TO_RPI_IT!G45+TO_RPI_PPR!G45+TO_RPI_PIR!G45</f>
        <v>0</v>
      </c>
      <c r="H45" s="10">
        <f>TO_RPI_RO!H45+TO_RPI_BKFLOW!H45+TO_RPI_PT!H45+TO_RPI_IT!H45+TO_RPI_PPR!H45+TO_RPI_PIR!H45</f>
        <v>0</v>
      </c>
      <c r="I45" s="10">
        <f>TO_RPI_RO!I45+TO_RPI_BKFLOW!I45+TO_RPI_PT!I45+TO_RPI_IT!I45+TO_RPI_PPR!I45+TO_RPI_PIR!I45</f>
        <v>0</v>
      </c>
      <c r="J45" s="10">
        <f>TO_RPI_RO!J45+TO_RPI_BKFLOW!J45+TO_RPI_PT!J45+TO_RPI_IT!J45+TO_RPI_PPR!J45+TO_RPI_PIR!J45</f>
        <v>0</v>
      </c>
      <c r="K45" s="10">
        <f>TO_RPI_RO!K45+TO_RPI_BKFLOW!K45+TO_RPI_PT!K45+TO_RPI_IT!K45+TO_RPI_PPR!K45+TO_RPI_PIR!K45</f>
        <v>0</v>
      </c>
      <c r="L45" s="10">
        <f>TO_RPI_RO!L45+TO_RPI_BKFLOW!L45+TO_RPI_PT!L45+TO_RPI_IT!L45+TO_RPI_PPR!L45+TO_RPI_PIR!L45</f>
        <v>0</v>
      </c>
      <c r="M45" s="10">
        <f>TO_RPI_RO!M45+TO_RPI_BKFLOW!M45+TO_RPI_PT!M45+TO_RPI_IT!M45+TO_RPI_PPR!M45+TO_RPI_PIR!M45</f>
        <v>0</v>
      </c>
      <c r="N45" s="10">
        <f>TO_RPI_RO!N45+TO_RPI_BKFLOW!N45+TO_RPI_PT!N45+TO_RPI_IT!N45+TO_RPI_PPR!N45+TO_RPI_PIR!N45</f>
        <v>0</v>
      </c>
      <c r="O45" s="10">
        <f>TO_RPI_RO!O45+TO_RPI_BKFLOW!O45+TO_RPI_PT!O45+TO_RPI_IT!O45+TO_RPI_PPR!O45+TO_RPI_PIR!O45</f>
        <v>2.0827171109200342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153.625709372313</v>
      </c>
      <c r="D46" s="10">
        <f>TO_RPI_RO!D46+TO_RPI_BKFLOW!D46+TO_RPI_PT!D46+TO_RPI_IT!D46+TO_RPI_PPR!D46+TO_RPI_PIR!D46</f>
        <v>183.39062768701632</v>
      </c>
      <c r="E46" s="10">
        <f>TO_RPI_RO!E46+TO_RPI_BKFLOW!E46+TO_RPI_PT!E46+TO_RPI_IT!E46+TO_RPI_PPR!E46+TO_RPI_PIR!E46</f>
        <v>179.55004299226141</v>
      </c>
      <c r="F46" s="10">
        <f>TO_RPI_RO!F46+TO_RPI_BKFLOW!F46+TO_RPI_PT!F46+TO_RPI_IT!F46+TO_RPI_PPR!F46+TO_RPI_PIR!F46</f>
        <v>192.03207222699911</v>
      </c>
      <c r="G46" s="10">
        <f>TO_RPI_RO!G46+TO_RPI_BKFLOW!G46+TO_RPI_PT!G46+TO_RPI_IT!G46+TO_RPI_PPR!G46+TO_RPI_PIR!G46</f>
        <v>209.3149613069647</v>
      </c>
      <c r="H46" s="10">
        <f>TO_RPI_RO!H46+TO_RPI_BKFLOW!H46+TO_RPI_PT!H46+TO_RPI_IT!H46+TO_RPI_PPR!H46+TO_RPI_PIR!H46</f>
        <v>203.55408426483234</v>
      </c>
      <c r="I46" s="10">
        <f>TO_RPI_RO!I46+TO_RPI_BKFLOW!I46+TO_RPI_PT!I46+TO_RPI_IT!I46+TO_RPI_PPR!I46+TO_RPI_PIR!I46</f>
        <v>206.43447979363711</v>
      </c>
      <c r="J46" s="10">
        <f>TO_RPI_RO!J46+TO_RPI_BKFLOW!J46+TO_RPI_PT!J46+TO_RPI_IT!J46+TO_RPI_PPR!J46+TO_RPI_PIR!J46</f>
        <v>260.20352536543419</v>
      </c>
      <c r="K46" s="10">
        <f>TO_RPI_RO!K46+TO_RPI_BKFLOW!K46+TO_RPI_PT!K46+TO_RPI_IT!K46+TO_RPI_PPR!K46+TO_RPI_PIR!K46</f>
        <v>194.9125537403267</v>
      </c>
      <c r="L46" s="10">
        <f>TO_RPI_RO!L46+TO_RPI_BKFLOW!L46+TO_RPI_PT!L46+TO_RPI_IT!L46+TO_RPI_PPR!L46+TO_RPI_PIR!L46</f>
        <v>210.6620808254514</v>
      </c>
      <c r="M46" s="10">
        <f>TO_RPI_RO!M46+TO_RPI_BKFLOW!M46+TO_RPI_PT!M46+TO_RPI_IT!M46+TO_RPI_PPR!M46+TO_RPI_PIR!M46</f>
        <v>219.69045571797079</v>
      </c>
      <c r="N46" s="10">
        <f>TO_RPI_RO!N46+TO_RPI_BKFLOW!N46+TO_RPI_PT!N46+TO_RPI_IT!N46+TO_RPI_PPR!N46+TO_RPI_PIR!N46</f>
        <v>232.73147033533959</v>
      </c>
      <c r="O46" s="10">
        <f>TO_RPI_RO!O46+TO_RPI_BKFLOW!O46+TO_RPI_PT!O46+TO_RPI_IT!O46+TO_RPI_PPR!O46+TO_RPI_PIR!O46</f>
        <v>221.6967325881341</v>
      </c>
      <c r="P46" s="10">
        <f>TO_RPI_RO!P46+TO_RPI_BKFLOW!P46+TO_RPI_PT!P46+TO_RPI_IT!P46+TO_RPI_PPR!P46+TO_RPI_PIR!P46</f>
        <v>237.74720550300941</v>
      </c>
      <c r="Q46" s="10">
        <f>TO_RPI_RO!Q46+TO_RPI_BKFLOW!Q46+TO_RPI_PT!Q46+TO_RPI_IT!Q46+TO_RPI_PPR!Q46+TO_RPI_PIR!Q46</f>
        <v>234.73774720550301</v>
      </c>
      <c r="R46" s="10">
        <f>TO_RPI_RO!R46+TO_RPI_BKFLOW!R46+TO_RPI_PT!R46+TO_RPI_IT!R46+TO_RPI_PPR!R46+TO_RPI_PIR!R46</f>
        <v>274.86388650042989</v>
      </c>
      <c r="S46" s="10">
        <f>TO_RPI_RO!S46+TO_RPI_BKFLOW!S46+TO_RPI_PT!S46+TO_RPI_IT!S46+TO_RPI_PPR!S46+TO_RPI_PIR!S46</f>
        <v>225.70937231298359</v>
      </c>
      <c r="T46" s="10">
        <f>TO_RPI_RO!T46+TO_RPI_BKFLOW!T46+TO_RPI_PT!T46+TO_RPI_IT!T46+TO_RPI_PPR!T46+TO_RPI_PIR!T46</f>
        <v>250.20834049871021</v>
      </c>
      <c r="U46" s="10">
        <f>TO_RPI_RO!U46+TO_RPI_BKFLOW!U46+TO_RPI_PT!U46+TO_RPI_IT!U46+TO_RPI_PPR!U46+TO_RPI_PIR!U46</f>
        <v>281.5348237317283</v>
      </c>
      <c r="V46" s="10">
        <f>TO_RPI_RO!V46+TO_RPI_BKFLOW!V46+TO_RPI_PT!V46+TO_RPI_IT!V46+TO_RPI_PPR!V46+TO_RPI_PIR!V46</f>
        <v>251.43224419604471</v>
      </c>
      <c r="W46" s="10">
        <f>TO_RPI_RO!W46+TO_RPI_BKFLOW!W46+TO_RPI_PT!W46+TO_RPI_IT!W46+TO_RPI_PPR!W46+TO_RPI_PIR!W46</f>
        <v>236.82734307824589</v>
      </c>
      <c r="X46" s="10">
        <f>TO_RPI_RO!X46+TO_RPI_BKFLOW!X46+TO_RPI_PT!X46+TO_RPI_IT!X46+TO_RPI_PPR!X46+TO_RPI_PIR!X46</f>
        <v>231.32605331040409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501.20378331900258</v>
      </c>
      <c r="D47" s="10">
        <f>TO_RPI_RO!D47+TO_RPI_BKFLOW!D47+TO_RPI_PT!D47+TO_RPI_IT!D47+TO_RPI_PPR!D47+TO_RPI_PIR!D47</f>
        <v>485.84118658641438</v>
      </c>
      <c r="E47" s="10">
        <f>TO_RPI_RO!E47+TO_RPI_BKFLOW!E47+TO_RPI_PT!E47+TO_RPI_IT!E47+TO_RPI_PPR!E47+TO_RPI_PIR!E47</f>
        <v>447.43482373172827</v>
      </c>
      <c r="F47" s="10">
        <f>TO_RPI_RO!F47+TO_RPI_BKFLOW!F47+TO_RPI_PT!F47+TO_RPI_IT!F47+TO_RPI_PPR!F47+TO_RPI_PIR!F47</f>
        <v>475.27944969905411</v>
      </c>
      <c r="G47" s="10">
        <f>TO_RPI_RO!G47+TO_RPI_BKFLOW!G47+TO_RPI_PT!G47+TO_RPI_IT!G47+TO_RPI_PPR!G47+TO_RPI_PIR!G47</f>
        <v>526.16792777300077</v>
      </c>
      <c r="H47" s="10">
        <f>TO_RPI_RO!H47+TO_RPI_BKFLOW!H47+TO_RPI_PT!H47+TO_RPI_IT!H47+TO_RPI_PPR!H47+TO_RPI_PIR!H47</f>
        <v>393.66577815993122</v>
      </c>
      <c r="I47" s="10">
        <f>TO_RPI_RO!I47+TO_RPI_BKFLOW!I47+TO_RPI_PT!I47+TO_RPI_IT!I47+TO_RPI_PPR!I47+TO_RPI_PIR!I47</f>
        <v>442.6339638865004</v>
      </c>
      <c r="J47" s="10">
        <f>TO_RPI_RO!J47+TO_RPI_BKFLOW!J47+TO_RPI_PT!J47+TO_RPI_IT!J47+TO_RPI_PPR!J47+TO_RPI_PIR!J47</f>
        <v>506.96474634565777</v>
      </c>
      <c r="K47" s="10">
        <f>TO_RPI_RO!K47+TO_RPI_BKFLOW!K47+TO_RPI_PT!K47+TO_RPI_IT!K47+TO_RPI_PPR!K47+TO_RPI_PIR!K47</f>
        <v>661.55055889939808</v>
      </c>
      <c r="L47" s="10">
        <f>TO_RPI_RO!L47+TO_RPI_BKFLOW!L47+TO_RPI_PT!L47+TO_RPI_IT!L47+TO_RPI_PPR!L47+TO_RPI_PIR!L47</f>
        <v>728.43224419604462</v>
      </c>
      <c r="M47" s="10">
        <f>TO_RPI_RO!M47+TO_RPI_BKFLOW!M47+TO_RPI_PT!M47+TO_RPI_IT!M47+TO_RPI_PPR!M47+TO_RPI_PIR!M47</f>
        <v>460.16053310404129</v>
      </c>
      <c r="N47" s="10">
        <f>TO_RPI_RO!N47+TO_RPI_BKFLOW!N47+TO_RPI_PT!N47+TO_RPI_IT!N47+TO_RPI_PPR!N47+TO_RPI_PIR!N47</f>
        <v>299.01117798796213</v>
      </c>
      <c r="O47" s="10">
        <f>TO_RPI_RO!O47+TO_RPI_BKFLOW!O47+TO_RPI_PT!O47+TO_RPI_IT!O47+TO_RPI_PPR!O47+TO_RPI_PIR!O47</f>
        <v>236.60068787618235</v>
      </c>
      <c r="P47" s="10">
        <f>TO_RPI_RO!P47+TO_RPI_BKFLOW!P47+TO_RPI_PT!P47+TO_RPI_IT!P47+TO_RPI_PPR!P47+TO_RPI_PIR!P47</f>
        <v>406.13353396388652</v>
      </c>
      <c r="Q47" s="10">
        <f>TO_RPI_RO!Q47+TO_RPI_BKFLOW!Q47+TO_RPI_PT!Q47+TO_RPI_IT!Q47+TO_RPI_PPR!Q47+TO_RPI_PIR!Q47</f>
        <v>503.0094582975064</v>
      </c>
      <c r="R47" s="10">
        <f>TO_RPI_RO!R47+TO_RPI_BKFLOW!R47+TO_RPI_PT!R47+TO_RPI_IT!R47+TO_RPI_PPR!R47+TO_RPI_PIR!R47</f>
        <v>1001.361392949269</v>
      </c>
      <c r="S47" s="10">
        <f>TO_RPI_RO!S47+TO_RPI_BKFLOW!S47+TO_RPI_PT!S47+TO_RPI_IT!S47+TO_RPI_PPR!S47+TO_RPI_PIR!S47</f>
        <v>696.76122098022347</v>
      </c>
      <c r="T47" s="10">
        <f>TO_RPI_RO!T47+TO_RPI_BKFLOW!T47+TO_RPI_PT!T47+TO_RPI_IT!T47+TO_RPI_PPR!T47+TO_RPI_PIR!T47</f>
        <v>844.51100601891653</v>
      </c>
      <c r="U47" s="10">
        <f>TO_RPI_RO!U47+TO_RPI_BKFLOW!U47+TO_RPI_PT!U47+TO_RPI_IT!U47+TO_RPI_PPR!U47+TO_RPI_PIR!U47</f>
        <v>1063.606964746346</v>
      </c>
      <c r="V47" s="10">
        <f>TO_RPI_RO!V47+TO_RPI_BKFLOW!V47+TO_RPI_PT!V47+TO_RPI_IT!V47+TO_RPI_PPR!V47+TO_RPI_PIR!V47</f>
        <v>1442.583662940671</v>
      </c>
      <c r="W47" s="10">
        <f>TO_RPI_RO!W47+TO_RPI_BKFLOW!W47+TO_RPI_PT!W47+TO_RPI_IT!W47+TO_RPI_PPR!W47+TO_RPI_PIR!W47</f>
        <v>1633.0909716251081</v>
      </c>
      <c r="X47" s="10">
        <f>TO_RPI_RO!X47+TO_RPI_BKFLOW!X47+TO_RPI_PT!X47+TO_RPI_IT!X47+TO_RPI_PPR!X47+TO_RPI_PIR!X47</f>
        <v>1374.1864144454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126.5286328460877</v>
      </c>
      <c r="D48" s="10">
        <f>TO_RPI_RO!D48+TO_RPI_BKFLOW!D48+TO_RPI_PT!D48+TO_RPI_IT!D48+TO_RPI_PPR!D48+TO_RPI_PIR!D48</f>
        <v>124.9760963026655</v>
      </c>
      <c r="E48" s="10">
        <f>TO_RPI_RO!E48+TO_RPI_BKFLOW!E48+TO_RPI_PT!E48+TO_RPI_IT!E48+TO_RPI_PPR!E48+TO_RPI_PIR!E48</f>
        <v>124.19982803095439</v>
      </c>
      <c r="F48" s="10">
        <f>TO_RPI_RO!F48+TO_RPI_BKFLOW!F48+TO_RPI_PT!F48+TO_RPI_IT!F48+TO_RPI_PPR!F48+TO_RPI_PIR!F48</f>
        <v>135.0674118658641</v>
      </c>
      <c r="G48" s="10">
        <f>TO_RPI_RO!G48+TO_RPI_BKFLOW!G48+TO_RPI_PT!G48+TO_RPI_IT!G48+TO_RPI_PPR!G48+TO_RPI_PIR!G48</f>
        <v>117.9898538263113</v>
      </c>
      <c r="H48" s="10">
        <f>TO_RPI_RO!H48+TO_RPI_BKFLOW!H48+TO_RPI_PT!H48+TO_RPI_IT!H48+TO_RPI_PPR!H48+TO_RPI_PIR!H48</f>
        <v>116.4374032674119</v>
      </c>
      <c r="I48" s="10">
        <f>TO_RPI_RO!I48+TO_RPI_BKFLOW!I48+TO_RPI_PT!I48+TO_RPI_IT!I48+TO_RPI_PPR!I48+TO_RPI_PIR!I48</f>
        <v>132.73860705073079</v>
      </c>
      <c r="J48" s="10">
        <f>TO_RPI_RO!J48+TO_RPI_BKFLOW!J48+TO_RPI_PT!J48+TO_RPI_IT!J48+TO_RPI_PPR!J48+TO_RPI_PIR!J48</f>
        <v>142.05356835769561</v>
      </c>
      <c r="K48" s="10">
        <f>TO_RPI_RO!K48+TO_RPI_BKFLOW!K48+TO_RPI_PT!K48+TO_RPI_IT!K48+TO_RPI_PPR!K48+TO_RPI_PIR!K48</f>
        <v>152.14488392089422</v>
      </c>
      <c r="L48" s="10">
        <f>TO_RPI_RO!L48+TO_RPI_BKFLOW!L48+TO_RPI_PT!L48+TO_RPI_IT!L48+TO_RPI_PPR!L48+TO_RPI_PIR!L48</f>
        <v>130.69647463456579</v>
      </c>
      <c r="M48" s="10">
        <f>TO_RPI_RO!M48+TO_RPI_BKFLOW!M48+TO_RPI_PT!M48+TO_RPI_IT!M48+TO_RPI_PPR!M48+TO_RPI_PIR!M48</f>
        <v>153.625709372313</v>
      </c>
      <c r="N48" s="10">
        <f>TO_RPI_RO!N48+TO_RPI_BKFLOW!N48+TO_RPI_PT!N48+TO_RPI_IT!N48+TO_RPI_PPR!N48+TO_RPI_PIR!N48</f>
        <v>143.6896818572657</v>
      </c>
      <c r="O48" s="10">
        <f>TO_RPI_RO!O48+TO_RPI_BKFLOW!O48+TO_RPI_PT!O48+TO_RPI_IT!O48+TO_RPI_PPR!O48+TO_RPI_PIR!O48</f>
        <v>201.77704213241611</v>
      </c>
      <c r="P48" s="10">
        <f>TO_RPI_RO!P48+TO_RPI_BKFLOW!P48+TO_RPI_PT!P48+TO_RPI_IT!P48+TO_RPI_PPR!P48+TO_RPI_PIR!P48</f>
        <v>332.4735167669819</v>
      </c>
      <c r="Q48" s="10">
        <f>TO_RPI_RO!Q48+TO_RPI_BKFLOW!Q48+TO_RPI_PT!Q48+TO_RPI_IT!Q48+TO_RPI_PPR!Q48+TO_RPI_PIR!Q48</f>
        <v>389.7964746345657</v>
      </c>
      <c r="R48" s="10">
        <f>TO_RPI_RO!R48+TO_RPI_BKFLOW!R48+TO_RPI_PT!R48+TO_RPI_IT!R48+TO_RPI_PPR!R48+TO_RPI_PIR!R48</f>
        <v>361.51711092003438</v>
      </c>
      <c r="S48" s="10">
        <f>TO_RPI_RO!S48+TO_RPI_BKFLOW!S48+TO_RPI_PT!S48+TO_RPI_IT!S48+TO_RPI_PPR!S48+TO_RPI_PIR!S48</f>
        <v>456.29122957867582</v>
      </c>
      <c r="T48" s="10">
        <f>TO_RPI_RO!T48+TO_RPI_BKFLOW!T48+TO_RPI_PT!T48+TO_RPI_IT!T48+TO_RPI_PPR!T48+TO_RPI_PIR!T48</f>
        <v>369.44299226139287</v>
      </c>
      <c r="U48" s="10">
        <f>TO_RPI_RO!U48+TO_RPI_BKFLOW!U48+TO_RPI_PT!U48+TO_RPI_IT!U48+TO_RPI_PPR!U48+TO_RPI_PIR!U48</f>
        <v>445.51220980223547</v>
      </c>
      <c r="V48" s="10">
        <f>TO_RPI_RO!V48+TO_RPI_BKFLOW!V48+TO_RPI_PT!V48+TO_RPI_IT!V48+TO_RPI_PPR!V48+TO_RPI_PIR!V48</f>
        <v>386.34032674118657</v>
      </c>
      <c r="W48" s="10">
        <f>TO_RPI_RO!W48+TO_RPI_BKFLOW!W48+TO_RPI_PT!W48+TO_RPI_IT!W48+TO_RPI_PPR!W48+TO_RPI_PIR!W48</f>
        <v>374.11831470335341</v>
      </c>
      <c r="X48" s="10">
        <f>TO_RPI_RO!X48+TO_RPI_BKFLOW!X48+TO_RPI_PT!X48+TO_RPI_IT!X48+TO_RPI_PPR!X48+TO_RPI_PIR!X48</f>
        <v>379.44935511607912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0.96018916595012893</v>
      </c>
      <c r="D49" s="10">
        <f>TO_RPI_RO!D49+TO_RPI_BKFLOW!D49+TO_RPI_PT!D49+TO_RPI_IT!D49+TO_RPI_PPR!D49+TO_RPI_PIR!D49</f>
        <v>0.96018916595012893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68.171453138435083</v>
      </c>
      <c r="D50" s="10">
        <f>TO_RPI_RO!D50+TO_RPI_BKFLOW!D50+TO_RPI_PT!D50+TO_RPI_IT!D50+TO_RPI_PPR!D50+TO_RPI_PIR!D50</f>
        <v>96.016079105760952</v>
      </c>
      <c r="E50" s="10">
        <f>TO_RPI_RO!E50+TO_RPI_BKFLOW!E50+TO_RPI_PT!E50+TO_RPI_IT!E50+TO_RPI_PPR!E50+TO_RPI_PIR!E50</f>
        <v>144.02407566638001</v>
      </c>
      <c r="F50" s="10">
        <f>TO_RPI_RO!F50+TO_RPI_BKFLOW!F50+TO_RPI_PT!F50+TO_RPI_IT!F50+TO_RPI_PPR!F50+TO_RPI_PIR!F50</f>
        <v>205.4743766122098</v>
      </c>
      <c r="G50" s="10">
        <f>TO_RPI_RO!G50+TO_RPI_BKFLOW!G50+TO_RPI_PT!G50+TO_RPI_IT!G50+TO_RPI_PPR!G50+TO_RPI_PIR!G50</f>
        <v>172.82889079965611</v>
      </c>
      <c r="H50" s="10">
        <f>TO_RPI_RO!H50+TO_RPI_BKFLOW!H50+TO_RPI_PT!H50+TO_RPI_IT!H50+TO_RPI_PPR!H50+TO_RPI_PIR!H50</f>
        <v>186.27110920034389</v>
      </c>
      <c r="I50" s="10">
        <f>TO_RPI_RO!I50+TO_RPI_BKFLOW!I50+TO_RPI_PT!I50+TO_RPI_IT!I50+TO_RPI_PPR!I50+TO_RPI_PIR!I50</f>
        <v>207.39466895958719</v>
      </c>
      <c r="J50" s="10">
        <f>TO_RPI_RO!J50+TO_RPI_BKFLOW!J50+TO_RPI_PT!J50+TO_RPI_IT!J50+TO_RPI_PPR!J50+TO_RPI_PIR!J50</f>
        <v>160.3467755803955</v>
      </c>
      <c r="K50" s="10">
        <f>TO_RPI_RO!K50+TO_RPI_BKFLOW!K50+TO_RPI_PT!K50+TO_RPI_IT!K50+TO_RPI_PPR!K50+TO_RPI_PIR!K50</f>
        <v>237.1596732588134</v>
      </c>
      <c r="L50" s="10">
        <f>TO_RPI_RO!L50+TO_RPI_BKFLOW!L50+TO_RPI_PT!L50+TO_RPI_IT!L50+TO_RPI_PPR!L50+TO_RPI_PIR!L50</f>
        <v>237.89054170249349</v>
      </c>
      <c r="M50" s="10">
        <f>TO_RPI_RO!M50+TO_RPI_BKFLOW!M50+TO_RPI_PT!M50+TO_RPI_IT!M50+TO_RPI_PPR!M50+TO_RPI_PIR!M50</f>
        <v>294.25812553740332</v>
      </c>
      <c r="N50" s="10">
        <f>TO_RPI_RO!N50+TO_RPI_BKFLOW!N50+TO_RPI_PT!N50+TO_RPI_IT!N50+TO_RPI_PPR!N50+TO_RPI_PIR!N50</f>
        <v>318.14273430782458</v>
      </c>
      <c r="O50" s="10">
        <f>TO_RPI_RO!O50+TO_RPI_BKFLOW!O50+TO_RPI_PT!O50+TO_RPI_IT!O50+TO_RPI_PPR!O50+TO_RPI_PIR!O50</f>
        <v>1293.5893379191741</v>
      </c>
      <c r="P50" s="10">
        <f>TO_RPI_RO!P50+TO_RPI_BKFLOW!P50+TO_RPI_PT!P50+TO_RPI_IT!P50+TO_RPI_PPR!P50+TO_RPI_PIR!P50</f>
        <v>670.67927773000861</v>
      </c>
      <c r="Q50" s="10">
        <f>TO_RPI_RO!Q50+TO_RPI_BKFLOW!Q50+TO_RPI_PT!Q50+TO_RPI_IT!Q50+TO_RPI_PPR!Q50+TO_RPI_PIR!Q50</f>
        <v>1050.92192605331</v>
      </c>
      <c r="R50" s="10">
        <f>TO_RPI_RO!R50+TO_RPI_BKFLOW!R50+TO_RPI_PT!R50+TO_RPI_IT!R50+TO_RPI_PPR!R50+TO_RPI_PIR!R50</f>
        <v>1031.8142734307819</v>
      </c>
      <c r="S50" s="10">
        <f>TO_RPI_RO!S50+TO_RPI_BKFLOW!S50+TO_RPI_PT!S50+TO_RPI_IT!S50+TO_RPI_PPR!S50+TO_RPI_PIR!S50</f>
        <v>1104.4233877901979</v>
      </c>
      <c r="T50" s="10">
        <f>TO_RPI_RO!T50+TO_RPI_BKFLOW!T50+TO_RPI_PT!T50+TO_RPI_IT!T50+TO_RPI_PPR!T50+TO_RPI_PIR!T50</f>
        <v>1396.6331900257951</v>
      </c>
      <c r="U50" s="10">
        <f>TO_RPI_RO!U50+TO_RPI_BKFLOW!U50+TO_RPI_PT!U50+TO_RPI_IT!U50+TO_RPI_PPR!U50+TO_RPI_PIR!U50</f>
        <v>1214.610662080825</v>
      </c>
      <c r="V50" s="10">
        <f>TO_RPI_RO!V50+TO_RPI_BKFLOW!V50+TO_RPI_PT!V50+TO_RPI_IT!V50+TO_RPI_PPR!V50+TO_RPI_PIR!V50</f>
        <v>1327.2791057609629</v>
      </c>
      <c r="W50" s="10">
        <f>TO_RPI_RO!W50+TO_RPI_BKFLOW!W50+TO_RPI_PT!W50+TO_RPI_IT!W50+TO_RPI_PPR!W50+TO_RPI_PIR!W50</f>
        <v>1285.262252794497</v>
      </c>
      <c r="X50" s="10">
        <f>TO_RPI_RO!X50+TO_RPI_BKFLOW!X50+TO_RPI_PT!X50+TO_RPI_IT!X50+TO_RPI_PPR!X50+TO_RPI_PIR!X50</f>
        <v>1227.9727429062766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22639.682029234733</v>
      </c>
      <c r="D2" s="31">
        <f t="shared" si="0"/>
        <v>21868.756491831467</v>
      </c>
      <c r="E2" s="31">
        <f t="shared" si="0"/>
        <v>21699.450644883917</v>
      </c>
      <c r="F2" s="31">
        <f t="shared" si="0"/>
        <v>22493.603697334478</v>
      </c>
      <c r="G2" s="31">
        <f t="shared" si="0"/>
        <v>21354.084264832327</v>
      </c>
      <c r="H2" s="31">
        <f t="shared" si="0"/>
        <v>21636.065606190885</v>
      </c>
      <c r="I2" s="31">
        <f t="shared" si="0"/>
        <v>22672.97695614789</v>
      </c>
      <c r="J2" s="31">
        <f t="shared" si="0"/>
        <v>23497.780997420461</v>
      </c>
      <c r="K2" s="31">
        <f t="shared" si="0"/>
        <v>22281.635081685297</v>
      </c>
      <c r="L2" s="31">
        <f t="shared" si="0"/>
        <v>21479.777042132413</v>
      </c>
      <c r="M2" s="31">
        <f t="shared" si="0"/>
        <v>22454.096130696471</v>
      </c>
      <c r="N2" s="31">
        <f t="shared" si="0"/>
        <v>19475.169561478931</v>
      </c>
      <c r="O2" s="31">
        <f t="shared" si="0"/>
        <v>24048.767497850382</v>
      </c>
      <c r="P2" s="31">
        <f t="shared" si="0"/>
        <v>24257.284780739465</v>
      </c>
      <c r="Q2" s="31">
        <f t="shared" si="0"/>
        <v>27757.666809974202</v>
      </c>
      <c r="R2" s="31">
        <f t="shared" si="0"/>
        <v>28670.031986242466</v>
      </c>
      <c r="S2" s="31">
        <f t="shared" si="0"/>
        <v>30499.417196904556</v>
      </c>
      <c r="T2" s="31">
        <f t="shared" si="0"/>
        <v>32021.551762682713</v>
      </c>
      <c r="U2" s="31">
        <f t="shared" si="0"/>
        <v>33084.622527944972</v>
      </c>
      <c r="V2" s="31">
        <f t="shared" si="0"/>
        <v>30342.232588134138</v>
      </c>
      <c r="W2" s="31">
        <f t="shared" si="0"/>
        <v>29035.206362854686</v>
      </c>
      <c r="X2" s="31">
        <f t="shared" ref="X2" si="1">SUM(X3,X17,X22,X25,X26,X51,X52,X71,X74,X75,X76)</f>
        <v>30796.111521926054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22639.682029234733</v>
      </c>
      <c r="D26" s="37">
        <f t="shared" si="14"/>
        <v>21868.756491831467</v>
      </c>
      <c r="E26" s="37">
        <f t="shared" si="14"/>
        <v>21699.450644883917</v>
      </c>
      <c r="F26" s="37">
        <f t="shared" si="14"/>
        <v>22493.603697334478</v>
      </c>
      <c r="G26" s="37">
        <f t="shared" si="14"/>
        <v>21354.084264832327</v>
      </c>
      <c r="H26" s="37">
        <f t="shared" si="14"/>
        <v>21636.065606190885</v>
      </c>
      <c r="I26" s="37">
        <f t="shared" si="14"/>
        <v>22672.97695614789</v>
      </c>
      <c r="J26" s="37">
        <f t="shared" si="14"/>
        <v>23497.780997420461</v>
      </c>
      <c r="K26" s="37">
        <f t="shared" si="14"/>
        <v>22281.635081685297</v>
      </c>
      <c r="L26" s="37">
        <f t="shared" si="14"/>
        <v>21479.777042132413</v>
      </c>
      <c r="M26" s="37">
        <f t="shared" si="14"/>
        <v>22454.096130696471</v>
      </c>
      <c r="N26" s="37">
        <f t="shared" si="14"/>
        <v>19475.169561478931</v>
      </c>
      <c r="O26" s="37">
        <f t="shared" si="14"/>
        <v>24048.767497850382</v>
      </c>
      <c r="P26" s="37">
        <f t="shared" si="14"/>
        <v>24257.284780739465</v>
      </c>
      <c r="Q26" s="37">
        <f t="shared" si="14"/>
        <v>27757.666809974202</v>
      </c>
      <c r="R26" s="37">
        <f t="shared" si="14"/>
        <v>28670.031986242466</v>
      </c>
      <c r="S26" s="37">
        <f t="shared" si="14"/>
        <v>30499.417196904556</v>
      </c>
      <c r="T26" s="37">
        <f t="shared" si="14"/>
        <v>32021.551762682713</v>
      </c>
      <c r="U26" s="37">
        <f t="shared" si="14"/>
        <v>33084.622527944972</v>
      </c>
      <c r="V26" s="37">
        <f t="shared" si="14"/>
        <v>30342.232588134138</v>
      </c>
      <c r="W26" s="37">
        <f t="shared" si="14"/>
        <v>29035.206362854686</v>
      </c>
      <c r="X26" s="37">
        <f t="shared" ref="X26" si="15">SUM(X27,X33)</f>
        <v>30796.111521926054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22639.682029234733</v>
      </c>
      <c r="D33" s="29">
        <f t="shared" si="18"/>
        <v>21868.756491831467</v>
      </c>
      <c r="E33" s="29">
        <f t="shared" si="18"/>
        <v>21699.450644883917</v>
      </c>
      <c r="F33" s="29">
        <f t="shared" si="18"/>
        <v>22493.603697334478</v>
      </c>
      <c r="G33" s="29">
        <f t="shared" si="18"/>
        <v>21354.084264832327</v>
      </c>
      <c r="H33" s="29">
        <f t="shared" si="18"/>
        <v>21636.065606190885</v>
      </c>
      <c r="I33" s="29">
        <f t="shared" si="18"/>
        <v>22672.97695614789</v>
      </c>
      <c r="J33" s="29">
        <f t="shared" si="18"/>
        <v>23497.780997420461</v>
      </c>
      <c r="K33" s="29">
        <f t="shared" si="18"/>
        <v>22281.635081685297</v>
      </c>
      <c r="L33" s="29">
        <f t="shared" si="18"/>
        <v>21479.777042132413</v>
      </c>
      <c r="M33" s="29">
        <f t="shared" si="18"/>
        <v>22454.096130696471</v>
      </c>
      <c r="N33" s="29">
        <f t="shared" si="18"/>
        <v>19475.169561478931</v>
      </c>
      <c r="O33" s="29">
        <f t="shared" si="18"/>
        <v>24048.767497850382</v>
      </c>
      <c r="P33" s="29">
        <f t="shared" si="18"/>
        <v>24257.284780739465</v>
      </c>
      <c r="Q33" s="29">
        <f t="shared" si="18"/>
        <v>27757.666809974202</v>
      </c>
      <c r="R33" s="29">
        <f t="shared" si="18"/>
        <v>28670.031986242466</v>
      </c>
      <c r="S33" s="29">
        <f t="shared" si="18"/>
        <v>30499.417196904556</v>
      </c>
      <c r="T33" s="29">
        <f t="shared" si="18"/>
        <v>32021.551762682713</v>
      </c>
      <c r="U33" s="29">
        <f t="shared" si="18"/>
        <v>33084.622527944972</v>
      </c>
      <c r="V33" s="29">
        <f t="shared" si="18"/>
        <v>30342.232588134138</v>
      </c>
      <c r="W33" s="29">
        <f t="shared" si="18"/>
        <v>29035.206362854686</v>
      </c>
      <c r="X33" s="29">
        <f t="shared" ref="X33" si="19">SUM(X34:X50)</f>
        <v>30796.111521926054</v>
      </c>
    </row>
    <row r="34" spans="1:24" ht="11.25" customHeight="1" x14ac:dyDescent="0.2">
      <c r="A34" s="41" t="s">
        <v>55</v>
      </c>
      <c r="B34" s="9" t="s">
        <v>56</v>
      </c>
      <c r="C34" s="10">
        <v>576.95614789337912</v>
      </c>
      <c r="D34" s="10">
        <v>610.06018916595008</v>
      </c>
      <c r="E34" s="10">
        <v>617.15391229578677</v>
      </c>
      <c r="F34" s="10">
        <v>626.61220980223561</v>
      </c>
      <c r="G34" s="10">
        <v>618.33619948409284</v>
      </c>
      <c r="H34" s="10">
        <v>612.42476354256235</v>
      </c>
      <c r="I34" s="10">
        <v>725.92433361994836</v>
      </c>
      <c r="J34" s="10">
        <v>790.95012897678407</v>
      </c>
      <c r="K34" s="10">
        <v>691.63800515907133</v>
      </c>
      <c r="L34" s="10">
        <v>658.53396388650037</v>
      </c>
      <c r="M34" s="10">
        <v>701.09630266552017</v>
      </c>
      <c r="N34" s="10">
        <v>598.23731728288908</v>
      </c>
      <c r="O34" s="10">
        <v>697.54944110060183</v>
      </c>
      <c r="P34" s="10">
        <v>628.97678417884777</v>
      </c>
      <c r="Q34" s="10">
        <v>733.01805674978505</v>
      </c>
      <c r="R34" s="10">
        <v>727.10662080825443</v>
      </c>
      <c r="S34" s="10">
        <v>782.67411865864142</v>
      </c>
      <c r="T34" s="10">
        <v>785.26448839208933</v>
      </c>
      <c r="U34" s="10">
        <v>991.39036973344798</v>
      </c>
      <c r="V34" s="10">
        <v>830.20386930352538</v>
      </c>
      <c r="W34" s="10">
        <v>706.58228718830605</v>
      </c>
      <c r="X34" s="10">
        <v>789.85417024935509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865.38168529664642</v>
      </c>
      <c r="D36" s="10">
        <v>860.86268271711094</v>
      </c>
      <c r="E36" s="10">
        <v>784.0403267411865</v>
      </c>
      <c r="F36" s="10">
        <v>759.18598452278593</v>
      </c>
      <c r="G36" s="10">
        <v>675.58521066208073</v>
      </c>
      <c r="H36" s="10">
        <v>739.98039552880471</v>
      </c>
      <c r="I36" s="10">
        <v>737.72089423903685</v>
      </c>
      <c r="J36" s="10">
        <v>728.68297506448835</v>
      </c>
      <c r="K36" s="10">
        <v>751.27781599312129</v>
      </c>
      <c r="L36" s="10">
        <v>671.30025795356835</v>
      </c>
      <c r="M36" s="10">
        <v>749.30730868443675</v>
      </c>
      <c r="N36" s="10">
        <v>614.16835769561476</v>
      </c>
      <c r="O36" s="10">
        <v>693.27411865864144</v>
      </c>
      <c r="P36" s="10">
        <v>737.22175408426472</v>
      </c>
      <c r="Q36" s="10">
        <v>807.5380051590713</v>
      </c>
      <c r="R36" s="10">
        <v>772.37987962166812</v>
      </c>
      <c r="S36" s="10">
        <v>905.32149613069635</v>
      </c>
      <c r="T36" s="10">
        <v>919.74290627687014</v>
      </c>
      <c r="U36" s="10">
        <v>931.07592433361992</v>
      </c>
      <c r="V36" s="10">
        <v>880.80085984522782</v>
      </c>
      <c r="W36" s="10">
        <v>857.21203783319004</v>
      </c>
      <c r="X36" s="10">
        <v>944.68976784178847</v>
      </c>
    </row>
    <row r="37" spans="1:24" ht="11.25" customHeight="1" x14ac:dyDescent="0.2">
      <c r="A37" s="41" t="s">
        <v>61</v>
      </c>
      <c r="B37" s="9" t="s">
        <v>62</v>
      </c>
      <c r="C37" s="10">
        <v>3976.2921754084259</v>
      </c>
      <c r="D37" s="10">
        <v>3988.9891659501291</v>
      </c>
      <c r="E37" s="10">
        <v>4022.8479793637139</v>
      </c>
      <c r="F37" s="10">
        <v>3865.192949269132</v>
      </c>
      <c r="G37" s="10">
        <v>3839.798882201203</v>
      </c>
      <c r="H37" s="10">
        <v>4293.7183147033538</v>
      </c>
      <c r="I37" s="10">
        <v>4578.3438521066209</v>
      </c>
      <c r="J37" s="10">
        <v>4568.8210662080828</v>
      </c>
      <c r="K37" s="10">
        <v>4497.9292347377468</v>
      </c>
      <c r="L37" s="10">
        <v>4282.5069647463451</v>
      </c>
      <c r="M37" s="10">
        <v>4631.41298366294</v>
      </c>
      <c r="N37" s="10">
        <v>4151.1417024935508</v>
      </c>
      <c r="O37" s="10">
        <v>4825.8335339638861</v>
      </c>
      <c r="P37" s="10">
        <v>4419.1267411865874</v>
      </c>
      <c r="Q37" s="10">
        <v>4885.7361134995699</v>
      </c>
      <c r="R37" s="10">
        <v>4845.8011177987964</v>
      </c>
      <c r="S37" s="10">
        <v>5432.2155631986243</v>
      </c>
      <c r="T37" s="10">
        <v>5560.4364574376596</v>
      </c>
      <c r="U37" s="10">
        <v>5623.5905417024933</v>
      </c>
      <c r="V37" s="10">
        <v>5261.9073086844364</v>
      </c>
      <c r="W37" s="10">
        <v>4847.7558039552878</v>
      </c>
      <c r="X37" s="10">
        <v>5391.934737747205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21.16173688736027</v>
      </c>
      <c r="D39" s="10">
        <v>21.16173688736027</v>
      </c>
      <c r="E39" s="10">
        <v>22.219862424763541</v>
      </c>
      <c r="F39" s="10">
        <v>20.10369733447979</v>
      </c>
      <c r="G39" s="10">
        <v>20.10369733447979</v>
      </c>
      <c r="H39" s="10">
        <v>16.929406706792779</v>
      </c>
      <c r="I39" s="10">
        <v>13.755116079105759</v>
      </c>
      <c r="J39" s="10">
        <v>2.116165090283749</v>
      </c>
      <c r="K39" s="10">
        <v>2.116165090283749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2198.2588134135849</v>
      </c>
      <c r="D40" s="10">
        <v>1865.4127257093719</v>
      </c>
      <c r="E40" s="10">
        <v>1773.774720550301</v>
      </c>
      <c r="F40" s="10">
        <v>1696.8830610490111</v>
      </c>
      <c r="G40" s="10">
        <v>1791.6809974204641</v>
      </c>
      <c r="H40" s="10">
        <v>1812.7472055030089</v>
      </c>
      <c r="I40" s="10">
        <v>1485.1676698194319</v>
      </c>
      <c r="J40" s="10">
        <v>1808.5339638865</v>
      </c>
      <c r="K40" s="10">
        <v>1949.6775580395531</v>
      </c>
      <c r="L40" s="10">
        <v>1616.5568357695611</v>
      </c>
      <c r="M40" s="10">
        <v>1645.313843508168</v>
      </c>
      <c r="N40" s="10">
        <v>1894.8839208942391</v>
      </c>
      <c r="O40" s="10">
        <v>1832.234651762682</v>
      </c>
      <c r="P40" s="10">
        <v>2435.1055889939812</v>
      </c>
      <c r="Q40" s="10">
        <v>2297.4825451418751</v>
      </c>
      <c r="R40" s="10">
        <v>2135.2106620808249</v>
      </c>
      <c r="S40" s="10">
        <v>2390.9429922613931</v>
      </c>
      <c r="T40" s="10">
        <v>2496.8325881341361</v>
      </c>
      <c r="U40" s="10">
        <v>3221.22871883061</v>
      </c>
      <c r="V40" s="10">
        <v>2889.331298366294</v>
      </c>
      <c r="W40" s="10">
        <v>1682.7288048151329</v>
      </c>
      <c r="X40" s="10">
        <v>1952.984436801376</v>
      </c>
    </row>
    <row r="41" spans="1:24" ht="11.25" customHeight="1" x14ac:dyDescent="0.2">
      <c r="A41" s="41" t="s">
        <v>69</v>
      </c>
      <c r="B41" s="9" t="s">
        <v>70</v>
      </c>
      <c r="C41" s="10">
        <v>9.4153052450558885</v>
      </c>
      <c r="D41" s="10">
        <v>12.55374032674119</v>
      </c>
      <c r="E41" s="10">
        <v>27.199742046431641</v>
      </c>
      <c r="F41" s="10">
        <v>19.87678417884781</v>
      </c>
      <c r="G41" s="10">
        <v>30.338177128116939</v>
      </c>
      <c r="H41" s="10">
        <v>42.891917454858117</v>
      </c>
      <c r="I41" s="10">
        <v>35.568959587274293</v>
      </c>
      <c r="J41" s="10">
        <v>27.199742046431641</v>
      </c>
      <c r="K41" s="10">
        <v>20.922871883061049</v>
      </c>
      <c r="L41" s="10">
        <v>55.460017196904552</v>
      </c>
      <c r="M41" s="10">
        <v>12.32441960447119</v>
      </c>
      <c r="N41" s="10">
        <v>10.27033533963886</v>
      </c>
      <c r="O41" s="10">
        <v>6.1622527944969896</v>
      </c>
      <c r="P41" s="10">
        <v>0</v>
      </c>
      <c r="Q41" s="10">
        <v>1.026999140154772</v>
      </c>
      <c r="R41" s="10">
        <v>1.026999140154772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1101.127343078246</v>
      </c>
      <c r="D42" s="10">
        <v>936.38340498710215</v>
      </c>
      <c r="E42" s="10">
        <v>844.97704213241616</v>
      </c>
      <c r="F42" s="10">
        <v>1102.190197764402</v>
      </c>
      <c r="G42" s="10">
        <v>1020.3496990541699</v>
      </c>
      <c r="H42" s="10">
        <v>720.6219260533104</v>
      </c>
      <c r="I42" s="10">
        <v>771.63946689595866</v>
      </c>
      <c r="J42" s="10">
        <v>895.99458297506442</v>
      </c>
      <c r="K42" s="10">
        <v>647.28435081685291</v>
      </c>
      <c r="L42" s="10">
        <v>638.96053310404125</v>
      </c>
      <c r="M42" s="10">
        <v>1061.4311263972479</v>
      </c>
      <c r="N42" s="10">
        <v>627.40042992261397</v>
      </c>
      <c r="O42" s="10">
        <v>1330.467153912296</v>
      </c>
      <c r="P42" s="10">
        <v>959.49174548581243</v>
      </c>
      <c r="Q42" s="10">
        <v>1394.5734307824589</v>
      </c>
      <c r="R42" s="10">
        <v>1545.9061908856399</v>
      </c>
      <c r="S42" s="10">
        <v>1741.3776440240761</v>
      </c>
      <c r="T42" s="10">
        <v>1697.986156491831</v>
      </c>
      <c r="U42" s="10">
        <v>1886.439552880481</v>
      </c>
      <c r="V42" s="10">
        <v>1700.1436801375751</v>
      </c>
      <c r="W42" s="10">
        <v>2374.5508168529659</v>
      </c>
      <c r="X42" s="10">
        <v>2200.1061049011182</v>
      </c>
    </row>
    <row r="43" spans="1:24" ht="11.25" customHeight="1" x14ac:dyDescent="0.2">
      <c r="A43" s="41" t="s">
        <v>73</v>
      </c>
      <c r="B43" s="9" t="s">
        <v>74</v>
      </c>
      <c r="C43" s="10">
        <v>5799.6799656061912</v>
      </c>
      <c r="D43" s="10">
        <v>5599.4076526225272</v>
      </c>
      <c r="E43" s="10">
        <v>5776.0581255374027</v>
      </c>
      <c r="F43" s="10">
        <v>6216.657093723129</v>
      </c>
      <c r="G43" s="10">
        <v>5514.163542562339</v>
      </c>
      <c r="H43" s="10">
        <v>5805.8421324161654</v>
      </c>
      <c r="I43" s="10">
        <v>6626.4450558899389</v>
      </c>
      <c r="J43" s="10">
        <v>6739.4190885640583</v>
      </c>
      <c r="K43" s="10">
        <v>6693.2024075666377</v>
      </c>
      <c r="L43" s="10">
        <v>6555.6463456577812</v>
      </c>
      <c r="M43" s="10">
        <v>6909.7306104901118</v>
      </c>
      <c r="N43" s="10">
        <v>5757.93920894239</v>
      </c>
      <c r="O43" s="10">
        <v>7825.4657781599308</v>
      </c>
      <c r="P43" s="10">
        <v>8226.3542562338771</v>
      </c>
      <c r="Q43" s="10">
        <v>9686.4430782459149</v>
      </c>
      <c r="R43" s="10">
        <v>10550.286586414441</v>
      </c>
      <c r="S43" s="10">
        <v>10888.091143594151</v>
      </c>
      <c r="T43" s="10">
        <v>10986.01478933792</v>
      </c>
      <c r="U43" s="10">
        <v>11167.08211521926</v>
      </c>
      <c r="V43" s="10">
        <v>10431.263456577821</v>
      </c>
      <c r="W43" s="10">
        <v>11724.546001719689</v>
      </c>
      <c r="X43" s="10">
        <v>11550.680481513329</v>
      </c>
    </row>
    <row r="44" spans="1:24" ht="11.25" customHeight="1" x14ac:dyDescent="0.2">
      <c r="A44" s="41" t="s">
        <v>75</v>
      </c>
      <c r="B44" s="9" t="s">
        <v>76</v>
      </c>
      <c r="C44" s="10">
        <v>7246.6800515907134</v>
      </c>
      <c r="D44" s="10">
        <v>7102.9043852106624</v>
      </c>
      <c r="E44" s="10">
        <v>6935.9701633705927</v>
      </c>
      <c r="F44" s="10">
        <v>7194.5734307824587</v>
      </c>
      <c r="G44" s="10">
        <v>6846.2310404127256</v>
      </c>
      <c r="H44" s="10">
        <v>6712.104729148753</v>
      </c>
      <c r="I44" s="10">
        <v>6709.2098882201199</v>
      </c>
      <c r="J44" s="10">
        <v>6866.4946689595863</v>
      </c>
      <c r="K44" s="10">
        <v>5797.3440240756663</v>
      </c>
      <c r="L44" s="10">
        <v>5693.1307824591577</v>
      </c>
      <c r="M44" s="10">
        <v>5615.7447119518483</v>
      </c>
      <c r="N44" s="10">
        <v>4827.5532244196047</v>
      </c>
      <c r="O44" s="10">
        <v>4882.9655202063632</v>
      </c>
      <c r="P44" s="10">
        <v>5203.9743766122092</v>
      </c>
      <c r="Q44" s="10">
        <v>5773.3829750644882</v>
      </c>
      <c r="R44" s="10">
        <v>5422.7572656921748</v>
      </c>
      <c r="S44" s="10">
        <v>5875.6090283748917</v>
      </c>
      <c r="T44" s="10">
        <v>6714.4788478073942</v>
      </c>
      <c r="U44" s="10">
        <v>6258.5506448839214</v>
      </c>
      <c r="V44" s="10">
        <v>4940.9467755803953</v>
      </c>
      <c r="W44" s="10">
        <v>3312.5317282889082</v>
      </c>
      <c r="X44" s="10">
        <v>4754.5065348237313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2.0827171109200342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153.625709372313</v>
      </c>
      <c r="D46" s="10">
        <v>163.2272570937231</v>
      </c>
      <c r="E46" s="10">
        <v>179.55004299226141</v>
      </c>
      <c r="F46" s="10">
        <v>192.03207222699911</v>
      </c>
      <c r="G46" s="10">
        <v>180.5101461736887</v>
      </c>
      <c r="H46" s="10">
        <v>182.43052450558901</v>
      </c>
      <c r="I46" s="10">
        <v>206.43447979363711</v>
      </c>
      <c r="J46" s="10">
        <v>260.20352536543419</v>
      </c>
      <c r="K46" s="10">
        <v>194.9125537403267</v>
      </c>
      <c r="L46" s="10">
        <v>210.6620808254514</v>
      </c>
      <c r="M46" s="10">
        <v>219.69045571797079</v>
      </c>
      <c r="N46" s="10">
        <v>232.73147033533959</v>
      </c>
      <c r="O46" s="10">
        <v>221.6967325881341</v>
      </c>
      <c r="P46" s="10">
        <v>237.74720550300941</v>
      </c>
      <c r="Q46" s="10">
        <v>234.73774720550301</v>
      </c>
      <c r="R46" s="10">
        <v>274.86388650042989</v>
      </c>
      <c r="S46" s="10">
        <v>225.70937231298359</v>
      </c>
      <c r="T46" s="10">
        <v>250.20834049871021</v>
      </c>
      <c r="U46" s="10">
        <v>281.5348237317283</v>
      </c>
      <c r="V46" s="10">
        <v>251.43224419604471</v>
      </c>
      <c r="W46" s="10">
        <v>236.82734307824589</v>
      </c>
      <c r="X46" s="10">
        <v>231.32605331040409</v>
      </c>
    </row>
    <row r="47" spans="1:24" ht="11.25" customHeight="1" x14ac:dyDescent="0.2">
      <c r="A47" s="41" t="s">
        <v>81</v>
      </c>
      <c r="B47" s="9" t="s">
        <v>82</v>
      </c>
      <c r="C47" s="10">
        <v>496.4030094582975</v>
      </c>
      <c r="D47" s="10">
        <v>485.84118658641438</v>
      </c>
      <c r="E47" s="10">
        <v>447.43482373172827</v>
      </c>
      <c r="F47" s="10">
        <v>475.27944969905411</v>
      </c>
      <c r="G47" s="10">
        <v>526.16792777300077</v>
      </c>
      <c r="H47" s="10">
        <v>393.66577815993122</v>
      </c>
      <c r="I47" s="10">
        <v>442.6339638865004</v>
      </c>
      <c r="J47" s="10">
        <v>506.96474634565777</v>
      </c>
      <c r="K47" s="10">
        <v>661.55055889939808</v>
      </c>
      <c r="L47" s="10">
        <v>728.43224419604462</v>
      </c>
      <c r="M47" s="10">
        <v>460.16053310404129</v>
      </c>
      <c r="N47" s="10">
        <v>299.01117798796213</v>
      </c>
      <c r="O47" s="10">
        <v>235.66921754084271</v>
      </c>
      <c r="P47" s="10">
        <v>406.13353396388652</v>
      </c>
      <c r="Q47" s="10">
        <v>503.0094582975064</v>
      </c>
      <c r="R47" s="10">
        <v>1001.361392949269</v>
      </c>
      <c r="S47" s="10">
        <v>696.76122098022347</v>
      </c>
      <c r="T47" s="10">
        <v>844.51100601891653</v>
      </c>
      <c r="U47" s="10">
        <v>1063.606964746346</v>
      </c>
      <c r="V47" s="10">
        <v>1442.583662940671</v>
      </c>
      <c r="W47" s="10">
        <v>1633.0909716251081</v>
      </c>
      <c r="X47" s="10">
        <v>1374.1864144454</v>
      </c>
    </row>
    <row r="48" spans="1:24" ht="11.25" customHeight="1" x14ac:dyDescent="0.2">
      <c r="A48" s="41" t="s">
        <v>83</v>
      </c>
      <c r="B48" s="9" t="s">
        <v>84</v>
      </c>
      <c r="C48" s="10">
        <v>126.5286328460877</v>
      </c>
      <c r="D48" s="10">
        <v>124.9760963026655</v>
      </c>
      <c r="E48" s="10">
        <v>124.19982803095439</v>
      </c>
      <c r="F48" s="10">
        <v>119.5423903697334</v>
      </c>
      <c r="G48" s="10">
        <v>117.9898538263113</v>
      </c>
      <c r="H48" s="10">
        <v>116.4374032674119</v>
      </c>
      <c r="I48" s="10">
        <v>132.73860705073079</v>
      </c>
      <c r="J48" s="10">
        <v>142.05356835769561</v>
      </c>
      <c r="K48" s="10">
        <v>136.61986242476351</v>
      </c>
      <c r="L48" s="10">
        <v>130.69647463456579</v>
      </c>
      <c r="M48" s="10">
        <v>153.625709372313</v>
      </c>
      <c r="N48" s="10">
        <v>143.6896818572657</v>
      </c>
      <c r="O48" s="10">
        <v>201.77704213241611</v>
      </c>
      <c r="P48" s="10">
        <v>332.4735167669819</v>
      </c>
      <c r="Q48" s="10">
        <v>389.7964746345657</v>
      </c>
      <c r="R48" s="10">
        <v>361.51711092003438</v>
      </c>
      <c r="S48" s="10">
        <v>456.29122957867582</v>
      </c>
      <c r="T48" s="10">
        <v>369.44299226139287</v>
      </c>
      <c r="U48" s="10">
        <v>445.51220980223547</v>
      </c>
      <c r="V48" s="10">
        <v>386.34032674118657</v>
      </c>
      <c r="W48" s="10">
        <v>374.11831470335341</v>
      </c>
      <c r="X48" s="10">
        <v>379.44935511607912</v>
      </c>
    </row>
    <row r="49" spans="1:24" ht="11.25" customHeight="1" x14ac:dyDescent="0.2">
      <c r="A49" s="41" t="s">
        <v>85</v>
      </c>
      <c r="B49" s="9" t="s">
        <v>86</v>
      </c>
      <c r="C49" s="10">
        <v>0.96018916595012893</v>
      </c>
      <c r="D49" s="10">
        <v>0.96018916595012893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67.211263972484957</v>
      </c>
      <c r="D50" s="10">
        <v>96.016079105760952</v>
      </c>
      <c r="E50" s="10">
        <v>144.02407566638001</v>
      </c>
      <c r="F50" s="10">
        <v>205.4743766122098</v>
      </c>
      <c r="G50" s="10">
        <v>172.82889079965611</v>
      </c>
      <c r="H50" s="10">
        <v>186.27110920034389</v>
      </c>
      <c r="I50" s="10">
        <v>207.39466895958719</v>
      </c>
      <c r="J50" s="10">
        <v>160.3467755803955</v>
      </c>
      <c r="K50" s="10">
        <v>237.1596732588134</v>
      </c>
      <c r="L50" s="10">
        <v>237.89054170249349</v>
      </c>
      <c r="M50" s="10">
        <v>294.25812553740332</v>
      </c>
      <c r="N50" s="10">
        <v>318.14273430782458</v>
      </c>
      <c r="O50" s="10">
        <v>1293.5893379191741</v>
      </c>
      <c r="P50" s="10">
        <v>670.67927773000861</v>
      </c>
      <c r="Q50" s="10">
        <v>1050.92192605331</v>
      </c>
      <c r="R50" s="10">
        <v>1031.8142734307819</v>
      </c>
      <c r="S50" s="10">
        <v>1104.4233877901979</v>
      </c>
      <c r="T50" s="10">
        <v>1396.6331900257951</v>
      </c>
      <c r="U50" s="10">
        <v>1214.610662080825</v>
      </c>
      <c r="V50" s="10">
        <v>1327.2791057609629</v>
      </c>
      <c r="W50" s="10">
        <v>1285.262252794497</v>
      </c>
      <c r="X50" s="10">
        <v>1226.3934651762679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1704.313241616509</v>
      </c>
      <c r="D2" s="31">
        <f t="shared" si="0"/>
        <v>1429.965176268272</v>
      </c>
      <c r="E2" s="31">
        <f t="shared" si="0"/>
        <v>1242.4611349957011</v>
      </c>
      <c r="F2" s="31">
        <f t="shared" si="0"/>
        <v>1475.360877042132</v>
      </c>
      <c r="G2" s="31">
        <f t="shared" si="0"/>
        <v>1145.748495270851</v>
      </c>
      <c r="H2" s="31">
        <f t="shared" si="0"/>
        <v>1157.590885640584</v>
      </c>
      <c r="I2" s="31">
        <f t="shared" si="0"/>
        <v>817.12295786758375</v>
      </c>
      <c r="J2" s="31">
        <f t="shared" si="0"/>
        <v>978.96852966466031</v>
      </c>
      <c r="K2" s="31">
        <f t="shared" si="0"/>
        <v>1573.060361134995</v>
      </c>
      <c r="L2" s="31">
        <f t="shared" si="0"/>
        <v>1554.3099742046429</v>
      </c>
      <c r="M2" s="31">
        <f t="shared" si="0"/>
        <v>766.79294926913144</v>
      </c>
      <c r="N2" s="31">
        <f t="shared" si="0"/>
        <v>752.97687016337045</v>
      </c>
      <c r="O2" s="31">
        <f t="shared" si="0"/>
        <v>1485.229492691315</v>
      </c>
      <c r="P2" s="31">
        <f t="shared" si="0"/>
        <v>375.99501289767841</v>
      </c>
      <c r="Q2" s="31">
        <f t="shared" si="0"/>
        <v>1736.879707652623</v>
      </c>
      <c r="R2" s="31">
        <f t="shared" si="0"/>
        <v>1999.385382631126</v>
      </c>
      <c r="S2" s="31">
        <f t="shared" si="0"/>
        <v>2166.1653482373172</v>
      </c>
      <c r="T2" s="31">
        <f t="shared" si="0"/>
        <v>2073.2787618228722</v>
      </c>
      <c r="U2" s="31">
        <f t="shared" si="0"/>
        <v>2312.0040412725712</v>
      </c>
      <c r="V2" s="31">
        <f t="shared" si="0"/>
        <v>2276.8657781599309</v>
      </c>
      <c r="W2" s="31">
        <f t="shared" si="0"/>
        <v>1988.4341358555459</v>
      </c>
      <c r="X2" s="31">
        <f t="shared" ref="X2" si="1">SUM(X3,X17,X22,X25,X26,X51,X52,X71,X74,X75,X76)</f>
        <v>2145.5793637145312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1704.313241616509</v>
      </c>
      <c r="D26" s="37">
        <f t="shared" si="14"/>
        <v>1429.965176268272</v>
      </c>
      <c r="E26" s="37">
        <f t="shared" si="14"/>
        <v>1242.4611349957011</v>
      </c>
      <c r="F26" s="37">
        <f t="shared" si="14"/>
        <v>1475.360877042132</v>
      </c>
      <c r="G26" s="37">
        <f t="shared" si="14"/>
        <v>1145.748495270851</v>
      </c>
      <c r="H26" s="37">
        <f t="shared" si="14"/>
        <v>1157.590885640584</v>
      </c>
      <c r="I26" s="37">
        <f t="shared" si="14"/>
        <v>817.12295786758375</v>
      </c>
      <c r="J26" s="37">
        <f t="shared" si="14"/>
        <v>978.96852966466031</v>
      </c>
      <c r="K26" s="37">
        <f t="shared" si="14"/>
        <v>1573.060361134995</v>
      </c>
      <c r="L26" s="37">
        <f t="shared" si="14"/>
        <v>1554.3099742046429</v>
      </c>
      <c r="M26" s="37">
        <f t="shared" si="14"/>
        <v>766.79294926913144</v>
      </c>
      <c r="N26" s="37">
        <f t="shared" si="14"/>
        <v>752.97687016337045</v>
      </c>
      <c r="O26" s="37">
        <f t="shared" si="14"/>
        <v>1485.229492691315</v>
      </c>
      <c r="P26" s="37">
        <f t="shared" si="14"/>
        <v>375.99501289767841</v>
      </c>
      <c r="Q26" s="37">
        <f t="shared" si="14"/>
        <v>1736.879707652623</v>
      </c>
      <c r="R26" s="37">
        <f t="shared" si="14"/>
        <v>1999.385382631126</v>
      </c>
      <c r="S26" s="37">
        <f t="shared" si="14"/>
        <v>2166.1653482373172</v>
      </c>
      <c r="T26" s="37">
        <f t="shared" si="14"/>
        <v>2073.2787618228722</v>
      </c>
      <c r="U26" s="37">
        <f t="shared" si="14"/>
        <v>2312.0040412725712</v>
      </c>
      <c r="V26" s="37">
        <f t="shared" si="14"/>
        <v>2276.8657781599309</v>
      </c>
      <c r="W26" s="37">
        <f t="shared" si="14"/>
        <v>1988.4341358555459</v>
      </c>
      <c r="X26" s="37">
        <f t="shared" ref="X26" si="15">SUM(X27,X33)</f>
        <v>2145.5793637145312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1704.313241616509</v>
      </c>
      <c r="D27" s="29">
        <f t="shared" si="16"/>
        <v>1429.965176268272</v>
      </c>
      <c r="E27" s="29">
        <f t="shared" si="16"/>
        <v>1242.4611349957011</v>
      </c>
      <c r="F27" s="29">
        <f t="shared" si="16"/>
        <v>1475.360877042132</v>
      </c>
      <c r="G27" s="29">
        <f t="shared" si="16"/>
        <v>1145.748495270851</v>
      </c>
      <c r="H27" s="29">
        <f t="shared" si="16"/>
        <v>1157.590885640584</v>
      </c>
      <c r="I27" s="29">
        <f t="shared" si="16"/>
        <v>817.12295786758375</v>
      </c>
      <c r="J27" s="29">
        <f t="shared" si="16"/>
        <v>978.96852966466031</v>
      </c>
      <c r="K27" s="29">
        <f t="shared" si="16"/>
        <v>1573.060361134995</v>
      </c>
      <c r="L27" s="29">
        <f t="shared" si="16"/>
        <v>1554.3099742046429</v>
      </c>
      <c r="M27" s="29">
        <f t="shared" si="16"/>
        <v>766.79294926913144</v>
      </c>
      <c r="N27" s="29">
        <f t="shared" si="16"/>
        <v>752.97687016337045</v>
      </c>
      <c r="O27" s="29">
        <f t="shared" si="16"/>
        <v>1485.229492691315</v>
      </c>
      <c r="P27" s="29">
        <f t="shared" si="16"/>
        <v>375.99501289767841</v>
      </c>
      <c r="Q27" s="29">
        <f t="shared" si="16"/>
        <v>1736.879707652623</v>
      </c>
      <c r="R27" s="29">
        <f t="shared" si="16"/>
        <v>1999.385382631126</v>
      </c>
      <c r="S27" s="29">
        <f t="shared" si="16"/>
        <v>2166.1653482373172</v>
      </c>
      <c r="T27" s="29">
        <f t="shared" si="16"/>
        <v>2073.2787618228722</v>
      </c>
      <c r="U27" s="29">
        <f t="shared" si="16"/>
        <v>2312.0040412725712</v>
      </c>
      <c r="V27" s="29">
        <f t="shared" si="16"/>
        <v>2276.8657781599309</v>
      </c>
      <c r="W27" s="29">
        <f t="shared" si="16"/>
        <v>1988.4341358555459</v>
      </c>
      <c r="X27" s="29">
        <f t="shared" ref="X27" si="17">SUM(X28:X32)</f>
        <v>2145.5793637145312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1704.313241616509</v>
      </c>
      <c r="D30" s="10">
        <v>1429.965176268272</v>
      </c>
      <c r="E30" s="10">
        <v>1242.4611349957011</v>
      </c>
      <c r="F30" s="10">
        <v>1475.360877042132</v>
      </c>
      <c r="G30" s="10">
        <v>1145.748495270851</v>
      </c>
      <c r="H30" s="10">
        <v>1157.590885640584</v>
      </c>
      <c r="I30" s="10">
        <v>817.12295786758375</v>
      </c>
      <c r="J30" s="10">
        <v>978.96852966466031</v>
      </c>
      <c r="K30" s="10">
        <v>1573.060361134995</v>
      </c>
      <c r="L30" s="10">
        <v>1554.3099742046429</v>
      </c>
      <c r="M30" s="10">
        <v>766.79294926913144</v>
      </c>
      <c r="N30" s="10">
        <v>752.97687016337045</v>
      </c>
      <c r="O30" s="10">
        <v>1485.229492691315</v>
      </c>
      <c r="P30" s="10">
        <v>375.99501289767841</v>
      </c>
      <c r="Q30" s="10">
        <v>1736.879707652623</v>
      </c>
      <c r="R30" s="10">
        <v>1999.385382631126</v>
      </c>
      <c r="S30" s="10">
        <v>2166.1653482373172</v>
      </c>
      <c r="T30" s="10">
        <v>2073.2787618228722</v>
      </c>
      <c r="U30" s="10">
        <v>2312.0040412725712</v>
      </c>
      <c r="V30" s="10">
        <v>2276.8657781599309</v>
      </c>
      <c r="W30" s="10">
        <v>1988.4341358555459</v>
      </c>
      <c r="X30" s="10">
        <v>2145.5793637145312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74.304987102321576</v>
      </c>
      <c r="D2" s="31">
        <f t="shared" si="0"/>
        <v>317.30928632846087</v>
      </c>
      <c r="E2" s="31">
        <f t="shared" si="0"/>
        <v>325.22209802235596</v>
      </c>
      <c r="F2" s="31">
        <f t="shared" si="0"/>
        <v>265.75425623387787</v>
      </c>
      <c r="G2" s="31">
        <f t="shared" si="0"/>
        <v>322.18641444539981</v>
      </c>
      <c r="H2" s="31">
        <f t="shared" si="0"/>
        <v>311.56251074806534</v>
      </c>
      <c r="I2" s="31">
        <f t="shared" si="0"/>
        <v>162.10713671539119</v>
      </c>
      <c r="J2" s="31">
        <f t="shared" si="0"/>
        <v>141.02897678417884</v>
      </c>
      <c r="K2" s="31">
        <f t="shared" si="0"/>
        <v>307.08658641444543</v>
      </c>
      <c r="L2" s="31">
        <f t="shared" si="0"/>
        <v>111.67953568357697</v>
      </c>
      <c r="M2" s="31">
        <f t="shared" si="0"/>
        <v>430.8779879621668</v>
      </c>
      <c r="N2" s="31">
        <f t="shared" si="0"/>
        <v>18.91659501289768</v>
      </c>
      <c r="O2" s="31">
        <f t="shared" si="0"/>
        <v>791.17222699913998</v>
      </c>
      <c r="P2" s="31">
        <f t="shared" si="0"/>
        <v>582.03396388650037</v>
      </c>
      <c r="Q2" s="31">
        <f t="shared" si="0"/>
        <v>172.27953568357694</v>
      </c>
      <c r="R2" s="31">
        <f t="shared" si="0"/>
        <v>271.92605331040409</v>
      </c>
      <c r="S2" s="31">
        <f t="shared" si="0"/>
        <v>432.26328460877039</v>
      </c>
      <c r="T2" s="31">
        <f t="shared" si="0"/>
        <v>975.16070507308677</v>
      </c>
      <c r="U2" s="31">
        <f t="shared" si="0"/>
        <v>1117.5787618228717</v>
      </c>
      <c r="V2" s="31">
        <f t="shared" si="0"/>
        <v>789.90687876182278</v>
      </c>
      <c r="W2" s="31">
        <f t="shared" si="0"/>
        <v>1585.507394668959</v>
      </c>
      <c r="X2" s="31">
        <f t="shared" ref="X2" si="1">SUM(X3,X17,X22,X25,X26,X51,X52,X71,X74,X75,X76)</f>
        <v>1311.0401547721412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74.304987102321576</v>
      </c>
      <c r="D26" s="37">
        <f t="shared" si="14"/>
        <v>317.30928632846087</v>
      </c>
      <c r="E26" s="37">
        <f t="shared" si="14"/>
        <v>325.22209802235596</v>
      </c>
      <c r="F26" s="37">
        <f t="shared" si="14"/>
        <v>265.75425623387787</v>
      </c>
      <c r="G26" s="37">
        <f t="shared" si="14"/>
        <v>322.18641444539981</v>
      </c>
      <c r="H26" s="37">
        <f t="shared" si="14"/>
        <v>311.56251074806534</v>
      </c>
      <c r="I26" s="37">
        <f t="shared" si="14"/>
        <v>162.10713671539119</v>
      </c>
      <c r="J26" s="37">
        <f t="shared" si="14"/>
        <v>141.02897678417884</v>
      </c>
      <c r="K26" s="37">
        <f t="shared" si="14"/>
        <v>307.08658641444543</v>
      </c>
      <c r="L26" s="37">
        <f t="shared" si="14"/>
        <v>111.67953568357697</v>
      </c>
      <c r="M26" s="37">
        <f t="shared" si="14"/>
        <v>430.8779879621668</v>
      </c>
      <c r="N26" s="37">
        <f t="shared" si="14"/>
        <v>18.91659501289768</v>
      </c>
      <c r="O26" s="37">
        <f t="shared" si="14"/>
        <v>791.17222699913998</v>
      </c>
      <c r="P26" s="37">
        <f t="shared" si="14"/>
        <v>582.03396388650037</v>
      </c>
      <c r="Q26" s="37">
        <f t="shared" si="14"/>
        <v>172.27953568357694</v>
      </c>
      <c r="R26" s="37">
        <f t="shared" si="14"/>
        <v>271.92605331040409</v>
      </c>
      <c r="S26" s="37">
        <f t="shared" si="14"/>
        <v>432.26328460877039</v>
      </c>
      <c r="T26" s="37">
        <f t="shared" si="14"/>
        <v>975.16070507308677</v>
      </c>
      <c r="U26" s="37">
        <f t="shared" si="14"/>
        <v>1117.5787618228717</v>
      </c>
      <c r="V26" s="37">
        <f t="shared" si="14"/>
        <v>789.90687876182278</v>
      </c>
      <c r="W26" s="37">
        <f t="shared" si="14"/>
        <v>1585.507394668959</v>
      </c>
      <c r="X26" s="37">
        <f t="shared" ref="X26" si="15">SUM(X27,X33)</f>
        <v>1311.0401547721412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74.304987102321576</v>
      </c>
      <c r="D33" s="29">
        <f t="shared" si="18"/>
        <v>317.30928632846087</v>
      </c>
      <c r="E33" s="29">
        <f t="shared" si="18"/>
        <v>325.22209802235596</v>
      </c>
      <c r="F33" s="29">
        <f t="shared" si="18"/>
        <v>265.75425623387787</v>
      </c>
      <c r="G33" s="29">
        <f t="shared" si="18"/>
        <v>322.18641444539981</v>
      </c>
      <c r="H33" s="29">
        <f t="shared" si="18"/>
        <v>311.56251074806534</v>
      </c>
      <c r="I33" s="29">
        <f t="shared" si="18"/>
        <v>162.10713671539119</v>
      </c>
      <c r="J33" s="29">
        <f t="shared" si="18"/>
        <v>141.02897678417884</v>
      </c>
      <c r="K33" s="29">
        <f t="shared" si="18"/>
        <v>307.08658641444543</v>
      </c>
      <c r="L33" s="29">
        <f t="shared" si="18"/>
        <v>111.67953568357697</v>
      </c>
      <c r="M33" s="29">
        <f t="shared" si="18"/>
        <v>430.8779879621668</v>
      </c>
      <c r="N33" s="29">
        <f t="shared" si="18"/>
        <v>18.91659501289768</v>
      </c>
      <c r="O33" s="29">
        <f t="shared" si="18"/>
        <v>791.17222699913998</v>
      </c>
      <c r="P33" s="29">
        <f t="shared" si="18"/>
        <v>582.03396388650037</v>
      </c>
      <c r="Q33" s="29">
        <f t="shared" si="18"/>
        <v>172.27953568357694</v>
      </c>
      <c r="R33" s="29">
        <f t="shared" si="18"/>
        <v>271.92605331040409</v>
      </c>
      <c r="S33" s="29">
        <f t="shared" si="18"/>
        <v>432.26328460877039</v>
      </c>
      <c r="T33" s="29">
        <f t="shared" si="18"/>
        <v>975.16070507308677</v>
      </c>
      <c r="U33" s="29">
        <f t="shared" si="18"/>
        <v>1117.5787618228717</v>
      </c>
      <c r="V33" s="29">
        <f t="shared" si="18"/>
        <v>789.90687876182278</v>
      </c>
      <c r="W33" s="29">
        <f t="shared" si="18"/>
        <v>1585.507394668959</v>
      </c>
      <c r="X33" s="29">
        <f t="shared" ref="X33" si="19">SUM(X34:X50)</f>
        <v>1311.0401547721412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9.0379191745485805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21.97386070507309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23.277901977644021</v>
      </c>
      <c r="D37" s="10">
        <v>176.70060189165949</v>
      </c>
      <c r="E37" s="10">
        <v>179.8748065348237</v>
      </c>
      <c r="F37" s="10">
        <v>175.64247635425619</v>
      </c>
      <c r="G37" s="10">
        <v>128.02854686156491</v>
      </c>
      <c r="H37" s="10">
        <v>104.7506448839209</v>
      </c>
      <c r="I37" s="10">
        <v>148.1322441960447</v>
      </c>
      <c r="J37" s="10">
        <v>80.414617368873593</v>
      </c>
      <c r="K37" s="10">
        <v>170.35202063628549</v>
      </c>
      <c r="L37" s="10">
        <v>28.37489251934652</v>
      </c>
      <c r="M37" s="10">
        <v>430.8779879621668</v>
      </c>
      <c r="N37" s="10">
        <v>18.91659501289768</v>
      </c>
      <c r="O37" s="10">
        <v>449.79458297506437</v>
      </c>
      <c r="P37" s="10">
        <v>219.64264832330181</v>
      </c>
      <c r="Q37" s="10">
        <v>81.971883061048999</v>
      </c>
      <c r="R37" s="10">
        <v>72.513585554600169</v>
      </c>
      <c r="S37" s="10">
        <v>370.97540842648323</v>
      </c>
      <c r="T37" s="10">
        <v>840.57781599312113</v>
      </c>
      <c r="U37" s="10">
        <v>1104.3886500429919</v>
      </c>
      <c r="V37" s="10">
        <v>754.00180567497841</v>
      </c>
      <c r="W37" s="10">
        <v>1458.3801375752359</v>
      </c>
      <c r="X37" s="10">
        <v>1132.7635425623389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5.2904557179707652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65.305245055889941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2.452536543422184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4.184608770421324</v>
      </c>
      <c r="D41" s="10">
        <v>13.599914015477211</v>
      </c>
      <c r="E41" s="10">
        <v>0</v>
      </c>
      <c r="F41" s="10">
        <v>2.0922613929492688</v>
      </c>
      <c r="G41" s="10">
        <v>0</v>
      </c>
      <c r="H41" s="10">
        <v>0</v>
      </c>
      <c r="I41" s="10">
        <v>0</v>
      </c>
      <c r="J41" s="10">
        <v>1.0461736887360269</v>
      </c>
      <c r="K41" s="10">
        <v>1.0461736887360269</v>
      </c>
      <c r="L41" s="10">
        <v>0</v>
      </c>
      <c r="M41" s="10">
        <v>0</v>
      </c>
      <c r="N41" s="10">
        <v>0</v>
      </c>
      <c r="O41" s="10">
        <v>0</v>
      </c>
      <c r="P41" s="10">
        <v>7.1892519346517627</v>
      </c>
      <c r="Q41" s="10">
        <v>7.1892519346517627</v>
      </c>
      <c r="R41" s="10">
        <v>6.1622527944969896</v>
      </c>
      <c r="S41" s="10">
        <v>2.0540842648323299</v>
      </c>
      <c r="T41" s="10">
        <v>2.4495270851246769</v>
      </c>
      <c r="U41" s="10">
        <v>2.0397248495270852</v>
      </c>
      <c r="V41" s="10">
        <v>1.968873602751505</v>
      </c>
      <c r="W41" s="10">
        <v>1.6812553740326741</v>
      </c>
      <c r="X41" s="10">
        <v>1.4234737747205499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1.050902837489252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41.08151332760103</v>
      </c>
      <c r="D43" s="10">
        <v>91.406362854686151</v>
      </c>
      <c r="E43" s="10">
        <v>105.78486672398969</v>
      </c>
      <c r="F43" s="10">
        <v>7.1892519346517627</v>
      </c>
      <c r="G43" s="10">
        <v>165.35305245055889</v>
      </c>
      <c r="H43" s="10">
        <v>176.65038693035251</v>
      </c>
      <c r="I43" s="10">
        <v>0</v>
      </c>
      <c r="J43" s="10">
        <v>59.568185726569219</v>
      </c>
      <c r="K43" s="10">
        <v>120.16337059329319</v>
      </c>
      <c r="L43" s="10">
        <v>64.101461736887359</v>
      </c>
      <c r="M43" s="10">
        <v>0</v>
      </c>
      <c r="N43" s="10">
        <v>0</v>
      </c>
      <c r="O43" s="10">
        <v>318.4723129836629</v>
      </c>
      <c r="P43" s="10">
        <v>168.90223559759241</v>
      </c>
      <c r="Q43" s="10">
        <v>0</v>
      </c>
      <c r="R43" s="10">
        <v>35.611951848667232</v>
      </c>
      <c r="S43" s="10">
        <v>0</v>
      </c>
      <c r="T43" s="10">
        <v>0</v>
      </c>
      <c r="U43" s="10">
        <v>0</v>
      </c>
      <c r="V43" s="10">
        <v>0</v>
      </c>
      <c r="W43" s="10">
        <v>121.2901117798796</v>
      </c>
      <c r="X43" s="10">
        <v>82.73155631986242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15.4390369733448</v>
      </c>
      <c r="E44" s="10">
        <v>39.562424763542559</v>
      </c>
      <c r="F44" s="10">
        <v>0</v>
      </c>
      <c r="G44" s="10">
        <v>0</v>
      </c>
      <c r="H44" s="10">
        <v>0</v>
      </c>
      <c r="I44" s="10">
        <v>8.6844368013757514</v>
      </c>
      <c r="J44" s="10">
        <v>0</v>
      </c>
      <c r="K44" s="10">
        <v>0</v>
      </c>
      <c r="L44" s="10">
        <v>18.152278589853829</v>
      </c>
      <c r="M44" s="10">
        <v>0</v>
      </c>
      <c r="N44" s="10">
        <v>0</v>
      </c>
      <c r="O44" s="10">
        <v>0</v>
      </c>
      <c r="P44" s="10">
        <v>186.29982803095439</v>
      </c>
      <c r="Q44" s="10">
        <v>83.118400687876175</v>
      </c>
      <c r="R44" s="10">
        <v>157.63826311263969</v>
      </c>
      <c r="S44" s="10">
        <v>59.233791917454852</v>
      </c>
      <c r="T44" s="10">
        <v>132.1333619948409</v>
      </c>
      <c r="U44" s="10">
        <v>8.6978503869303516</v>
      </c>
      <c r="V44" s="10">
        <v>33.93619948409286</v>
      </c>
      <c r="W44" s="10">
        <v>4.1558899398108338</v>
      </c>
      <c r="X44" s="10">
        <v>92.542304385210656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20.163370593293209</v>
      </c>
      <c r="E46" s="10">
        <v>0</v>
      </c>
      <c r="F46" s="10">
        <v>0</v>
      </c>
      <c r="G46" s="10">
        <v>28.804815133276009</v>
      </c>
      <c r="H46" s="10">
        <v>21.123559759243339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4.8007738607050729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0.93147033533963886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15.5250214961307</v>
      </c>
      <c r="G48" s="10">
        <v>0</v>
      </c>
      <c r="H48" s="10">
        <v>0</v>
      </c>
      <c r="I48" s="10">
        <v>0</v>
      </c>
      <c r="J48" s="10">
        <v>0</v>
      </c>
      <c r="K48" s="10">
        <v>15.5250214961307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0.96018916595012893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1.5792777300085989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51.455546001719689</v>
      </c>
      <c r="D2" s="31">
        <f t="shared" si="0"/>
        <v>50.360705073086848</v>
      </c>
      <c r="E2" s="31">
        <f t="shared" si="0"/>
        <v>65.687876182287184</v>
      </c>
      <c r="F2" s="31">
        <f t="shared" si="0"/>
        <v>76.270937231298362</v>
      </c>
      <c r="G2" s="31">
        <f t="shared" si="0"/>
        <v>62.936801375752367</v>
      </c>
      <c r="H2" s="31">
        <f t="shared" si="0"/>
        <v>63.696818572656923</v>
      </c>
      <c r="I2" s="31">
        <f t="shared" si="0"/>
        <v>40.75692175408426</v>
      </c>
      <c r="J2" s="31">
        <f t="shared" si="0"/>
        <v>32.90094582975064</v>
      </c>
      <c r="K2" s="31">
        <f t="shared" si="0"/>
        <v>8.1392949269131556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51.455546001719689</v>
      </c>
      <c r="D3" s="34">
        <f t="shared" si="2"/>
        <v>50.360705073086848</v>
      </c>
      <c r="E3" s="34">
        <f t="shared" si="2"/>
        <v>65.687876182287184</v>
      </c>
      <c r="F3" s="34">
        <f t="shared" si="2"/>
        <v>76.270937231298362</v>
      </c>
      <c r="G3" s="34">
        <f t="shared" si="2"/>
        <v>62.936801375752367</v>
      </c>
      <c r="H3" s="34">
        <f t="shared" si="2"/>
        <v>63.696818572656923</v>
      </c>
      <c r="I3" s="34">
        <f t="shared" si="2"/>
        <v>40.75692175408426</v>
      </c>
      <c r="J3" s="34">
        <f t="shared" si="2"/>
        <v>32.90094582975064</v>
      </c>
      <c r="K3" s="34">
        <f t="shared" si="2"/>
        <v>8.1392949269131556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51.455546001719689</v>
      </c>
      <c r="D11" s="29">
        <f t="shared" si="8"/>
        <v>50.360705073086848</v>
      </c>
      <c r="E11" s="29">
        <f t="shared" si="8"/>
        <v>65.687876182287184</v>
      </c>
      <c r="F11" s="29">
        <f t="shared" si="8"/>
        <v>76.270937231298362</v>
      </c>
      <c r="G11" s="29">
        <f t="shared" si="8"/>
        <v>62.936801375752367</v>
      </c>
      <c r="H11" s="29">
        <f t="shared" si="8"/>
        <v>63.696818572656923</v>
      </c>
      <c r="I11" s="29">
        <f t="shared" si="8"/>
        <v>40.75692175408426</v>
      </c>
      <c r="J11" s="29">
        <f t="shared" si="8"/>
        <v>32.90094582975064</v>
      </c>
      <c r="K11" s="29">
        <f t="shared" si="8"/>
        <v>8.1392949269131556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51.455546001719689</v>
      </c>
      <c r="D16" s="10">
        <v>50.360705073086848</v>
      </c>
      <c r="E16" s="10">
        <v>65.687876182287184</v>
      </c>
      <c r="F16" s="10">
        <v>76.270937231298362</v>
      </c>
      <c r="G16" s="10">
        <v>62.936801375752367</v>
      </c>
      <c r="H16" s="10">
        <v>63.696818572656923</v>
      </c>
      <c r="I16" s="10">
        <v>40.75692175408426</v>
      </c>
      <c r="J16" s="10">
        <v>32.90094582975064</v>
      </c>
      <c r="K16" s="10">
        <v>8.1392949269131556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45.953912295786751</v>
      </c>
      <c r="J2" s="31">
        <f t="shared" si="0"/>
        <v>83.07059329320721</v>
      </c>
      <c r="K2" s="31">
        <f t="shared" si="0"/>
        <v>67.163456577815992</v>
      </c>
      <c r="L2" s="31">
        <f t="shared" si="0"/>
        <v>76.000773860705067</v>
      </c>
      <c r="M2" s="31">
        <f t="shared" si="0"/>
        <v>124.60593293207219</v>
      </c>
      <c r="N2" s="31">
        <f t="shared" si="0"/>
        <v>103.39638865004299</v>
      </c>
      <c r="O2" s="31">
        <f t="shared" si="0"/>
        <v>125.4895958727429</v>
      </c>
      <c r="P2" s="31">
        <f t="shared" si="0"/>
        <v>138.8745485812554</v>
      </c>
      <c r="Q2" s="31">
        <f t="shared" si="0"/>
        <v>154.69570077386069</v>
      </c>
      <c r="R2" s="31">
        <f t="shared" si="0"/>
        <v>162.60627687016341</v>
      </c>
      <c r="S2" s="31">
        <f t="shared" si="0"/>
        <v>167.87996560619089</v>
      </c>
      <c r="T2" s="31">
        <f t="shared" si="0"/>
        <v>171.4713671539123</v>
      </c>
      <c r="U2" s="31">
        <f t="shared" si="0"/>
        <v>172.73267411865871</v>
      </c>
      <c r="V2" s="31">
        <f t="shared" si="0"/>
        <v>202.94694754944106</v>
      </c>
      <c r="W2" s="31">
        <f t="shared" si="0"/>
        <v>234.76431642304385</v>
      </c>
      <c r="X2" s="31">
        <f t="shared" ref="X2" si="1">SUM(X3,X17,X22,X25,X26,X51,X52,X71,X74,X75,X76)</f>
        <v>244.67248495270849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45.953912295786751</v>
      </c>
      <c r="J52" s="37">
        <f t="shared" si="20"/>
        <v>83.07059329320721</v>
      </c>
      <c r="K52" s="37">
        <f t="shared" si="20"/>
        <v>67.163456577815992</v>
      </c>
      <c r="L52" s="37">
        <f t="shared" si="20"/>
        <v>76.000773860705067</v>
      </c>
      <c r="M52" s="37">
        <f t="shared" si="20"/>
        <v>124.60593293207219</v>
      </c>
      <c r="N52" s="37">
        <f t="shared" si="20"/>
        <v>103.39638865004299</v>
      </c>
      <c r="O52" s="37">
        <f t="shared" si="20"/>
        <v>125.4895958727429</v>
      </c>
      <c r="P52" s="37">
        <f t="shared" si="20"/>
        <v>138.8745485812554</v>
      </c>
      <c r="Q52" s="37">
        <f t="shared" si="20"/>
        <v>154.69570077386069</v>
      </c>
      <c r="R52" s="37">
        <f t="shared" si="20"/>
        <v>162.60627687016341</v>
      </c>
      <c r="S52" s="37">
        <f t="shared" si="20"/>
        <v>167.87996560619089</v>
      </c>
      <c r="T52" s="37">
        <f t="shared" si="20"/>
        <v>171.4713671539123</v>
      </c>
      <c r="U52" s="37">
        <f t="shared" si="20"/>
        <v>172.73267411865871</v>
      </c>
      <c r="V52" s="37">
        <f t="shared" si="20"/>
        <v>202.94694754944106</v>
      </c>
      <c r="W52" s="37">
        <f t="shared" si="20"/>
        <v>234.76431642304385</v>
      </c>
      <c r="X52" s="37">
        <f t="shared" ref="X52" si="21">SUM(X53:X70)</f>
        <v>244.67248495270849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26.411865864144449</v>
      </c>
      <c r="W64" s="10">
        <v>79.335597592433359</v>
      </c>
      <c r="X64" s="10">
        <v>76.66766981943249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45.953912295786751</v>
      </c>
      <c r="J66" s="10">
        <v>83.07059329320721</v>
      </c>
      <c r="K66" s="10">
        <v>67.163456577815992</v>
      </c>
      <c r="L66" s="10">
        <v>76.000773860705067</v>
      </c>
      <c r="M66" s="10">
        <v>124.60593293207219</v>
      </c>
      <c r="N66" s="10">
        <v>103.39638865004299</v>
      </c>
      <c r="O66" s="10">
        <v>125.4895958727429</v>
      </c>
      <c r="P66" s="10">
        <v>138.8745485812554</v>
      </c>
      <c r="Q66" s="10">
        <v>154.69570077386069</v>
      </c>
      <c r="R66" s="10">
        <v>162.60627687016341</v>
      </c>
      <c r="S66" s="10">
        <v>167.87996560619089</v>
      </c>
      <c r="T66" s="10">
        <v>171.4713671539123</v>
      </c>
      <c r="U66" s="10">
        <v>172.73267411865871</v>
      </c>
      <c r="V66" s="10">
        <v>176.5350816852966</v>
      </c>
      <c r="W66" s="10">
        <v>155.42871883061051</v>
      </c>
      <c r="X66" s="10">
        <v>168.004815133276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1.4808254514187451</v>
      </c>
      <c r="K2" s="31">
        <f t="shared" si="0"/>
        <v>0.74041272570937233</v>
      </c>
      <c r="L2" s="31">
        <f t="shared" si="0"/>
        <v>0.74041272570937233</v>
      </c>
      <c r="M2" s="31">
        <f t="shared" si="0"/>
        <v>0.74041272570937233</v>
      </c>
      <c r="N2" s="31">
        <f t="shared" si="0"/>
        <v>1.4808254514187451</v>
      </c>
      <c r="O2" s="31">
        <f t="shared" si="0"/>
        <v>0.74041272570937233</v>
      </c>
      <c r="P2" s="31">
        <f t="shared" si="0"/>
        <v>1.4808254514187451</v>
      </c>
      <c r="Q2" s="31">
        <f t="shared" si="0"/>
        <v>0.74041272570937233</v>
      </c>
      <c r="R2" s="31">
        <f t="shared" si="0"/>
        <v>0.74041272570937233</v>
      </c>
      <c r="S2" s="31">
        <f t="shared" si="0"/>
        <v>0.74041272570937233</v>
      </c>
      <c r="T2" s="31">
        <f t="shared" si="0"/>
        <v>0.74041272570937233</v>
      </c>
      <c r="U2" s="31">
        <f t="shared" si="0"/>
        <v>1.4808254514187451</v>
      </c>
      <c r="V2" s="31">
        <f t="shared" si="0"/>
        <v>0.74041272570937233</v>
      </c>
      <c r="W2" s="31">
        <f t="shared" si="0"/>
        <v>0.74041272570937233</v>
      </c>
      <c r="X2" s="31">
        <f t="shared" ref="X2" si="1">SUM(X3,X17,X22,X25,X26,X51,X52,X71,X74,X75,X76)</f>
        <v>0.4442820292347377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1.4808254514187451</v>
      </c>
      <c r="K52" s="37">
        <f t="shared" si="20"/>
        <v>0.74041272570937233</v>
      </c>
      <c r="L52" s="37">
        <f t="shared" si="20"/>
        <v>0.74041272570937233</v>
      </c>
      <c r="M52" s="37">
        <f t="shared" si="20"/>
        <v>0.74041272570937233</v>
      </c>
      <c r="N52" s="37">
        <f t="shared" si="20"/>
        <v>1.4808254514187451</v>
      </c>
      <c r="O52" s="37">
        <f t="shared" si="20"/>
        <v>0.74041272570937233</v>
      </c>
      <c r="P52" s="37">
        <f t="shared" si="20"/>
        <v>1.4808254514187451</v>
      </c>
      <c r="Q52" s="37">
        <f t="shared" si="20"/>
        <v>0.74041272570937233</v>
      </c>
      <c r="R52" s="37">
        <f t="shared" si="20"/>
        <v>0.74041272570937233</v>
      </c>
      <c r="S52" s="37">
        <f t="shared" si="20"/>
        <v>0.74041272570937233</v>
      </c>
      <c r="T52" s="37">
        <f t="shared" si="20"/>
        <v>0.74041272570937233</v>
      </c>
      <c r="U52" s="37">
        <f t="shared" si="20"/>
        <v>1.4808254514187451</v>
      </c>
      <c r="V52" s="37">
        <f t="shared" si="20"/>
        <v>0.74041272570937233</v>
      </c>
      <c r="W52" s="37">
        <f t="shared" si="20"/>
        <v>0.74041272570937233</v>
      </c>
      <c r="X52" s="37">
        <f t="shared" ref="X52" si="21">SUM(X53:X70)</f>
        <v>0.4442820292347377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1.4808254514187451</v>
      </c>
      <c r="K60" s="10">
        <v>0.74041272570937233</v>
      </c>
      <c r="L60" s="10">
        <v>0.74041272570937233</v>
      </c>
      <c r="M60" s="10">
        <v>0.74041272570937233</v>
      </c>
      <c r="N60" s="10">
        <v>1.4808254514187451</v>
      </c>
      <c r="O60" s="10">
        <v>0.74041272570937233</v>
      </c>
      <c r="P60" s="10">
        <v>1.4808254514187451</v>
      </c>
      <c r="Q60" s="10">
        <v>0.74041272570937233</v>
      </c>
      <c r="R60" s="10">
        <v>0.74041272570937233</v>
      </c>
      <c r="S60" s="10">
        <v>0.74041272570937233</v>
      </c>
      <c r="T60" s="10">
        <v>0.74041272570937233</v>
      </c>
      <c r="U60" s="10">
        <v>1.4808254514187451</v>
      </c>
      <c r="V60" s="10">
        <v>0.74041272570937233</v>
      </c>
      <c r="W60" s="10">
        <v>0.74041272570937233</v>
      </c>
      <c r="X60" s="10">
        <v>0.4442820292347377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1547.7886500429922</v>
      </c>
      <c r="D2" s="31">
        <f t="shared" si="0"/>
        <v>1561.4885640584696</v>
      </c>
      <c r="E2" s="31">
        <f t="shared" si="0"/>
        <v>1605.1400687876178</v>
      </c>
      <c r="F2" s="31">
        <f t="shared" si="0"/>
        <v>1564.3116938950986</v>
      </c>
      <c r="G2" s="31">
        <f t="shared" si="0"/>
        <v>1631.7523645743765</v>
      </c>
      <c r="H2" s="31">
        <f t="shared" si="0"/>
        <v>1712.9601031814273</v>
      </c>
      <c r="I2" s="31">
        <f t="shared" si="0"/>
        <v>1942.6270851246773</v>
      </c>
      <c r="J2" s="31">
        <f t="shared" si="0"/>
        <v>2009.5918314703349</v>
      </c>
      <c r="K2" s="31">
        <f t="shared" si="0"/>
        <v>1697.7908856405845</v>
      </c>
      <c r="L2" s="31">
        <f t="shared" si="0"/>
        <v>1698.0435081685296</v>
      </c>
      <c r="M2" s="31">
        <f t="shared" si="0"/>
        <v>1610.0202063628544</v>
      </c>
      <c r="N2" s="31">
        <f t="shared" si="0"/>
        <v>1512.7783319002579</v>
      </c>
      <c r="O2" s="31">
        <f t="shared" si="0"/>
        <v>1895.7244196044712</v>
      </c>
      <c r="P2" s="31">
        <f t="shared" si="0"/>
        <v>1904.7769561478933</v>
      </c>
      <c r="Q2" s="31">
        <f t="shared" si="0"/>
        <v>1841.2748925193464</v>
      </c>
      <c r="R2" s="31">
        <f t="shared" si="0"/>
        <v>1783.6771281169385</v>
      </c>
      <c r="S2" s="31">
        <f t="shared" si="0"/>
        <v>1919.8242476354253</v>
      </c>
      <c r="T2" s="31">
        <f t="shared" si="0"/>
        <v>2068.5527944969904</v>
      </c>
      <c r="U2" s="31">
        <f t="shared" si="0"/>
        <v>1992.9714531384348</v>
      </c>
      <c r="V2" s="31">
        <f t="shared" si="0"/>
        <v>1741.7681857265693</v>
      </c>
      <c r="W2" s="31">
        <f t="shared" si="0"/>
        <v>1695.8527085124674</v>
      </c>
      <c r="X2" s="31">
        <f t="shared" ref="X2" si="1">SUM(X3,X17,X22,X25,X26,X51,X52,X71,X74,X75,X76)</f>
        <v>1748.4889079965606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0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0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0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0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0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0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0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0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0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0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0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0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0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0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0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0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0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0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0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0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0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0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0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0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0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0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1014.770249355116</v>
      </c>
      <c r="D26" s="37">
        <f t="shared" si="14"/>
        <v>1030.4480653482374</v>
      </c>
      <c r="E26" s="37">
        <f t="shared" si="14"/>
        <v>1058.3643164230436</v>
      </c>
      <c r="F26" s="37">
        <f t="shared" si="14"/>
        <v>1000.4466895958726</v>
      </c>
      <c r="G26" s="37">
        <f t="shared" si="14"/>
        <v>1039.6197764402407</v>
      </c>
      <c r="H26" s="37">
        <f t="shared" si="14"/>
        <v>1128.5229578675837</v>
      </c>
      <c r="I26" s="37">
        <f t="shared" si="14"/>
        <v>1346.8185726569216</v>
      </c>
      <c r="J26" s="37">
        <f t="shared" si="14"/>
        <v>1406.0236457437659</v>
      </c>
      <c r="K26" s="37">
        <f t="shared" si="14"/>
        <v>1109.8070507308682</v>
      </c>
      <c r="L26" s="37">
        <f t="shared" si="14"/>
        <v>1036.41203783319</v>
      </c>
      <c r="M26" s="37">
        <f t="shared" si="14"/>
        <v>1060.7742906276869</v>
      </c>
      <c r="N26" s="37">
        <f t="shared" si="14"/>
        <v>833.17807394668966</v>
      </c>
      <c r="O26" s="37">
        <f t="shared" si="14"/>
        <v>1115.5870163370594</v>
      </c>
      <c r="P26" s="37">
        <f t="shared" si="14"/>
        <v>1346.3288907996562</v>
      </c>
      <c r="Q26" s="37">
        <f t="shared" si="14"/>
        <v>1358.6867583834908</v>
      </c>
      <c r="R26" s="37">
        <f t="shared" si="14"/>
        <v>1279.2705073086843</v>
      </c>
      <c r="S26" s="37">
        <f t="shared" si="14"/>
        <v>1399.8041272570936</v>
      </c>
      <c r="T26" s="37">
        <f t="shared" si="14"/>
        <v>1459.5869303525362</v>
      </c>
      <c r="U26" s="37">
        <f t="shared" si="14"/>
        <v>1493.7805674978504</v>
      </c>
      <c r="V26" s="37">
        <f t="shared" si="14"/>
        <v>1242.1950128976787</v>
      </c>
      <c r="W26" s="37">
        <f t="shared" si="14"/>
        <v>1090.3889939810833</v>
      </c>
      <c r="X26" s="37">
        <f t="shared" ref="X26" si="15">SUM(X27,X33)</f>
        <v>1283.2998280309544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1014.770249355116</v>
      </c>
      <c r="D33" s="29">
        <f t="shared" si="18"/>
        <v>1030.4480653482374</v>
      </c>
      <c r="E33" s="29">
        <f t="shared" si="18"/>
        <v>1058.3643164230436</v>
      </c>
      <c r="F33" s="29">
        <f t="shared" si="18"/>
        <v>1000.4466895958726</v>
      </c>
      <c r="G33" s="29">
        <f t="shared" si="18"/>
        <v>1039.6197764402407</v>
      </c>
      <c r="H33" s="29">
        <f t="shared" si="18"/>
        <v>1128.5229578675837</v>
      </c>
      <c r="I33" s="29">
        <f t="shared" si="18"/>
        <v>1346.8185726569216</v>
      </c>
      <c r="J33" s="29">
        <f t="shared" si="18"/>
        <v>1406.0236457437659</v>
      </c>
      <c r="K33" s="29">
        <f t="shared" si="18"/>
        <v>1109.8070507308682</v>
      </c>
      <c r="L33" s="29">
        <f t="shared" si="18"/>
        <v>1036.41203783319</v>
      </c>
      <c r="M33" s="29">
        <f t="shared" si="18"/>
        <v>1060.7742906276869</v>
      </c>
      <c r="N33" s="29">
        <f t="shared" si="18"/>
        <v>833.17807394668966</v>
      </c>
      <c r="O33" s="29">
        <f t="shared" si="18"/>
        <v>1115.5870163370594</v>
      </c>
      <c r="P33" s="29">
        <f t="shared" si="18"/>
        <v>1346.3288907996562</v>
      </c>
      <c r="Q33" s="29">
        <f t="shared" si="18"/>
        <v>1358.6867583834908</v>
      </c>
      <c r="R33" s="29">
        <f t="shared" si="18"/>
        <v>1279.2705073086843</v>
      </c>
      <c r="S33" s="29">
        <f t="shared" si="18"/>
        <v>1399.8041272570936</v>
      </c>
      <c r="T33" s="29">
        <f t="shared" si="18"/>
        <v>1459.5869303525362</v>
      </c>
      <c r="U33" s="29">
        <f t="shared" si="18"/>
        <v>1493.7805674978504</v>
      </c>
      <c r="V33" s="29">
        <f t="shared" si="18"/>
        <v>1242.1950128976787</v>
      </c>
      <c r="W33" s="29">
        <f t="shared" si="18"/>
        <v>1090.3889939810833</v>
      </c>
      <c r="X33" s="29">
        <f t="shared" ref="X33" si="19">SUM(X34:X50)</f>
        <v>1283.2998280309544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488.2846087704213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519.02407566637999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524.93551160791048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524.93551160791048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521.38865004299225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523.75322441960441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650.25795356835761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747.2055030094582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469.36801375752361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438.62854686156493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471.73258813413582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374.78503869303518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442.17540842648322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403.15993121238182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459.90971625107483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329.85812553740323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427.98796216681001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626.5069647463456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821.73215821152189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607.52003439380906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489.47325881341351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630.83164230438513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42.93018056749785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42.93018056749785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27.113757523645749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19.205588993981081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22.594840928632841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66.65468615649182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98.28744625967326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71.173688736027515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72.303439380911428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76.908340498710217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27.467239896818569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13.184264832330181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39.552880481513327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84.599226139294927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45.0463456577816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102.1782459157352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57.131900257953561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60.993895098882199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24.307480653482376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54.195098882201201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49.475150472914869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86.750472914875317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1.031814273430782E-3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1.031814273430782E-3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1.031814273430782E-3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1.031814273430782E-3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1.031814273430782E-3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0.18073946689595871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2.101805674978503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0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0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0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0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0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0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7.1892519346517627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0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0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0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0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0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4.0699054170249349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1.0174548581255369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0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0.43757523645743757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0.399914015477214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0.19234737747205505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0.5616509028374892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0.18925193465176268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357.02682717110918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343.51771281169391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382.11521926053308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336.76319862424759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383.08013757523639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421.67764402407562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458.34531384350811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448.6958727429062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432.29200343938078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403.17188306104902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407.94875322441959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307.63353396388652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431.83336199484091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521.63946689595878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492.97790197764402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500.62098022355968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500.62098022355968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427.29337919174537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238.80576096302659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214.45975924333621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188.6595872742906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201.65090283748921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0.16956147893379189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0.23172828890799649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0.19759243336199481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0.1644883920894239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0.15451418744625969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126.5286328460877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124.9760963026655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124.19982803095439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119.5423903697334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112.5561478933792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116.4374032674119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132.73860705073079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138.94858125537399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135.84359415305249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117.70326741186589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153.625709372313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137.57523645743771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197.95546001719691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307.2513327601032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334.76638005159072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317.95167669819432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392.08942390369731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318.91083404987103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378.39690455717971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338.73319002579541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334.71745485812551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336.36079105760962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0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0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0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28.661478933791919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23.88460877042132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28.661478933791919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21.97386070507309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25.273688736027509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29.724849527085127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26.895958727429068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27.336371453138437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27.36122098022356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33.362338779019773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30.524591573516759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32.588306104901108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30.24505588993981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35.726741186586423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29.235081685296649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30.37429062768701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29.10558899398108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31.921926053310401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26.655030094582969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18.529492691315561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19.75503009458297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19.432330180567501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16.831556319862429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13.37059329320722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12.059243336199479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14.20894239036973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65.382545141874488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86.010834049871022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103.4242476354256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241.30713671539115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209.71349957007743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1.3155631986242479E-2</v>
      </c>
      <c r="V52" s="37">
        <f t="shared" si="20"/>
        <v>3.5253654342218398E-3</v>
      </c>
      <c r="W52" s="37">
        <f t="shared" si="20"/>
        <v>0</v>
      </c>
      <c r="X52" s="37">
        <f t="shared" ref="X52" si="21">SUM(X53:X70)</f>
        <v>8.5984522785898529E-4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1.3155631986242479E-2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3.5253654342218398E-3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8.5984522785898529E-4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0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0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0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0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0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0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0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0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0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0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0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0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0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0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0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0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0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499.65606190885649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500.51590713671538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514.18744625967315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533.61994840928628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556.40584694754943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555.20206362854685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565.43422184006863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574.46259673258805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556.06190885640581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634.97644024075657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530.71642304385205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659.84522785898537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760.70507308684432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541.61650902837482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469.21754084264836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492.34737747205497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505.8111779879622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543.58331900257951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413.16689595872742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396.14539982803092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364.15657781599305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255.47472055030096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342.21840068787623</v>
      </c>
      <c r="D2" s="31">
        <f t="shared" si="0"/>
        <v>341.70249355116079</v>
      </c>
      <c r="E2" s="31">
        <f t="shared" si="0"/>
        <v>343.93809114359408</v>
      </c>
      <c r="F2" s="31">
        <f t="shared" si="0"/>
        <v>355.46001719690452</v>
      </c>
      <c r="G2" s="31">
        <f t="shared" si="0"/>
        <v>383.23301805674981</v>
      </c>
      <c r="H2" s="31">
        <f t="shared" si="0"/>
        <v>368.01375752364572</v>
      </c>
      <c r="I2" s="31">
        <f t="shared" si="0"/>
        <v>364.74634565778149</v>
      </c>
      <c r="J2" s="31">
        <f t="shared" si="0"/>
        <v>379.01977644024072</v>
      </c>
      <c r="K2" s="31">
        <f t="shared" si="0"/>
        <v>373.34479793637138</v>
      </c>
      <c r="L2" s="31">
        <f t="shared" si="0"/>
        <v>452.9472055030094</v>
      </c>
      <c r="M2" s="31">
        <f t="shared" si="0"/>
        <v>345.33379191745479</v>
      </c>
      <c r="N2" s="31">
        <f t="shared" si="0"/>
        <v>474.89251934651759</v>
      </c>
      <c r="O2" s="31">
        <f t="shared" si="0"/>
        <v>628.11693895098881</v>
      </c>
      <c r="P2" s="31">
        <f t="shared" si="0"/>
        <v>394.84092863284599</v>
      </c>
      <c r="Q2" s="31">
        <f t="shared" si="0"/>
        <v>324.33361994840931</v>
      </c>
      <c r="R2" s="31">
        <f t="shared" si="0"/>
        <v>349.78503869303518</v>
      </c>
      <c r="S2" s="31">
        <f t="shared" si="0"/>
        <v>362.13104041272572</v>
      </c>
      <c r="T2" s="31">
        <f t="shared" si="0"/>
        <v>402.13877901977639</v>
      </c>
      <c r="U2" s="31">
        <f t="shared" si="0"/>
        <v>273.35606190885642</v>
      </c>
      <c r="V2" s="31">
        <f t="shared" si="0"/>
        <v>263.90120378331898</v>
      </c>
      <c r="W2" s="31">
        <f t="shared" si="0"/>
        <v>250.82897678417879</v>
      </c>
      <c r="X2" s="31">
        <f t="shared" ref="X2" si="1">SUM(X3,X17,X22,X25,X26,X51,X52,X71,X74,X75,X76)</f>
        <v>142.66302665520209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342.21840068787623</v>
      </c>
      <c r="D76" s="40">
        <v>341.70249355116079</v>
      </c>
      <c r="E76" s="40">
        <v>343.93809114359408</v>
      </c>
      <c r="F76" s="40">
        <v>355.46001719690452</v>
      </c>
      <c r="G76" s="40">
        <v>383.23301805674981</v>
      </c>
      <c r="H76" s="40">
        <v>368.01375752364572</v>
      </c>
      <c r="I76" s="40">
        <v>364.74634565778149</v>
      </c>
      <c r="J76" s="40">
        <v>379.01977644024072</v>
      </c>
      <c r="K76" s="40">
        <v>373.34479793637138</v>
      </c>
      <c r="L76" s="40">
        <v>452.9472055030094</v>
      </c>
      <c r="M76" s="40">
        <v>345.33379191745479</v>
      </c>
      <c r="N76" s="40">
        <v>474.89251934651759</v>
      </c>
      <c r="O76" s="40">
        <v>628.11693895098881</v>
      </c>
      <c r="P76" s="40">
        <v>394.84092863284599</v>
      </c>
      <c r="Q76" s="40">
        <v>324.33361994840931</v>
      </c>
      <c r="R76" s="40">
        <v>349.78503869303518</v>
      </c>
      <c r="S76" s="40">
        <v>362.13104041272572</v>
      </c>
      <c r="T76" s="40">
        <v>402.13877901977639</v>
      </c>
      <c r="U76" s="40">
        <v>273.35606190885642</v>
      </c>
      <c r="V76" s="40">
        <v>263.90120378331898</v>
      </c>
      <c r="W76" s="40">
        <v>250.82897678417879</v>
      </c>
      <c r="X76" s="40">
        <v>142.66302665520209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91.315563198624247</v>
      </c>
      <c r="D2" s="31">
        <f t="shared" si="0"/>
        <v>88.392089423903698</v>
      </c>
      <c r="E2" s="31">
        <f t="shared" si="0"/>
        <v>89.251934651762681</v>
      </c>
      <c r="F2" s="31">
        <f t="shared" si="0"/>
        <v>91.315563198624247</v>
      </c>
      <c r="G2" s="31">
        <f t="shared" si="0"/>
        <v>87.618228718830608</v>
      </c>
      <c r="H2" s="31">
        <f t="shared" si="0"/>
        <v>94.840928632846087</v>
      </c>
      <c r="I2" s="31">
        <f t="shared" si="0"/>
        <v>97.162510748065344</v>
      </c>
      <c r="J2" s="31">
        <f t="shared" si="0"/>
        <v>91.831470335339631</v>
      </c>
      <c r="K2" s="31">
        <f t="shared" si="0"/>
        <v>82.631126397248494</v>
      </c>
      <c r="L2" s="31">
        <f t="shared" si="0"/>
        <v>83.490971625107477</v>
      </c>
      <c r="M2" s="31">
        <f t="shared" si="0"/>
        <v>82.373172828890787</v>
      </c>
      <c r="N2" s="31">
        <f t="shared" si="0"/>
        <v>83.233018056749785</v>
      </c>
      <c r="O2" s="31">
        <f t="shared" si="0"/>
        <v>79.449699054170239</v>
      </c>
      <c r="P2" s="31">
        <f t="shared" si="0"/>
        <v>76.870163370593289</v>
      </c>
      <c r="Q2" s="31">
        <f t="shared" si="0"/>
        <v>67.841788478073937</v>
      </c>
      <c r="R2" s="31">
        <f t="shared" si="0"/>
        <v>68.013757523645737</v>
      </c>
      <c r="S2" s="31">
        <f t="shared" si="0"/>
        <v>67.669819432502152</v>
      </c>
      <c r="T2" s="31">
        <f t="shared" si="0"/>
        <v>56.491831470335327</v>
      </c>
      <c r="U2" s="31">
        <f t="shared" si="0"/>
        <v>54.952880481513326</v>
      </c>
      <c r="V2" s="31">
        <f t="shared" si="0"/>
        <v>45.055889939810832</v>
      </c>
      <c r="W2" s="31">
        <f t="shared" si="0"/>
        <v>30.352536543422179</v>
      </c>
      <c r="X2" s="31">
        <f t="shared" ref="X2" si="1">SUM(X3,X17,X22,X25,X26,X51,X52,X71,X74,X75,X76)</f>
        <v>25.451418744625961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0.18073946689595871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0.18073946689595871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0.18073946689595871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91.315563198624247</v>
      </c>
      <c r="D76" s="40">
        <v>88.392089423903698</v>
      </c>
      <c r="E76" s="40">
        <v>89.251934651762681</v>
      </c>
      <c r="F76" s="40">
        <v>91.315563198624247</v>
      </c>
      <c r="G76" s="40">
        <v>87.618228718830608</v>
      </c>
      <c r="H76" s="40">
        <v>94.840928632846087</v>
      </c>
      <c r="I76" s="40">
        <v>97.162510748065344</v>
      </c>
      <c r="J76" s="40">
        <v>91.831470335339631</v>
      </c>
      <c r="K76" s="40">
        <v>82.631126397248494</v>
      </c>
      <c r="L76" s="40">
        <v>83.490971625107477</v>
      </c>
      <c r="M76" s="40">
        <v>82.373172828890787</v>
      </c>
      <c r="N76" s="40">
        <v>83.233018056749785</v>
      </c>
      <c r="O76" s="40">
        <v>79.449699054170239</v>
      </c>
      <c r="P76" s="40">
        <v>76.870163370593289</v>
      </c>
      <c r="Q76" s="40">
        <v>67.841788478073937</v>
      </c>
      <c r="R76" s="40">
        <v>68.013757523645737</v>
      </c>
      <c r="S76" s="40">
        <v>67.669819432502152</v>
      </c>
      <c r="T76" s="40">
        <v>56.491831470335327</v>
      </c>
      <c r="U76" s="40">
        <v>54.772141014617368</v>
      </c>
      <c r="V76" s="40">
        <v>45.055889939810832</v>
      </c>
      <c r="W76" s="40">
        <v>30.352536543422179</v>
      </c>
      <c r="X76" s="40">
        <v>25.451418744625961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33.362338779019773</v>
      </c>
      <c r="D2" s="31">
        <f t="shared" si="0"/>
        <v>30.524591573516759</v>
      </c>
      <c r="E2" s="31">
        <f t="shared" si="0"/>
        <v>32.588306104901108</v>
      </c>
      <c r="F2" s="31">
        <f t="shared" si="0"/>
        <v>35.146173688736027</v>
      </c>
      <c r="G2" s="31">
        <f t="shared" si="0"/>
        <v>40.799828030954437</v>
      </c>
      <c r="H2" s="31">
        <f t="shared" si="0"/>
        <v>31.406190885640587</v>
      </c>
      <c r="I2" s="31">
        <f t="shared" si="0"/>
        <v>34.931470335339633</v>
      </c>
      <c r="J2" s="31">
        <f t="shared" si="0"/>
        <v>33.748753224419602</v>
      </c>
      <c r="K2" s="31">
        <f t="shared" si="0"/>
        <v>36.135167669819431</v>
      </c>
      <c r="L2" s="31">
        <f t="shared" si="0"/>
        <v>31.040240756663795</v>
      </c>
      <c r="M2" s="31">
        <f t="shared" si="0"/>
        <v>21.968873602751501</v>
      </c>
      <c r="N2" s="31">
        <f t="shared" si="0"/>
        <v>23.710318142734302</v>
      </c>
      <c r="O2" s="31">
        <f t="shared" si="0"/>
        <v>23.731556319862428</v>
      </c>
      <c r="P2" s="31">
        <f t="shared" si="0"/>
        <v>21.044797936371456</v>
      </c>
      <c r="Q2" s="31">
        <f t="shared" si="0"/>
        <v>17.669819432502145</v>
      </c>
      <c r="R2" s="31">
        <f t="shared" si="0"/>
        <v>16.960361134995694</v>
      </c>
      <c r="S2" s="31">
        <f t="shared" si="0"/>
        <v>19.368013757523642</v>
      </c>
      <c r="T2" s="31">
        <f t="shared" si="0"/>
        <v>17.426483233018057</v>
      </c>
      <c r="U2" s="31">
        <f t="shared" si="0"/>
        <v>19.519604471195191</v>
      </c>
      <c r="V2" s="31">
        <f t="shared" si="0"/>
        <v>19.112553740326735</v>
      </c>
      <c r="W2" s="31">
        <f t="shared" si="0"/>
        <v>15.501461736887357</v>
      </c>
      <c r="X2" s="31">
        <f t="shared" ref="X2" si="1">SUM(X3,X17,X22,X25,X26,X51,X52,X71,X74,X75,X76)</f>
        <v>12.307394668959587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33.362338779019773</v>
      </c>
      <c r="D51" s="37">
        <v>30.524591573516759</v>
      </c>
      <c r="E51" s="37">
        <v>32.588306104901108</v>
      </c>
      <c r="F51" s="37">
        <v>30.24505588993981</v>
      </c>
      <c r="G51" s="37">
        <v>35.726741186586423</v>
      </c>
      <c r="H51" s="37">
        <v>27.10696474634566</v>
      </c>
      <c r="I51" s="37">
        <v>30.37429062768701</v>
      </c>
      <c r="J51" s="37">
        <v>29.10558899398108</v>
      </c>
      <c r="K51" s="37">
        <v>31.921926053310401</v>
      </c>
      <c r="L51" s="37">
        <v>26.655030094582969</v>
      </c>
      <c r="M51" s="37">
        <v>18.529492691315561</v>
      </c>
      <c r="N51" s="37">
        <v>19.75503009458297</v>
      </c>
      <c r="O51" s="37">
        <v>19.432330180567501</v>
      </c>
      <c r="P51" s="37">
        <v>16.831556319862429</v>
      </c>
      <c r="Q51" s="37">
        <v>13.37059329320722</v>
      </c>
      <c r="R51" s="37">
        <v>12.059243336199479</v>
      </c>
      <c r="S51" s="37">
        <v>14.20894239036973</v>
      </c>
      <c r="T51" s="37">
        <v>12.611349957007739</v>
      </c>
      <c r="U51" s="37">
        <v>14.790455717970771</v>
      </c>
      <c r="V51" s="37">
        <v>14.125451418744619</v>
      </c>
      <c r="W51" s="37">
        <v>11.80412725709372</v>
      </c>
      <c r="X51" s="37">
        <v>9.0399828030954428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4.901117798796216</v>
      </c>
      <c r="G76" s="40">
        <v>5.0730868443680137</v>
      </c>
      <c r="H76" s="40">
        <v>4.2992261392949267</v>
      </c>
      <c r="I76" s="40">
        <v>4.5571797076526224</v>
      </c>
      <c r="J76" s="40">
        <v>4.6431642304385203</v>
      </c>
      <c r="K76" s="40">
        <v>4.2132416165090278</v>
      </c>
      <c r="L76" s="40">
        <v>4.3852106620808264</v>
      </c>
      <c r="M76" s="40">
        <v>3.4393809114359408</v>
      </c>
      <c r="N76" s="40">
        <v>3.9552880481513331</v>
      </c>
      <c r="O76" s="40">
        <v>4.2992261392949267</v>
      </c>
      <c r="P76" s="40">
        <v>4.2132416165090278</v>
      </c>
      <c r="Q76" s="40">
        <v>4.2992261392949267</v>
      </c>
      <c r="R76" s="40">
        <v>4.901117798796216</v>
      </c>
      <c r="S76" s="40">
        <v>5.1590713671539117</v>
      </c>
      <c r="T76" s="40">
        <v>4.815133276010318</v>
      </c>
      <c r="U76" s="40">
        <v>4.7291487532244192</v>
      </c>
      <c r="V76" s="40">
        <v>4.9871023215821149</v>
      </c>
      <c r="W76" s="40">
        <v>3.6973344797936369</v>
      </c>
      <c r="X76" s="40">
        <v>3.267411865864144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2.3043852106620809E-2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2.3043852106620809E-2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2.3043852106620809E-2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2.3043852106620809E-2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0.19845227858985379</v>
      </c>
      <c r="U2" s="31">
        <f t="shared" si="0"/>
        <v>0.23026655202063623</v>
      </c>
      <c r="V2" s="31">
        <f t="shared" si="0"/>
        <v>5.2364574376612204E-2</v>
      </c>
      <c r="W2" s="31">
        <f t="shared" si="0"/>
        <v>0</v>
      </c>
      <c r="X2" s="31">
        <f t="shared" ref="X2" si="1">SUM(X3,X17,X22,X25,X26,X51,X52,X71,X74,X75,X76)</f>
        <v>1.3069647463456575E-2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0.19845227858985379</v>
      </c>
      <c r="U26" s="37">
        <f t="shared" si="14"/>
        <v>0.21711092003439375</v>
      </c>
      <c r="V26" s="37">
        <f t="shared" si="14"/>
        <v>4.8839208942390362E-2</v>
      </c>
      <c r="W26" s="37">
        <f t="shared" si="14"/>
        <v>0</v>
      </c>
      <c r="X26" s="37">
        <f t="shared" ref="X26" si="15">SUM(X27,X33)</f>
        <v>1.2209802235597591E-2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0.19845227858985379</v>
      </c>
      <c r="U33" s="29">
        <f t="shared" si="18"/>
        <v>0.21711092003439375</v>
      </c>
      <c r="V33" s="29">
        <f t="shared" si="18"/>
        <v>4.8839208942390362E-2</v>
      </c>
      <c r="W33" s="29">
        <f t="shared" si="18"/>
        <v>0</v>
      </c>
      <c r="X33" s="29">
        <f t="shared" ref="X33" si="19">SUM(X34:X50)</f>
        <v>1.2209802235597591E-2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3.1900257953568358E-2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0.19845227858985379</v>
      </c>
      <c r="U43" s="10">
        <v>0.1852106620808254</v>
      </c>
      <c r="V43" s="10">
        <v>4.8839208942390362E-2</v>
      </c>
      <c r="W43" s="10">
        <v>0</v>
      </c>
      <c r="X43" s="10">
        <v>1.2209802235597591E-2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1.3155631986242479E-2</v>
      </c>
      <c r="V52" s="37">
        <f t="shared" si="20"/>
        <v>3.5253654342218398E-3</v>
      </c>
      <c r="W52" s="37">
        <f t="shared" si="20"/>
        <v>0</v>
      </c>
      <c r="X52" s="37">
        <f t="shared" ref="X52" si="21">SUM(X53:X70)</f>
        <v>8.5984522785898529E-4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1.3155631986242479E-2</v>
      </c>
      <c r="V66" s="10">
        <v>3.5253654342218398E-3</v>
      </c>
      <c r="W66" s="10">
        <v>0</v>
      </c>
      <c r="X66" s="10">
        <v>8.5984522785898529E-4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1080.8923473774719</v>
      </c>
      <c r="D2" s="31">
        <f t="shared" si="0"/>
        <v>1100.8693895098884</v>
      </c>
      <c r="E2" s="31">
        <f t="shared" si="0"/>
        <v>1139.3617368873602</v>
      </c>
      <c r="F2" s="31">
        <f t="shared" si="0"/>
        <v>1082.389939810834</v>
      </c>
      <c r="G2" s="31">
        <f t="shared" si="0"/>
        <v>1120.1012897678418</v>
      </c>
      <c r="H2" s="31">
        <f t="shared" si="0"/>
        <v>1218.699226139295</v>
      </c>
      <c r="I2" s="31">
        <f t="shared" si="0"/>
        <v>1445.7867583834907</v>
      </c>
      <c r="J2" s="31">
        <f t="shared" si="0"/>
        <v>1504.991831470335</v>
      </c>
      <c r="K2" s="31">
        <f t="shared" si="0"/>
        <v>1205.6797936371452</v>
      </c>
      <c r="L2" s="31">
        <f t="shared" si="0"/>
        <v>1130.5650902837488</v>
      </c>
      <c r="M2" s="31">
        <f t="shared" si="0"/>
        <v>1160.3443680137575</v>
      </c>
      <c r="N2" s="31">
        <f t="shared" si="0"/>
        <v>930.94247635425631</v>
      </c>
      <c r="O2" s="31">
        <f t="shared" si="0"/>
        <v>1164.4262252794497</v>
      </c>
      <c r="P2" s="31">
        <f t="shared" si="0"/>
        <v>1412.0210662080826</v>
      </c>
      <c r="Q2" s="31">
        <f t="shared" si="0"/>
        <v>1431.4296646603609</v>
      </c>
      <c r="R2" s="31">
        <f t="shared" si="0"/>
        <v>1348.917970765262</v>
      </c>
      <c r="S2" s="31">
        <f t="shared" si="0"/>
        <v>1470.655374032674</v>
      </c>
      <c r="T2" s="31">
        <f t="shared" si="0"/>
        <v>1591.6750644883919</v>
      </c>
      <c r="U2" s="31">
        <f t="shared" si="0"/>
        <v>1644.4444539982803</v>
      </c>
      <c r="V2" s="31">
        <f t="shared" si="0"/>
        <v>1412.6737747205505</v>
      </c>
      <c r="W2" s="31">
        <f t="shared" si="0"/>
        <v>1397.2371453138433</v>
      </c>
      <c r="X2" s="31">
        <f t="shared" ref="X2" si="1">SUM(X3,X17,X22,X25,X26,X51,X52,X71,X74,X75,X76)</f>
        <v>1567.1544282029233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1014.770249355116</v>
      </c>
      <c r="D26" s="37">
        <f t="shared" si="14"/>
        <v>1030.4480653482374</v>
      </c>
      <c r="E26" s="37">
        <f t="shared" si="14"/>
        <v>1058.3643164230436</v>
      </c>
      <c r="F26" s="37">
        <f t="shared" si="14"/>
        <v>1000.4466895958726</v>
      </c>
      <c r="G26" s="37">
        <f t="shared" si="14"/>
        <v>1039.6197764402407</v>
      </c>
      <c r="H26" s="37">
        <f t="shared" si="14"/>
        <v>1128.5229578675837</v>
      </c>
      <c r="I26" s="37">
        <f t="shared" si="14"/>
        <v>1346.8185726569216</v>
      </c>
      <c r="J26" s="37">
        <f t="shared" si="14"/>
        <v>1406.0236457437659</v>
      </c>
      <c r="K26" s="37">
        <f t="shared" si="14"/>
        <v>1109.8070507308682</v>
      </c>
      <c r="L26" s="37">
        <f t="shared" si="14"/>
        <v>1036.41203783319</v>
      </c>
      <c r="M26" s="37">
        <f t="shared" si="14"/>
        <v>1060.7742906276869</v>
      </c>
      <c r="N26" s="37">
        <f t="shared" si="14"/>
        <v>833.17807394668966</v>
      </c>
      <c r="O26" s="37">
        <f t="shared" si="14"/>
        <v>1115.5870163370594</v>
      </c>
      <c r="P26" s="37">
        <f t="shared" si="14"/>
        <v>1346.3288907996562</v>
      </c>
      <c r="Q26" s="37">
        <f t="shared" si="14"/>
        <v>1358.6867583834908</v>
      </c>
      <c r="R26" s="37">
        <f t="shared" si="14"/>
        <v>1279.2705073086843</v>
      </c>
      <c r="S26" s="37">
        <f t="shared" si="14"/>
        <v>1399.8041272570936</v>
      </c>
      <c r="T26" s="37">
        <f t="shared" si="14"/>
        <v>1459.3884780739463</v>
      </c>
      <c r="U26" s="37">
        <f t="shared" si="14"/>
        <v>1493.3827171109201</v>
      </c>
      <c r="V26" s="37">
        <f t="shared" si="14"/>
        <v>1242.1231298366297</v>
      </c>
      <c r="W26" s="37">
        <f t="shared" si="14"/>
        <v>1090.3889939810833</v>
      </c>
      <c r="X26" s="37">
        <f t="shared" ref="X26" si="15">SUM(X27,X33)</f>
        <v>1283.2876182287187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1014.770249355116</v>
      </c>
      <c r="D33" s="29">
        <f t="shared" si="18"/>
        <v>1030.4480653482374</v>
      </c>
      <c r="E33" s="29">
        <f t="shared" si="18"/>
        <v>1058.3643164230436</v>
      </c>
      <c r="F33" s="29">
        <f t="shared" si="18"/>
        <v>1000.4466895958726</v>
      </c>
      <c r="G33" s="29">
        <f t="shared" si="18"/>
        <v>1039.6197764402407</v>
      </c>
      <c r="H33" s="29">
        <f t="shared" si="18"/>
        <v>1128.5229578675837</v>
      </c>
      <c r="I33" s="29">
        <f t="shared" si="18"/>
        <v>1346.8185726569216</v>
      </c>
      <c r="J33" s="29">
        <f t="shared" si="18"/>
        <v>1406.0236457437659</v>
      </c>
      <c r="K33" s="29">
        <f t="shared" si="18"/>
        <v>1109.8070507308682</v>
      </c>
      <c r="L33" s="29">
        <f t="shared" si="18"/>
        <v>1036.41203783319</v>
      </c>
      <c r="M33" s="29">
        <f t="shared" si="18"/>
        <v>1060.7742906276869</v>
      </c>
      <c r="N33" s="29">
        <f t="shared" si="18"/>
        <v>833.17807394668966</v>
      </c>
      <c r="O33" s="29">
        <f t="shared" si="18"/>
        <v>1115.5870163370594</v>
      </c>
      <c r="P33" s="29">
        <f t="shared" si="18"/>
        <v>1346.3288907996562</v>
      </c>
      <c r="Q33" s="29">
        <f t="shared" si="18"/>
        <v>1358.6867583834908</v>
      </c>
      <c r="R33" s="29">
        <f t="shared" si="18"/>
        <v>1279.2705073086843</v>
      </c>
      <c r="S33" s="29">
        <f t="shared" si="18"/>
        <v>1399.8041272570936</v>
      </c>
      <c r="T33" s="29">
        <f t="shared" si="18"/>
        <v>1459.3884780739463</v>
      </c>
      <c r="U33" s="29">
        <f t="shared" si="18"/>
        <v>1493.3827171109201</v>
      </c>
      <c r="V33" s="29">
        <f t="shared" si="18"/>
        <v>1242.1231298366297</v>
      </c>
      <c r="W33" s="29">
        <f t="shared" si="18"/>
        <v>1090.3889939810833</v>
      </c>
      <c r="X33" s="29">
        <f t="shared" ref="X33" si="19">SUM(X34:X50)</f>
        <v>1283.2876182287187</v>
      </c>
    </row>
    <row r="34" spans="1:24" ht="11.25" customHeight="1" x14ac:dyDescent="0.2">
      <c r="A34" s="41" t="s">
        <v>55</v>
      </c>
      <c r="B34" s="9" t="s">
        <v>56</v>
      </c>
      <c r="C34" s="10">
        <v>488.2846087704213</v>
      </c>
      <c r="D34" s="10">
        <v>519.02407566637999</v>
      </c>
      <c r="E34" s="10">
        <v>524.93551160791048</v>
      </c>
      <c r="F34" s="10">
        <v>524.93551160791048</v>
      </c>
      <c r="G34" s="10">
        <v>521.38865004299225</v>
      </c>
      <c r="H34" s="10">
        <v>523.75322441960441</v>
      </c>
      <c r="I34" s="10">
        <v>650.25795356835761</v>
      </c>
      <c r="J34" s="10">
        <v>747.2055030094582</v>
      </c>
      <c r="K34" s="10">
        <v>469.36801375752361</v>
      </c>
      <c r="L34" s="10">
        <v>438.62854686156493</v>
      </c>
      <c r="M34" s="10">
        <v>471.73258813413582</v>
      </c>
      <c r="N34" s="10">
        <v>374.78503869303518</v>
      </c>
      <c r="O34" s="10">
        <v>442.17540842648322</v>
      </c>
      <c r="P34" s="10">
        <v>403.15993121238182</v>
      </c>
      <c r="Q34" s="10">
        <v>459.90971625107483</v>
      </c>
      <c r="R34" s="10">
        <v>329.85812553740323</v>
      </c>
      <c r="S34" s="10">
        <v>427.98796216681001</v>
      </c>
      <c r="T34" s="10">
        <v>626.5069647463456</v>
      </c>
      <c r="U34" s="10">
        <v>821.73215821152189</v>
      </c>
      <c r="V34" s="10">
        <v>607.52003439380906</v>
      </c>
      <c r="W34" s="10">
        <v>489.47325881341351</v>
      </c>
      <c r="X34" s="10">
        <v>630.83164230438513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42.93018056749785</v>
      </c>
      <c r="D36" s="10">
        <v>42.93018056749785</v>
      </c>
      <c r="E36" s="10">
        <v>27.113757523645749</v>
      </c>
      <c r="F36" s="10">
        <v>19.205588993981081</v>
      </c>
      <c r="G36" s="10">
        <v>22.594840928632841</v>
      </c>
      <c r="H36" s="10">
        <v>66.65468615649182</v>
      </c>
      <c r="I36" s="10">
        <v>98.28744625967326</v>
      </c>
      <c r="J36" s="10">
        <v>71.173688736027515</v>
      </c>
      <c r="K36" s="10">
        <v>72.303439380911428</v>
      </c>
      <c r="L36" s="10">
        <v>76.908340498710217</v>
      </c>
      <c r="M36" s="10">
        <v>27.467239896818569</v>
      </c>
      <c r="N36" s="10">
        <v>13.184264832330181</v>
      </c>
      <c r="O36" s="10">
        <v>39.552880481513327</v>
      </c>
      <c r="P36" s="10">
        <v>84.599226139294927</v>
      </c>
      <c r="Q36" s="10">
        <v>45.0463456577816</v>
      </c>
      <c r="R36" s="10">
        <v>102.1782459157352</v>
      </c>
      <c r="S36" s="10">
        <v>57.131900257953561</v>
      </c>
      <c r="T36" s="10">
        <v>60.993895098882199</v>
      </c>
      <c r="U36" s="10">
        <v>24.275580395528806</v>
      </c>
      <c r="V36" s="10">
        <v>54.172055030094583</v>
      </c>
      <c r="W36" s="10">
        <v>49.475150472914869</v>
      </c>
      <c r="X36" s="10">
        <v>86.750472914875317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1.031814273430782E-3</v>
      </c>
      <c r="U37" s="10">
        <v>1.031814273430782E-3</v>
      </c>
      <c r="V37" s="10">
        <v>1.031814273430782E-3</v>
      </c>
      <c r="W37" s="10">
        <v>1.031814273430782E-3</v>
      </c>
      <c r="X37" s="10">
        <v>1.031814273430782E-3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2.101805674978503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7.1892519346517627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4.0699054170249349</v>
      </c>
      <c r="P43" s="10">
        <v>1.0174548581255369</v>
      </c>
      <c r="Q43" s="10">
        <v>0</v>
      </c>
      <c r="R43" s="10">
        <v>0</v>
      </c>
      <c r="S43" s="10">
        <v>0</v>
      </c>
      <c r="T43" s="10">
        <v>0.23912295786758381</v>
      </c>
      <c r="U43" s="10">
        <v>0.2147033533963886</v>
      </c>
      <c r="V43" s="10">
        <v>0.14350816852966469</v>
      </c>
      <c r="W43" s="10">
        <v>0.5616509028374892</v>
      </c>
      <c r="X43" s="10">
        <v>0.17704213241616509</v>
      </c>
    </row>
    <row r="44" spans="1:24" ht="11.25" customHeight="1" x14ac:dyDescent="0.2">
      <c r="A44" s="41" t="s">
        <v>75</v>
      </c>
      <c r="B44" s="9" t="s">
        <v>76</v>
      </c>
      <c r="C44" s="10">
        <v>357.02682717110918</v>
      </c>
      <c r="D44" s="10">
        <v>343.51771281169391</v>
      </c>
      <c r="E44" s="10">
        <v>382.11521926053308</v>
      </c>
      <c r="F44" s="10">
        <v>336.76319862424759</v>
      </c>
      <c r="G44" s="10">
        <v>383.08013757523639</v>
      </c>
      <c r="H44" s="10">
        <v>421.67764402407562</v>
      </c>
      <c r="I44" s="10">
        <v>458.34531384350811</v>
      </c>
      <c r="J44" s="10">
        <v>448.6958727429062</v>
      </c>
      <c r="K44" s="10">
        <v>432.29200343938078</v>
      </c>
      <c r="L44" s="10">
        <v>403.17188306104902</v>
      </c>
      <c r="M44" s="10">
        <v>407.94875322441959</v>
      </c>
      <c r="N44" s="10">
        <v>307.63353396388652</v>
      </c>
      <c r="O44" s="10">
        <v>431.83336199484091</v>
      </c>
      <c r="P44" s="10">
        <v>521.63946689595878</v>
      </c>
      <c r="Q44" s="10">
        <v>492.97790197764402</v>
      </c>
      <c r="R44" s="10">
        <v>500.62098022355968</v>
      </c>
      <c r="S44" s="10">
        <v>500.62098022355968</v>
      </c>
      <c r="T44" s="10">
        <v>427.29337919174537</v>
      </c>
      <c r="U44" s="10">
        <v>238.80576096302659</v>
      </c>
      <c r="V44" s="10">
        <v>214.45975924333621</v>
      </c>
      <c r="W44" s="10">
        <v>188.6595872742906</v>
      </c>
      <c r="X44" s="10">
        <v>201.65090283748921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0.16956147893379189</v>
      </c>
      <c r="U46" s="10">
        <v>0.23172828890799649</v>
      </c>
      <c r="V46" s="10">
        <v>0.19759243336199481</v>
      </c>
      <c r="W46" s="10">
        <v>0.1644883920894239</v>
      </c>
      <c r="X46" s="10">
        <v>0.15451418744625969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126.5286328460877</v>
      </c>
      <c r="D48" s="10">
        <v>124.9760963026655</v>
      </c>
      <c r="E48" s="10">
        <v>124.19982803095439</v>
      </c>
      <c r="F48" s="10">
        <v>119.5423903697334</v>
      </c>
      <c r="G48" s="10">
        <v>112.5561478933792</v>
      </c>
      <c r="H48" s="10">
        <v>116.4374032674119</v>
      </c>
      <c r="I48" s="10">
        <v>132.73860705073079</v>
      </c>
      <c r="J48" s="10">
        <v>138.94858125537399</v>
      </c>
      <c r="K48" s="10">
        <v>135.84359415305249</v>
      </c>
      <c r="L48" s="10">
        <v>117.70326741186589</v>
      </c>
      <c r="M48" s="10">
        <v>153.625709372313</v>
      </c>
      <c r="N48" s="10">
        <v>137.57523645743771</v>
      </c>
      <c r="O48" s="10">
        <v>197.95546001719691</v>
      </c>
      <c r="P48" s="10">
        <v>307.2513327601032</v>
      </c>
      <c r="Q48" s="10">
        <v>334.76638005159072</v>
      </c>
      <c r="R48" s="10">
        <v>317.95167669819432</v>
      </c>
      <c r="S48" s="10">
        <v>392.08942390369731</v>
      </c>
      <c r="T48" s="10">
        <v>318.91083404987103</v>
      </c>
      <c r="U48" s="10">
        <v>378.39690455717971</v>
      </c>
      <c r="V48" s="10">
        <v>338.73319002579541</v>
      </c>
      <c r="W48" s="10">
        <v>334.71745485812551</v>
      </c>
      <c r="X48" s="10">
        <v>336.36079105760962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28.661478933791919</v>
      </c>
      <c r="Q50" s="10">
        <v>23.88460877042132</v>
      </c>
      <c r="R50" s="10">
        <v>28.661478933791919</v>
      </c>
      <c r="S50" s="10">
        <v>21.97386070507309</v>
      </c>
      <c r="T50" s="10">
        <v>25.273688736027509</v>
      </c>
      <c r="U50" s="10">
        <v>29.724849527085127</v>
      </c>
      <c r="V50" s="10">
        <v>26.895958727429068</v>
      </c>
      <c r="W50" s="10">
        <v>27.336371453138437</v>
      </c>
      <c r="X50" s="10">
        <v>27.36122098022356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2.1281169389509889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52.149011177987973</v>
      </c>
      <c r="U51" s="37">
        <v>70.752192605331032</v>
      </c>
      <c r="V51" s="37">
        <v>88.349441100601879</v>
      </c>
      <c r="W51" s="37">
        <v>227.5704213241616</v>
      </c>
      <c r="X51" s="37">
        <v>199.7739466895959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66.122098022355971</v>
      </c>
      <c r="D76" s="40">
        <v>70.421324161650901</v>
      </c>
      <c r="E76" s="40">
        <v>80.99742046431642</v>
      </c>
      <c r="F76" s="40">
        <v>81.943250214961296</v>
      </c>
      <c r="G76" s="40">
        <v>80.481513327601022</v>
      </c>
      <c r="H76" s="40">
        <v>88.048151332760099</v>
      </c>
      <c r="I76" s="40">
        <v>98.968185726569217</v>
      </c>
      <c r="J76" s="40">
        <v>98.968185726569217</v>
      </c>
      <c r="K76" s="40">
        <v>95.872742906276869</v>
      </c>
      <c r="L76" s="40">
        <v>94.153052450558889</v>
      </c>
      <c r="M76" s="40">
        <v>99.570077386070494</v>
      </c>
      <c r="N76" s="40">
        <v>97.764402407566635</v>
      </c>
      <c r="O76" s="40">
        <v>48.839208942390371</v>
      </c>
      <c r="P76" s="40">
        <v>65.692175408426479</v>
      </c>
      <c r="Q76" s="40">
        <v>72.742906276870158</v>
      </c>
      <c r="R76" s="40">
        <v>69.64746345657781</v>
      </c>
      <c r="S76" s="40">
        <v>70.851246775580393</v>
      </c>
      <c r="T76" s="40">
        <v>80.137575236457437</v>
      </c>
      <c r="U76" s="40">
        <v>80.309544282029236</v>
      </c>
      <c r="V76" s="40">
        <v>82.201203783319002</v>
      </c>
      <c r="W76" s="40">
        <v>79.277730008598439</v>
      </c>
      <c r="X76" s="40">
        <v>84.092863284608768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0.62218400687876174</v>
      </c>
      <c r="U2" s="31">
        <f t="shared" si="0"/>
        <v>0.46818572656921748</v>
      </c>
      <c r="V2" s="31">
        <f t="shared" si="0"/>
        <v>0.94935511607910572</v>
      </c>
      <c r="W2" s="31">
        <f t="shared" si="0"/>
        <v>1.9325881341358551</v>
      </c>
      <c r="X2" s="31">
        <f t="shared" ref="X2" si="1">SUM(X3,X17,X22,X25,X26,X51,X52,X71,X74,X75,X76)</f>
        <v>0.89957007738607042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0.62218400687876174</v>
      </c>
      <c r="U51" s="37">
        <v>0.46818572656921748</v>
      </c>
      <c r="V51" s="37">
        <v>0.94935511607910572</v>
      </c>
      <c r="W51" s="37">
        <v>1.9325881341358551</v>
      </c>
      <c r="X51" s="37">
        <v>0.89957007738607042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379.62184006878755</v>
      </c>
      <c r="D2" s="31">
        <f t="shared" si="0"/>
        <v>435.12467755803959</v>
      </c>
      <c r="E2" s="31">
        <f t="shared" si="0"/>
        <v>342.71281169389516</v>
      </c>
      <c r="F2" s="31">
        <f t="shared" si="0"/>
        <v>424.93551160791048</v>
      </c>
      <c r="G2" s="31">
        <f t="shared" si="0"/>
        <v>452.08512467755804</v>
      </c>
      <c r="H2" s="31">
        <f t="shared" si="0"/>
        <v>488.45666380051586</v>
      </c>
      <c r="I2" s="31">
        <f t="shared" si="0"/>
        <v>446.96913155631984</v>
      </c>
      <c r="J2" s="31">
        <f t="shared" si="0"/>
        <v>424.44110060189166</v>
      </c>
      <c r="K2" s="31">
        <f t="shared" si="0"/>
        <v>439.29492691315562</v>
      </c>
      <c r="L2" s="31">
        <f t="shared" si="0"/>
        <v>300.5587274290628</v>
      </c>
      <c r="M2" s="31">
        <f t="shared" si="0"/>
        <v>342.73413585554607</v>
      </c>
      <c r="N2" s="31">
        <f t="shared" si="0"/>
        <v>258.42656921754087</v>
      </c>
      <c r="O2" s="31">
        <f t="shared" si="0"/>
        <v>157.73843508168522</v>
      </c>
      <c r="P2" s="31">
        <f t="shared" si="0"/>
        <v>334.90971625107483</v>
      </c>
      <c r="Q2" s="31">
        <f t="shared" si="0"/>
        <v>356.74978503869301</v>
      </c>
      <c r="R2" s="31">
        <f t="shared" si="0"/>
        <v>428.95520206362852</v>
      </c>
      <c r="S2" s="31">
        <f t="shared" si="0"/>
        <v>360.75288048151327</v>
      </c>
      <c r="T2" s="31">
        <f t="shared" si="0"/>
        <v>115.78503869303523</v>
      </c>
      <c r="U2" s="31">
        <f t="shared" si="0"/>
        <v>471.38331900257947</v>
      </c>
      <c r="V2" s="31">
        <f t="shared" si="0"/>
        <v>349.17394668959582</v>
      </c>
      <c r="W2" s="31">
        <f t="shared" si="0"/>
        <v>475.28985382631117</v>
      </c>
      <c r="X2" s="31">
        <f t="shared" ref="X2" si="1">SUM(X3,X17,X22,X25,X26,X51,X52,X71,X74,X75,X76)</f>
        <v>511.6579535683577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12.20997420464316</v>
      </c>
      <c r="D51" s="37">
        <v>10.01719690455718</v>
      </c>
      <c r="E51" s="37">
        <v>0.58039552880481504</v>
      </c>
      <c r="F51" s="37">
        <v>1.375752364574377</v>
      </c>
      <c r="G51" s="37">
        <v>5.0515907136715388</v>
      </c>
      <c r="H51" s="37">
        <v>7.1153052450558896</v>
      </c>
      <c r="I51" s="37">
        <v>8.4480653482373178</v>
      </c>
      <c r="J51" s="37">
        <v>6.5563198624247629</v>
      </c>
      <c r="K51" s="37">
        <v>4.815133276010318</v>
      </c>
      <c r="L51" s="37">
        <v>23.430610490111778</v>
      </c>
      <c r="M51" s="37">
        <v>17.454686156491832</v>
      </c>
      <c r="N51" s="37">
        <v>15.95021496130696</v>
      </c>
      <c r="O51" s="37">
        <v>19.217368873602751</v>
      </c>
      <c r="P51" s="37">
        <v>0</v>
      </c>
      <c r="Q51" s="37">
        <v>0</v>
      </c>
      <c r="R51" s="37">
        <v>8.0609630266552017</v>
      </c>
      <c r="S51" s="37">
        <v>9.2863284608770407</v>
      </c>
      <c r="T51" s="37">
        <v>8.7955288048151328</v>
      </c>
      <c r="U51" s="37">
        <v>9.784952708512467</v>
      </c>
      <c r="V51" s="37">
        <v>17.591401547721411</v>
      </c>
      <c r="W51" s="37">
        <v>14.43482373172829</v>
      </c>
      <c r="X51" s="37">
        <v>17.81539122957868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11.22579535683577</v>
      </c>
      <c r="T75" s="37">
        <v>12.252794496990539</v>
      </c>
      <c r="U75" s="37">
        <v>10.867497850386931</v>
      </c>
      <c r="V75" s="37">
        <v>14.09191745485812</v>
      </c>
      <c r="W75" s="37">
        <v>12.587188306104901</v>
      </c>
      <c r="X75" s="37">
        <v>11.297420464316421</v>
      </c>
    </row>
    <row r="76" spans="1:24" ht="11.25" customHeight="1" x14ac:dyDescent="0.2">
      <c r="A76" s="38" t="s">
        <v>139</v>
      </c>
      <c r="B76" s="39" t="s">
        <v>140</v>
      </c>
      <c r="C76" s="40">
        <v>367.41186586414437</v>
      </c>
      <c r="D76" s="40">
        <v>425.10748065348241</v>
      </c>
      <c r="E76" s="40">
        <v>342.13241616509032</v>
      </c>
      <c r="F76" s="40">
        <v>423.55975924333609</v>
      </c>
      <c r="G76" s="40">
        <v>447.0335339638865</v>
      </c>
      <c r="H76" s="40">
        <v>481.34135855545998</v>
      </c>
      <c r="I76" s="40">
        <v>438.52106620808252</v>
      </c>
      <c r="J76" s="40">
        <v>417.88478073946692</v>
      </c>
      <c r="K76" s="40">
        <v>434.47979363714529</v>
      </c>
      <c r="L76" s="40">
        <v>277.128116938951</v>
      </c>
      <c r="M76" s="40">
        <v>325.27944969905423</v>
      </c>
      <c r="N76" s="40">
        <v>242.47635425623389</v>
      </c>
      <c r="O76" s="40">
        <v>138.52106620808249</v>
      </c>
      <c r="P76" s="40">
        <v>334.90971625107483</v>
      </c>
      <c r="Q76" s="40">
        <v>356.74978503869301</v>
      </c>
      <c r="R76" s="40">
        <v>420.89423903697332</v>
      </c>
      <c r="S76" s="40">
        <v>340.24075666380048</v>
      </c>
      <c r="T76" s="40">
        <v>94.736715391229566</v>
      </c>
      <c r="U76" s="40">
        <v>450.73086844368009</v>
      </c>
      <c r="V76" s="40">
        <v>317.49062768701629</v>
      </c>
      <c r="W76" s="40">
        <v>448.26784178847799</v>
      </c>
      <c r="X76" s="40">
        <v>482.54514187446262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18460.576526225275</v>
      </c>
      <c r="D2" s="31">
        <f t="shared" si="0"/>
        <v>19165.447205503013</v>
      </c>
      <c r="E2" s="31">
        <f t="shared" si="0"/>
        <v>19574.429922613926</v>
      </c>
      <c r="F2" s="31">
        <f t="shared" si="0"/>
        <v>20309.440670679276</v>
      </c>
      <c r="G2" s="31">
        <f t="shared" si="0"/>
        <v>20524.417798796214</v>
      </c>
      <c r="H2" s="31">
        <f t="shared" si="0"/>
        <v>20824.358125537397</v>
      </c>
      <c r="I2" s="31">
        <f t="shared" si="0"/>
        <v>20988.993465176274</v>
      </c>
      <c r="J2" s="31">
        <f t="shared" si="0"/>
        <v>20243.689337919175</v>
      </c>
      <c r="K2" s="31">
        <f t="shared" si="0"/>
        <v>20976.315219260527</v>
      </c>
      <c r="L2" s="31">
        <f t="shared" si="0"/>
        <v>20377.681427343072</v>
      </c>
      <c r="M2" s="31">
        <f t="shared" si="0"/>
        <v>19164.178417884781</v>
      </c>
      <c r="N2" s="31">
        <f t="shared" si="0"/>
        <v>18270.382287188302</v>
      </c>
      <c r="O2" s="31">
        <f t="shared" si="0"/>
        <v>17799.95717970765</v>
      </c>
      <c r="P2" s="31">
        <f t="shared" si="0"/>
        <v>15090.354170249353</v>
      </c>
      <c r="Q2" s="31">
        <f t="shared" si="0"/>
        <v>15694.014789337918</v>
      </c>
      <c r="R2" s="31">
        <f t="shared" si="0"/>
        <v>16546.162682717106</v>
      </c>
      <c r="S2" s="31">
        <f t="shared" si="0"/>
        <v>16871.347291487538</v>
      </c>
      <c r="T2" s="31">
        <f t="shared" si="0"/>
        <v>16676.139638865006</v>
      </c>
      <c r="U2" s="31">
        <f t="shared" si="0"/>
        <v>15797.251160791047</v>
      </c>
      <c r="V2" s="31">
        <f t="shared" si="0"/>
        <v>16403.850644883925</v>
      </c>
      <c r="W2" s="31">
        <f t="shared" si="0"/>
        <v>14545.707308684436</v>
      </c>
      <c r="X2" s="31">
        <f t="shared" ref="X2" si="1">SUM(X3,X17,X22,X25,X26,X51,X52,X71,X74,X75,X76)</f>
        <v>14990.136715391227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890.91341358555428</v>
      </c>
      <c r="D3" s="34">
        <f t="shared" si="2"/>
        <v>873.29759243336105</v>
      </c>
      <c r="E3" s="34">
        <f t="shared" si="2"/>
        <v>703.89939810834267</v>
      </c>
      <c r="F3" s="34">
        <f t="shared" si="2"/>
        <v>486.40060189166127</v>
      </c>
      <c r="G3" s="34">
        <f t="shared" si="2"/>
        <v>417.58675838348893</v>
      </c>
      <c r="H3" s="34">
        <f t="shared" si="2"/>
        <v>272.25374032674137</v>
      </c>
      <c r="I3" s="34">
        <f t="shared" si="2"/>
        <v>427.0168529664673</v>
      </c>
      <c r="J3" s="34">
        <f t="shared" si="2"/>
        <v>511.70412725709713</v>
      </c>
      <c r="K3" s="34">
        <f t="shared" si="2"/>
        <v>380.09054170249385</v>
      </c>
      <c r="L3" s="34">
        <f t="shared" si="2"/>
        <v>169.65030094582823</v>
      </c>
      <c r="M3" s="34">
        <f t="shared" si="2"/>
        <v>296.50240756663726</v>
      </c>
      <c r="N3" s="34">
        <f t="shared" si="2"/>
        <v>205.79750644883973</v>
      </c>
      <c r="O3" s="34">
        <f t="shared" si="2"/>
        <v>222.89019776440307</v>
      </c>
      <c r="P3" s="34">
        <f t="shared" si="2"/>
        <v>206.16397248495321</v>
      </c>
      <c r="Q3" s="34">
        <f t="shared" si="2"/>
        <v>204.22768701633723</v>
      </c>
      <c r="R3" s="34">
        <f t="shared" si="2"/>
        <v>203.9140154772146</v>
      </c>
      <c r="S3" s="34">
        <f t="shared" si="2"/>
        <v>209.35752364574424</v>
      </c>
      <c r="T3" s="34">
        <f t="shared" si="2"/>
        <v>216.10713671539179</v>
      </c>
      <c r="U3" s="34">
        <f t="shared" si="2"/>
        <v>135.90627687016382</v>
      </c>
      <c r="V3" s="34">
        <f t="shared" si="2"/>
        <v>197.85821152192585</v>
      </c>
      <c r="W3" s="34">
        <f t="shared" si="2"/>
        <v>167.31410146173653</v>
      </c>
      <c r="X3" s="34">
        <f t="shared" ref="X3" si="3">SUM(X4,X8,X11)</f>
        <v>182.79303525365418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724.42502149613074</v>
      </c>
      <c r="D4" s="29">
        <f t="shared" si="4"/>
        <v>796.54273430782439</v>
      </c>
      <c r="E4" s="29">
        <f t="shared" si="4"/>
        <v>619.82201203783313</v>
      </c>
      <c r="F4" s="29">
        <f t="shared" si="4"/>
        <v>515.8686156491832</v>
      </c>
      <c r="G4" s="29">
        <f t="shared" si="4"/>
        <v>475.14892519346506</v>
      </c>
      <c r="H4" s="29">
        <f t="shared" si="4"/>
        <v>344.48589853826303</v>
      </c>
      <c r="I4" s="29">
        <f t="shared" si="4"/>
        <v>286.05184866723988</v>
      </c>
      <c r="J4" s="29">
        <f t="shared" si="4"/>
        <v>436.55133276010315</v>
      </c>
      <c r="K4" s="29">
        <f t="shared" si="4"/>
        <v>326.39664660361137</v>
      </c>
      <c r="L4" s="29">
        <f t="shared" si="4"/>
        <v>163.59423903697336</v>
      </c>
      <c r="M4" s="29">
        <f t="shared" si="4"/>
        <v>290.4103181427343</v>
      </c>
      <c r="N4" s="29">
        <f t="shared" si="4"/>
        <v>194.41057609630263</v>
      </c>
      <c r="O4" s="29">
        <f t="shared" si="4"/>
        <v>226.43190025795354</v>
      </c>
      <c r="P4" s="29">
        <f t="shared" si="4"/>
        <v>196.52381771281159</v>
      </c>
      <c r="Q4" s="29">
        <f t="shared" si="4"/>
        <v>173.96913155631992</v>
      </c>
      <c r="R4" s="29">
        <f t="shared" si="4"/>
        <v>173.97059329320717</v>
      </c>
      <c r="S4" s="29">
        <f t="shared" si="4"/>
        <v>203.15004299226135</v>
      </c>
      <c r="T4" s="29">
        <f t="shared" si="4"/>
        <v>209.4042992261393</v>
      </c>
      <c r="U4" s="29">
        <f t="shared" si="4"/>
        <v>268.14961306964739</v>
      </c>
      <c r="V4" s="29">
        <f t="shared" si="4"/>
        <v>193.67282889079962</v>
      </c>
      <c r="W4" s="29">
        <f t="shared" si="4"/>
        <v>162.92914875322435</v>
      </c>
      <c r="X4" s="29">
        <f t="shared" ref="X4" si="5">SUM(X5:X7)</f>
        <v>177.08650042992264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0</v>
      </c>
      <c r="H5" s="10">
        <f>NRGSUP!H5-TI_E!H5+TO!H5-NRG_E!H5-DL!H5</f>
        <v>0</v>
      </c>
      <c r="I5" s="10">
        <f>NRGSUP!I5-TI_E!I5+TO!I5-NRG_E!I5-DL!I5</f>
        <v>0</v>
      </c>
      <c r="J5" s="10">
        <f>NRGSUP!J5-TI_E!J5+TO!J5-NRG_E!J5-DL!J5</f>
        <v>0</v>
      </c>
      <c r="K5" s="10">
        <f>NRGSUP!K5-TI_E!K5+TO!K5-NRG_E!K5-DL!K5</f>
        <v>0</v>
      </c>
      <c r="L5" s="10">
        <f>NRGSUP!L5-TI_E!L5+TO!L5-NRG_E!L5-DL!L5</f>
        <v>0</v>
      </c>
      <c r="M5" s="10">
        <f>NRGSUP!M5-TI_E!M5+TO!M5-NRG_E!M5-DL!M5</f>
        <v>0</v>
      </c>
      <c r="N5" s="10">
        <f>NRGSUP!N5-TI_E!N5+TO!N5-NRG_E!N5-DL!N5</f>
        <v>0</v>
      </c>
      <c r="O5" s="10">
        <f>NRGSUP!O5-TI_E!O5+TO!O5-NRG_E!O5-DL!O5</f>
        <v>0</v>
      </c>
      <c r="P5" s="10">
        <f>NRGSUP!P5-TI_E!P5+TO!P5-NRG_E!P5-DL!P5</f>
        <v>0</v>
      </c>
      <c r="Q5" s="10">
        <f>NRGSUP!Q5-TI_E!Q5+TO!Q5-NRG_E!Q5-DL!Q5</f>
        <v>0</v>
      </c>
      <c r="R5" s="10">
        <f>NRGSUP!R5-TI_E!R5+TO!R5-NRG_E!R5-DL!R5</f>
        <v>0</v>
      </c>
      <c r="S5" s="10">
        <f>NRGSUP!S5-TI_E!S5+TO!S5-NRG_E!S5-DL!S5</f>
        <v>0</v>
      </c>
      <c r="T5" s="10">
        <f>NRGSUP!T5-TI_E!T5+TO!T5-NRG_E!T5-DL!T5</f>
        <v>0</v>
      </c>
      <c r="U5" s="10">
        <f>NRGSUP!U5-TI_E!U5+TO!U5-NRG_E!U5-DL!U5</f>
        <v>0</v>
      </c>
      <c r="V5" s="10">
        <f>NRGSUP!V5-TI_E!V5+TO!V5-NRG_E!V5-DL!V5</f>
        <v>0</v>
      </c>
      <c r="W5" s="10">
        <f>NRGSUP!W5-TI_E!W5+TO!W5-NRG_E!W5-DL!W5</f>
        <v>0</v>
      </c>
      <c r="X5" s="10">
        <f>NRGSUP!X5-TI_E!X5+TO!X5-NRG_E!X5-DL!X5</f>
        <v>0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0</v>
      </c>
      <c r="D6" s="10">
        <f>NRGSUP!D6-TI_E!D6+TO!D6-NRG_E!D6-DL!D6</f>
        <v>0</v>
      </c>
      <c r="E6" s="10">
        <f>NRGSUP!E6-TI_E!E6+TO!E6-NRG_E!E6-DL!E6</f>
        <v>0</v>
      </c>
      <c r="F6" s="10">
        <f>NRGSUP!F6-TI_E!F6+TO!F6-NRG_E!F6-DL!F6</f>
        <v>0</v>
      </c>
      <c r="G6" s="10">
        <f>NRGSUP!G6-TI_E!G6+TO!G6-NRG_E!G6-DL!G6</f>
        <v>0</v>
      </c>
      <c r="H6" s="10">
        <f>NRGSUP!H6-TI_E!H6+TO!H6-NRG_E!H6-DL!H6</f>
        <v>0</v>
      </c>
      <c r="I6" s="10">
        <f>NRGSUP!I6-TI_E!I6+TO!I6-NRG_E!I6-DL!I6</f>
        <v>0</v>
      </c>
      <c r="J6" s="10">
        <f>NRGSUP!J6-TI_E!J6+TO!J6-NRG_E!J6-DL!J6</f>
        <v>0</v>
      </c>
      <c r="K6" s="10">
        <f>NRGSUP!K6-TI_E!K6+TO!K6-NRG_E!K6-DL!K6</f>
        <v>0</v>
      </c>
      <c r="L6" s="10">
        <f>NRGSUP!L6-TI_E!L6+TO!L6-NRG_E!L6-DL!L6</f>
        <v>0</v>
      </c>
      <c r="M6" s="10">
        <f>NRGSUP!M6-TI_E!M6+TO!M6-NRG_E!M6-DL!M6</f>
        <v>0</v>
      </c>
      <c r="N6" s="10">
        <f>NRGSUP!N6-TI_E!N6+TO!N6-NRG_E!N6-DL!N6</f>
        <v>0</v>
      </c>
      <c r="O6" s="10">
        <f>NRGSUP!O6-TI_E!O6+TO!O6-NRG_E!O6-DL!O6</f>
        <v>0</v>
      </c>
      <c r="P6" s="10">
        <f>NRGSUP!P6-TI_E!P6+TO!P6-NRG_E!P6-DL!P6</f>
        <v>0</v>
      </c>
      <c r="Q6" s="10">
        <f>NRGSUP!Q6-TI_E!Q6+TO!Q6-NRG_E!Q6-DL!Q6</f>
        <v>0</v>
      </c>
      <c r="R6" s="10">
        <f>NRGSUP!R6-TI_E!R6+TO!R6-NRG_E!R6-DL!R6</f>
        <v>0</v>
      </c>
      <c r="S6" s="10">
        <f>NRGSUP!S6-TI_E!S6+TO!S6-NRG_E!S6-DL!S6</f>
        <v>0</v>
      </c>
      <c r="T6" s="10">
        <f>NRGSUP!T6-TI_E!T6+TO!T6-NRG_E!T6-DL!T6</f>
        <v>0</v>
      </c>
      <c r="U6" s="10">
        <f>NRGSUP!U6-TI_E!U6+TO!U6-NRG_E!U6-DL!U6</f>
        <v>0</v>
      </c>
      <c r="V6" s="10">
        <f>NRGSUP!V6-TI_E!V6+TO!V6-NRG_E!V6-DL!V6</f>
        <v>0</v>
      </c>
      <c r="W6" s="10">
        <f>NRGSUP!W6-TI_E!W6+TO!W6-NRG_E!W6-DL!W6</f>
        <v>0</v>
      </c>
      <c r="X6" s="10">
        <f>NRGSUP!X6-TI_E!X6+TO!X6-NRG_E!X6-DL!X6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724.42502149613074</v>
      </c>
      <c r="D7" s="10">
        <f>NRGSUP!D7-TI_E!D7+TO!D7-NRG_E!D7-DL!D7</f>
        <v>796.54273430782439</v>
      </c>
      <c r="E7" s="10">
        <f>NRGSUP!E7-TI_E!E7+TO!E7-NRG_E!E7-DL!E7</f>
        <v>619.82201203783313</v>
      </c>
      <c r="F7" s="10">
        <f>NRGSUP!F7-TI_E!F7+TO!F7-NRG_E!F7-DL!F7</f>
        <v>515.8686156491832</v>
      </c>
      <c r="G7" s="10">
        <f>NRGSUP!G7-TI_E!G7+TO!G7-NRG_E!G7-DL!G7</f>
        <v>475.14892519346506</v>
      </c>
      <c r="H7" s="10">
        <f>NRGSUP!H7-TI_E!H7+TO!H7-NRG_E!H7-DL!H7</f>
        <v>344.48589853826303</v>
      </c>
      <c r="I7" s="10">
        <f>NRGSUP!I7-TI_E!I7+TO!I7-NRG_E!I7-DL!I7</f>
        <v>286.05184866723988</v>
      </c>
      <c r="J7" s="10">
        <f>NRGSUP!J7-TI_E!J7+TO!J7-NRG_E!J7-DL!J7</f>
        <v>436.55133276010315</v>
      </c>
      <c r="K7" s="10">
        <f>NRGSUP!K7-TI_E!K7+TO!K7-NRG_E!K7-DL!K7</f>
        <v>326.39664660361137</v>
      </c>
      <c r="L7" s="10">
        <f>NRGSUP!L7-TI_E!L7+TO!L7-NRG_E!L7-DL!L7</f>
        <v>163.59423903697336</v>
      </c>
      <c r="M7" s="10">
        <f>NRGSUP!M7-TI_E!M7+TO!M7-NRG_E!M7-DL!M7</f>
        <v>290.4103181427343</v>
      </c>
      <c r="N7" s="10">
        <f>NRGSUP!N7-TI_E!N7+TO!N7-NRG_E!N7-DL!N7</f>
        <v>194.41057609630263</v>
      </c>
      <c r="O7" s="10">
        <f>NRGSUP!O7-TI_E!O7+TO!O7-NRG_E!O7-DL!O7</f>
        <v>226.43190025795354</v>
      </c>
      <c r="P7" s="10">
        <f>NRGSUP!P7-TI_E!P7+TO!P7-NRG_E!P7-DL!P7</f>
        <v>196.52381771281159</v>
      </c>
      <c r="Q7" s="10">
        <f>NRGSUP!Q7-TI_E!Q7+TO!Q7-NRG_E!Q7-DL!Q7</f>
        <v>173.96913155631992</v>
      </c>
      <c r="R7" s="10">
        <f>NRGSUP!R7-TI_E!R7+TO!R7-NRG_E!R7-DL!R7</f>
        <v>173.97059329320717</v>
      </c>
      <c r="S7" s="10">
        <f>NRGSUP!S7-TI_E!S7+TO!S7-NRG_E!S7-DL!S7</f>
        <v>203.15004299226135</v>
      </c>
      <c r="T7" s="10">
        <f>NRGSUP!T7-TI_E!T7+TO!T7-NRG_E!T7-DL!T7</f>
        <v>209.4042992261393</v>
      </c>
      <c r="U7" s="10">
        <f>NRGSUP!U7-TI_E!U7+TO!U7-NRG_E!U7-DL!U7</f>
        <v>268.14961306964739</v>
      </c>
      <c r="V7" s="10">
        <f>NRGSUP!V7-TI_E!V7+TO!V7-NRG_E!V7-DL!V7</f>
        <v>193.67282889079962</v>
      </c>
      <c r="W7" s="10">
        <f>NRGSUP!W7-TI_E!W7+TO!W7-NRG_E!W7-DL!W7</f>
        <v>162.92914875322435</v>
      </c>
      <c r="X7" s="10">
        <f>NRGSUP!X7-TI_E!X7+TO!X7-NRG_E!X7-DL!X7</f>
        <v>177.08650042992264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123.09140154772103</v>
      </c>
      <c r="D8" s="29">
        <f t="shared" si="6"/>
        <v>31.623215821151462</v>
      </c>
      <c r="E8" s="29">
        <f t="shared" si="6"/>
        <v>38.550816852968637</v>
      </c>
      <c r="F8" s="29">
        <f t="shared" si="6"/>
        <v>-74.964574376610472</v>
      </c>
      <c r="G8" s="29">
        <f t="shared" si="6"/>
        <v>-95.326569217542783</v>
      </c>
      <c r="H8" s="29">
        <f t="shared" si="6"/>
        <v>-115.75580395528777</v>
      </c>
      <c r="I8" s="29">
        <f t="shared" si="6"/>
        <v>108.52003439381042</v>
      </c>
      <c r="J8" s="29">
        <f t="shared" si="6"/>
        <v>40.565520206366273</v>
      </c>
      <c r="K8" s="29">
        <f t="shared" si="6"/>
        <v>44.832588134136131</v>
      </c>
      <c r="L8" s="29">
        <f t="shared" si="6"/>
        <v>5.3310404127241782</v>
      </c>
      <c r="M8" s="29">
        <f t="shared" si="6"/>
        <v>5.368013757522931</v>
      </c>
      <c r="N8" s="29">
        <f t="shared" si="6"/>
        <v>11.386930352537092</v>
      </c>
      <c r="O8" s="29">
        <f t="shared" si="6"/>
        <v>-3.5417024935504742</v>
      </c>
      <c r="P8" s="29">
        <f t="shared" si="6"/>
        <v>9.6401547721416136</v>
      </c>
      <c r="Q8" s="29">
        <f t="shared" si="6"/>
        <v>30.258555460017305</v>
      </c>
      <c r="R8" s="29">
        <f t="shared" si="6"/>
        <v>29.943422184007431</v>
      </c>
      <c r="S8" s="29">
        <f t="shared" si="6"/>
        <v>6.2074806534828895</v>
      </c>
      <c r="T8" s="29">
        <f t="shared" si="6"/>
        <v>6.702837489252488</v>
      </c>
      <c r="U8" s="29">
        <f t="shared" si="6"/>
        <v>-132.24333619948356</v>
      </c>
      <c r="V8" s="29">
        <f t="shared" si="6"/>
        <v>4.185382631126231</v>
      </c>
      <c r="W8" s="29">
        <f t="shared" si="6"/>
        <v>4.3849527085121736</v>
      </c>
      <c r="X8" s="29">
        <f t="shared" ref="X8" si="7">SUM(X9:X10)</f>
        <v>5.7065348237315447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123.09140154772103</v>
      </c>
      <c r="D10" s="10">
        <f>NRGSUP!D10-TI_E!D10+TO!D10-NRG_E!D10-DL!D10</f>
        <v>31.623215821151462</v>
      </c>
      <c r="E10" s="10">
        <f>NRGSUP!E10-TI_E!E10+TO!E10-NRG_E!E10-DL!E10</f>
        <v>38.550816852968637</v>
      </c>
      <c r="F10" s="10">
        <f>NRGSUP!F10-TI_E!F10+TO!F10-NRG_E!F10-DL!F10</f>
        <v>-74.964574376610472</v>
      </c>
      <c r="G10" s="10">
        <f>NRGSUP!G10-TI_E!G10+TO!G10-NRG_E!G10-DL!G10</f>
        <v>-95.326569217542783</v>
      </c>
      <c r="H10" s="10">
        <f>NRGSUP!H10-TI_E!H10+TO!H10-NRG_E!H10-DL!H10</f>
        <v>-115.75580395528777</v>
      </c>
      <c r="I10" s="10">
        <f>NRGSUP!I10-TI_E!I10+TO!I10-NRG_E!I10-DL!I10</f>
        <v>108.52003439381042</v>
      </c>
      <c r="J10" s="10">
        <f>NRGSUP!J10-TI_E!J10+TO!J10-NRG_E!J10-DL!J10</f>
        <v>40.565520206366273</v>
      </c>
      <c r="K10" s="10">
        <f>NRGSUP!K10-TI_E!K10+TO!K10-NRG_E!K10-DL!K10</f>
        <v>44.832588134136131</v>
      </c>
      <c r="L10" s="10">
        <f>NRGSUP!L10-TI_E!L10+TO!L10-NRG_E!L10-DL!L10</f>
        <v>5.3310404127241782</v>
      </c>
      <c r="M10" s="10">
        <f>NRGSUP!M10-TI_E!M10+TO!M10-NRG_E!M10-DL!M10</f>
        <v>5.368013757522931</v>
      </c>
      <c r="N10" s="10">
        <f>NRGSUP!N10-TI_E!N10+TO!N10-NRG_E!N10-DL!N10</f>
        <v>11.386930352537092</v>
      </c>
      <c r="O10" s="10">
        <f>NRGSUP!O10-TI_E!O10+TO!O10-NRG_E!O10-DL!O10</f>
        <v>-3.5417024935504742</v>
      </c>
      <c r="P10" s="10">
        <f>NRGSUP!P10-TI_E!P10+TO!P10-NRG_E!P10-DL!P10</f>
        <v>9.6401547721416136</v>
      </c>
      <c r="Q10" s="10">
        <f>NRGSUP!Q10-TI_E!Q10+TO!Q10-NRG_E!Q10-DL!Q10</f>
        <v>30.258555460017305</v>
      </c>
      <c r="R10" s="10">
        <f>NRGSUP!R10-TI_E!R10+TO!R10-NRG_E!R10-DL!R10</f>
        <v>29.943422184007431</v>
      </c>
      <c r="S10" s="10">
        <f>NRGSUP!S10-TI_E!S10+TO!S10-NRG_E!S10-DL!S10</f>
        <v>6.2074806534828895</v>
      </c>
      <c r="T10" s="10">
        <f>NRGSUP!T10-TI_E!T10+TO!T10-NRG_E!T10-DL!T10</f>
        <v>6.702837489252488</v>
      </c>
      <c r="U10" s="10">
        <f>NRGSUP!U10-TI_E!U10+TO!U10-NRG_E!U10-DL!U10</f>
        <v>-132.24333619948356</v>
      </c>
      <c r="V10" s="10">
        <f>NRGSUP!V10-TI_E!V10+TO!V10-NRG_E!V10-DL!V10</f>
        <v>4.185382631126231</v>
      </c>
      <c r="W10" s="10">
        <f>NRGSUP!W10-TI_E!W10+TO!W10-NRG_E!W10-DL!W10</f>
        <v>4.3849527085121736</v>
      </c>
      <c r="X10" s="10">
        <f>NRGSUP!X10-TI_E!X10+TO!X10-NRG_E!X10-DL!X10</f>
        <v>5.7065348237315447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43.396990541702493</v>
      </c>
      <c r="D11" s="29">
        <f t="shared" si="8"/>
        <v>45.13164230438521</v>
      </c>
      <c r="E11" s="29">
        <f t="shared" si="8"/>
        <v>45.526569217540839</v>
      </c>
      <c r="F11" s="29">
        <f t="shared" si="8"/>
        <v>45.496560619088562</v>
      </c>
      <c r="G11" s="29">
        <f t="shared" si="8"/>
        <v>37.764402407566635</v>
      </c>
      <c r="H11" s="29">
        <f t="shared" si="8"/>
        <v>43.523645743766124</v>
      </c>
      <c r="I11" s="29">
        <f t="shared" si="8"/>
        <v>32.444969905417018</v>
      </c>
      <c r="J11" s="29">
        <f t="shared" si="8"/>
        <v>34.587274290627683</v>
      </c>
      <c r="K11" s="29">
        <f t="shared" si="8"/>
        <v>8.8613069647463458</v>
      </c>
      <c r="L11" s="29">
        <f t="shared" si="8"/>
        <v>0.72502149613069644</v>
      </c>
      <c r="M11" s="29">
        <f t="shared" si="8"/>
        <v>0.7240756663800515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0.69982803095442814</v>
      </c>
      <c r="D13" s="10">
        <f>NRGSUP!D13-TI_E!D13+TO!D13-NRG_E!D13-DL!D13</f>
        <v>2.7994840928632838</v>
      </c>
      <c r="E13" s="10">
        <f>NRGSUP!E13-TI_E!E13+TO!E13-NRG_E!E13-DL!E13</f>
        <v>2.0995700773860699</v>
      </c>
      <c r="F13" s="10">
        <f>NRGSUP!F13-TI_E!F13+TO!F13-NRG_E!F13-DL!F13</f>
        <v>2.7994840928632838</v>
      </c>
      <c r="G13" s="10">
        <f>NRGSUP!G13-TI_E!G13+TO!G13-NRG_E!G13-DL!G13</f>
        <v>2.7994840928632838</v>
      </c>
      <c r="H13" s="10">
        <f>NRGSUP!H13-TI_E!H13+TO!H13-NRG_E!H13-DL!H13</f>
        <v>2.7994840928632838</v>
      </c>
      <c r="I13" s="10">
        <f>NRGSUP!I13-TI_E!I13+TO!I13-NRG_E!I13-DL!I13</f>
        <v>2.1142734307824589</v>
      </c>
      <c r="J13" s="10">
        <f>NRGSUP!J13-TI_E!J13+TO!J13-NRG_E!J13-DL!J13</f>
        <v>1.347119518486672</v>
      </c>
      <c r="K13" s="10">
        <f>NRGSUP!K13-TI_E!K13+TO!K13-NRG_E!K13-DL!K13</f>
        <v>0.72201203783319001</v>
      </c>
      <c r="L13" s="10">
        <f>NRGSUP!L13-TI_E!L13+TO!L13-NRG_E!L13-DL!L13</f>
        <v>0.72502149613069644</v>
      </c>
      <c r="M13" s="10">
        <f>NRGSUP!M13-TI_E!M13+TO!M13-NRG_E!M13-DL!M13</f>
        <v>0.7240756663800515</v>
      </c>
      <c r="N13" s="10">
        <f>NRGSUP!N13-TI_E!N13+TO!N13-NRG_E!N13-DL!N13</f>
        <v>0</v>
      </c>
      <c r="O13" s="10">
        <f>NRGSUP!O13-TI_E!O13+TO!O13-NRG_E!O13-DL!O13</f>
        <v>0</v>
      </c>
      <c r="P13" s="10">
        <f>NRGSUP!P13-TI_E!P13+TO!P13-NRG_E!P13-DL!P13</f>
        <v>0</v>
      </c>
      <c r="Q13" s="10">
        <f>NRGSUP!Q13-TI_E!Q13+TO!Q13-NRG_E!Q13-DL!Q13</f>
        <v>0</v>
      </c>
      <c r="R13" s="10">
        <f>NRGSUP!R13-TI_E!R13+TO!R13-NRG_E!R13-DL!R13</f>
        <v>0</v>
      </c>
      <c r="S13" s="10">
        <f>NRGSUP!S13-TI_E!S13+TO!S13-NRG_E!S13-DL!S13</f>
        <v>0</v>
      </c>
      <c r="T13" s="10">
        <f>NRGSUP!T13-TI_E!T13+TO!T13-NRG_E!T13-DL!T13</f>
        <v>0</v>
      </c>
      <c r="U13" s="10">
        <f>NRGSUP!U13-TI_E!U13+TO!U13-NRG_E!U13-DL!U13</f>
        <v>0</v>
      </c>
      <c r="V13" s="10">
        <f>NRGSUP!V13-TI_E!V13+TO!V13-NRG_E!V13-DL!V13</f>
        <v>0</v>
      </c>
      <c r="W13" s="10">
        <f>NRGSUP!W13-TI_E!W13+TO!W13-NRG_E!W13-DL!W13</f>
        <v>0</v>
      </c>
      <c r="X13" s="10">
        <f>NRGSUP!X13-TI_E!X13+TO!X13-NRG_E!X13-DL!X13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42.697162510748065</v>
      </c>
      <c r="D16" s="10">
        <f>NRGSUP!D16-TI_E!D16+TO!D16-NRG_E!D16-DL!D16</f>
        <v>42.332158211521929</v>
      </c>
      <c r="E16" s="10">
        <f>NRGSUP!E16-TI_E!E16+TO!E16-NRG_E!E16-DL!E16</f>
        <v>43.42699914015477</v>
      </c>
      <c r="F16" s="10">
        <f>NRGSUP!F16-TI_E!F16+TO!F16-NRG_E!F16-DL!F16</f>
        <v>42.697076526225281</v>
      </c>
      <c r="G16" s="10">
        <f>NRGSUP!G16-TI_E!G16+TO!G16-NRG_E!G16-DL!G16</f>
        <v>34.964918314703354</v>
      </c>
      <c r="H16" s="10">
        <f>NRGSUP!H16-TI_E!H16+TO!H16-NRG_E!H16-DL!H16</f>
        <v>40.724161650902843</v>
      </c>
      <c r="I16" s="10">
        <f>NRGSUP!I16-TI_E!I16+TO!I16-NRG_E!I16-DL!I16</f>
        <v>30.330696474634561</v>
      </c>
      <c r="J16" s="10">
        <f>NRGSUP!J16-TI_E!J16+TO!J16-NRG_E!J16-DL!J16</f>
        <v>33.240154772141011</v>
      </c>
      <c r="K16" s="10">
        <f>NRGSUP!K16-TI_E!K16+TO!K16-NRG_E!K16-DL!K16</f>
        <v>8.1392949269131556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0</v>
      </c>
      <c r="O16" s="10">
        <f>NRGSUP!O16-TI_E!O16+TO!O16-NRG_E!O16-DL!O16</f>
        <v>0</v>
      </c>
      <c r="P16" s="10">
        <f>NRGSUP!P16-TI_E!P16+TO!P16-NRG_E!P16-DL!P16</f>
        <v>0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0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0</v>
      </c>
      <c r="D19" s="10">
        <f>NRGSUP!D19-TI_E!D19+TO!D19-NRG_E!D19-DL!D19</f>
        <v>0</v>
      </c>
      <c r="E19" s="10">
        <f>NRGSUP!E19-TI_E!E19+TO!E19-NRG_E!E19-DL!E19</f>
        <v>0</v>
      </c>
      <c r="F19" s="10">
        <f>NRGSUP!F19-TI_E!F19+TO!F19-NRG_E!F19-DL!F19</f>
        <v>0</v>
      </c>
      <c r="G19" s="10">
        <f>NRGSUP!G19-TI_E!G19+TO!G19-NRG_E!G19-DL!G19</f>
        <v>0</v>
      </c>
      <c r="H19" s="10">
        <f>NRGSUP!H19-TI_E!H19+TO!H19-NRG_E!H19-DL!H19</f>
        <v>0</v>
      </c>
      <c r="I19" s="10">
        <f>NRGSUP!I19-TI_E!I19+TO!I19-NRG_E!I19-DL!I19</f>
        <v>0</v>
      </c>
      <c r="J19" s="10">
        <f>NRGSUP!J19-TI_E!J19+TO!J19-NRG_E!J19-DL!J19</f>
        <v>0</v>
      </c>
      <c r="K19" s="10">
        <f>NRGSUP!K19-TI_E!K19+TO!K19-NRG_E!K19-DL!K19</f>
        <v>0</v>
      </c>
      <c r="L19" s="10">
        <f>NRGSUP!L19-TI_E!L19+TO!L19-NRG_E!L19-DL!L19</f>
        <v>0</v>
      </c>
      <c r="M19" s="10">
        <f>NRGSUP!M19-TI_E!M19+TO!M19-NRG_E!M19-DL!M19</f>
        <v>0</v>
      </c>
      <c r="N19" s="10">
        <f>NRGSUP!N19-TI_E!N19+TO!N19-NRG_E!N19-DL!N19</f>
        <v>0</v>
      </c>
      <c r="O19" s="10">
        <f>NRGSUP!O19-TI_E!O19+TO!O19-NRG_E!O19-DL!O19</f>
        <v>0</v>
      </c>
      <c r="P19" s="10">
        <f>NRGSUP!P19-TI_E!P19+TO!P19-NRG_E!P19-DL!P19</f>
        <v>0</v>
      </c>
      <c r="Q19" s="10">
        <f>NRGSUP!Q19-TI_E!Q19+TO!Q19-NRG_E!Q19-DL!Q19</f>
        <v>0</v>
      </c>
      <c r="R19" s="10">
        <f>NRGSUP!R19-TI_E!R19+TO!R19-NRG_E!R19-DL!R19</f>
        <v>0</v>
      </c>
      <c r="S19" s="10">
        <f>NRGSUP!S19-TI_E!S19+TO!S19-NRG_E!S19-DL!S19</f>
        <v>0</v>
      </c>
      <c r="T19" s="10">
        <f>NRGSUP!T19-TI_E!T19+TO!T19-NRG_E!T19-DL!T19</f>
        <v>0</v>
      </c>
      <c r="U19" s="10">
        <f>NRGSUP!U19-TI_E!U19+TO!U19-NRG_E!U19-DL!U19</f>
        <v>0</v>
      </c>
      <c r="V19" s="10">
        <f>NRGSUP!V19-TI_E!V19+TO!V19-NRG_E!V19-DL!V19</f>
        <v>0</v>
      </c>
      <c r="W19" s="10">
        <f>NRGSUP!W19-TI_E!W19+TO!W19-NRG_E!W19-DL!W19</f>
        <v>0</v>
      </c>
      <c r="X19" s="10">
        <f>NRGSUP!X19-TI_E!X19+TO!X19-NRG_E!X19-DL!X19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0</v>
      </c>
      <c r="D20" s="10">
        <f>NRGSUP!D20-TI_E!D20+TO!D20-NRG_E!D20-DL!D20</f>
        <v>0</v>
      </c>
      <c r="E20" s="10">
        <f>NRGSUP!E20-TI_E!E20+TO!E20-NRG_E!E20-DL!E20</f>
        <v>0</v>
      </c>
      <c r="F20" s="10">
        <f>NRGSUP!F20-TI_E!F20+TO!F20-NRG_E!F20-DL!F20</f>
        <v>0</v>
      </c>
      <c r="G20" s="10">
        <f>NRGSUP!G20-TI_E!G20+TO!G20-NRG_E!G20-DL!G20</f>
        <v>0</v>
      </c>
      <c r="H20" s="10">
        <f>NRGSUP!H20-TI_E!H20+TO!H20-NRG_E!H20-DL!H20</f>
        <v>0</v>
      </c>
      <c r="I20" s="10">
        <f>NRGSUP!I20-TI_E!I20+TO!I20-NRG_E!I20-DL!I20</f>
        <v>0</v>
      </c>
      <c r="J20" s="10">
        <f>NRGSUP!J20-TI_E!J20+TO!J20-NRG_E!J20-DL!J20</f>
        <v>0</v>
      </c>
      <c r="K20" s="10">
        <f>NRGSUP!K20-TI_E!K20+TO!K20-NRG_E!K20-DL!K20</f>
        <v>0</v>
      </c>
      <c r="L20" s="10">
        <f>NRGSUP!L20-TI_E!L20+TO!L20-NRG_E!L20-DL!L20</f>
        <v>0</v>
      </c>
      <c r="M20" s="10">
        <f>NRGSUP!M20-TI_E!M20+TO!M20-NRG_E!M20-DL!M20</f>
        <v>0</v>
      </c>
      <c r="N20" s="10">
        <f>NRGSUP!N20-TI_E!N20+TO!N20-NRG_E!N20-DL!N20</f>
        <v>0</v>
      </c>
      <c r="O20" s="10">
        <f>NRGSUP!O20-TI_E!O20+TO!O20-NRG_E!O20-DL!O20</f>
        <v>0</v>
      </c>
      <c r="P20" s="10">
        <f>NRGSUP!P20-TI_E!P20+TO!P20-NRG_E!P20-DL!P20</f>
        <v>0</v>
      </c>
      <c r="Q20" s="10">
        <f>NRGSUP!Q20-TI_E!Q20+TO!Q20-NRG_E!Q20-DL!Q20</f>
        <v>0</v>
      </c>
      <c r="R20" s="10">
        <f>NRGSUP!R20-TI_E!R20+TO!R20-NRG_E!R20-DL!R20</f>
        <v>0</v>
      </c>
      <c r="S20" s="10">
        <f>NRGSUP!S20-TI_E!S20+TO!S20-NRG_E!S20-DL!S20</f>
        <v>0</v>
      </c>
      <c r="T20" s="10">
        <f>NRGSUP!T20-TI_E!T20+TO!T20-NRG_E!T20-DL!T20</f>
        <v>0</v>
      </c>
      <c r="U20" s="10">
        <f>NRGSUP!U20-TI_E!U20+TO!U20-NRG_E!U20-DL!U20</f>
        <v>0</v>
      </c>
      <c r="V20" s="10">
        <f>NRGSUP!V20-TI_E!V20+TO!V20-NRG_E!V20-DL!V20</f>
        <v>0</v>
      </c>
      <c r="W20" s="10">
        <f>NRGSUP!W20-TI_E!W20+TO!W20-NRG_E!W20-DL!W20</f>
        <v>0</v>
      </c>
      <c r="X20" s="10">
        <f>NRGSUP!X20-TI_E!X20+TO!X20-NRG_E!X20-DL!X20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12348.736371453135</v>
      </c>
      <c r="D26" s="37">
        <f t="shared" si="14"/>
        <v>12955.956061908862</v>
      </c>
      <c r="E26" s="37">
        <f t="shared" si="14"/>
        <v>13303.182373172825</v>
      </c>
      <c r="F26" s="37">
        <f t="shared" si="14"/>
        <v>14003.501289767841</v>
      </c>
      <c r="G26" s="37">
        <f t="shared" si="14"/>
        <v>14091.881685296647</v>
      </c>
      <c r="H26" s="37">
        <f t="shared" si="14"/>
        <v>14277.814961306962</v>
      </c>
      <c r="I26" s="37">
        <f t="shared" si="14"/>
        <v>14006.117110920039</v>
      </c>
      <c r="J26" s="37">
        <f t="shared" si="14"/>
        <v>12728.943938091141</v>
      </c>
      <c r="K26" s="37">
        <f t="shared" si="14"/>
        <v>13465.590885640579</v>
      </c>
      <c r="L26" s="37">
        <f t="shared" si="14"/>
        <v>13168.906620808248</v>
      </c>
      <c r="M26" s="37">
        <f t="shared" si="14"/>
        <v>11866.629234737749</v>
      </c>
      <c r="N26" s="37">
        <f t="shared" si="14"/>
        <v>10557.406448839209</v>
      </c>
      <c r="O26" s="37">
        <f t="shared" si="14"/>
        <v>10078.741272570933</v>
      </c>
      <c r="P26" s="37">
        <f t="shared" si="14"/>
        <v>8016.8957007738591</v>
      </c>
      <c r="Q26" s="37">
        <f t="shared" si="14"/>
        <v>8596.538521066208</v>
      </c>
      <c r="R26" s="37">
        <f t="shared" si="14"/>
        <v>9021.1973344797898</v>
      </c>
      <c r="S26" s="37">
        <f t="shared" si="14"/>
        <v>9424.5602751504757</v>
      </c>
      <c r="T26" s="37">
        <f t="shared" si="14"/>
        <v>8847.4825451418747</v>
      </c>
      <c r="U26" s="37">
        <f t="shared" si="14"/>
        <v>8358.1243336199386</v>
      </c>
      <c r="V26" s="37">
        <f t="shared" si="14"/>
        <v>8795.795184866729</v>
      </c>
      <c r="W26" s="37">
        <f t="shared" si="14"/>
        <v>7049.7901117798774</v>
      </c>
      <c r="X26" s="37">
        <f t="shared" ref="X26" si="15">SUM(X27,X33)</f>
        <v>7171.9759243336175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62.894668959586753</v>
      </c>
      <c r="D27" s="29">
        <f t="shared" si="16"/>
        <v>77.327944969911641</v>
      </c>
      <c r="E27" s="29">
        <f t="shared" si="16"/>
        <v>-73.463284608775567</v>
      </c>
      <c r="F27" s="29">
        <f t="shared" si="16"/>
        <v>-32.459329320723555</v>
      </c>
      <c r="G27" s="29">
        <f t="shared" si="16"/>
        <v>112.84763542562415</v>
      </c>
      <c r="H27" s="29">
        <f t="shared" si="16"/>
        <v>123.74969905416839</v>
      </c>
      <c r="I27" s="29">
        <f t="shared" si="16"/>
        <v>33.916337059331894</v>
      </c>
      <c r="J27" s="29">
        <f t="shared" si="16"/>
        <v>-542.84823731728613</v>
      </c>
      <c r="K27" s="29">
        <f t="shared" si="16"/>
        <v>140.12992261392014</v>
      </c>
      <c r="L27" s="29">
        <f t="shared" si="16"/>
        <v>35.744797936363284</v>
      </c>
      <c r="M27" s="29">
        <f t="shared" si="16"/>
        <v>-466.85674978503721</v>
      </c>
      <c r="N27" s="29">
        <f t="shared" si="16"/>
        <v>-218.95245055890143</v>
      </c>
      <c r="O27" s="29">
        <f t="shared" si="16"/>
        <v>169.87549441100572</v>
      </c>
      <c r="P27" s="29">
        <f t="shared" si="16"/>
        <v>-83.481771281172911</v>
      </c>
      <c r="Q27" s="29">
        <f t="shared" si="16"/>
        <v>142.71229578675801</v>
      </c>
      <c r="R27" s="29">
        <f t="shared" si="16"/>
        <v>102.5958727429076</v>
      </c>
      <c r="S27" s="29">
        <f t="shared" si="16"/>
        <v>167.47128116939376</v>
      </c>
      <c r="T27" s="29">
        <f t="shared" si="16"/>
        <v>6.5944110060184755</v>
      </c>
      <c r="U27" s="29">
        <f t="shared" si="16"/>
        <v>9.3249355116006427</v>
      </c>
      <c r="V27" s="29">
        <f t="shared" si="16"/>
        <v>54.980223559755558</v>
      </c>
      <c r="W27" s="29">
        <f t="shared" si="16"/>
        <v>-604.25812553740332</v>
      </c>
      <c r="X27" s="29">
        <f t="shared" ref="X27" si="17">SUM(X28:X32)</f>
        <v>-578.16638005159359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124.08022355975845</v>
      </c>
      <c r="D28" s="10">
        <f>NRGSUP!D28-TI_E!D28+TO!D28-NRG_E!D28-DL!D28</f>
        <v>97.065262252799585</v>
      </c>
      <c r="E28" s="10">
        <f>NRGSUP!E28-TI_E!E28+TO!E28-NRG_E!E28-DL!E28</f>
        <v>-1.4223559759302589</v>
      </c>
      <c r="F28" s="10">
        <f>NRGSUP!F28-TI_E!F28+TO!F28-NRG_E!F28-DL!F28</f>
        <v>134.32063628546894</v>
      </c>
      <c r="G28" s="10">
        <f>NRGSUP!G28-TI_E!G28+TO!G28-NRG_E!G28-DL!G28</f>
        <v>144.42725709372462</v>
      </c>
      <c r="H28" s="10">
        <f>NRGSUP!H28-TI_E!H28+TO!H28-NRG_E!H28-DL!H28</f>
        <v>185.92209802235448</v>
      </c>
      <c r="I28" s="10">
        <f>NRGSUP!I28-TI_E!I28+TO!I28-NRG_E!I28-DL!I28</f>
        <v>183.91960447119709</v>
      </c>
      <c r="J28" s="10">
        <f>NRGSUP!J28-TI_E!J28+TO!J28-NRG_E!J28-DL!J28</f>
        <v>102.56053310403877</v>
      </c>
      <c r="K28" s="10">
        <f>NRGSUP!K28-TI_E!K28+TO!K28-NRG_E!K28-DL!K28</f>
        <v>120.39269131555557</v>
      </c>
      <c r="L28" s="10">
        <f>NRGSUP!L28-TI_E!L28+TO!L28-NRG_E!L28-DL!L28</f>
        <v>34.757867583826737</v>
      </c>
      <c r="M28" s="10">
        <f>NRGSUP!M28-TI_E!M28+TO!M28-NRG_E!M28-DL!M28</f>
        <v>-66.190197764401091</v>
      </c>
      <c r="N28" s="10">
        <f>NRGSUP!N28-TI_E!N28+TO!N28-NRG_E!N28-DL!N28</f>
        <v>25.789509888218163</v>
      </c>
      <c r="O28" s="10">
        <f>NRGSUP!O28-TI_E!O28+TO!O28-NRG_E!O28-DL!O28</f>
        <v>214.2844368013757</v>
      </c>
      <c r="P28" s="10">
        <f>NRGSUP!P28-TI_E!P28+TO!P28-NRG_E!P28-DL!P28</f>
        <v>103.03542562338407</v>
      </c>
      <c r="Q28" s="10">
        <f>NRGSUP!Q28-TI_E!Q28+TO!Q28-NRG_E!Q28-DL!Q28</f>
        <v>145.67282889079797</v>
      </c>
      <c r="R28" s="10">
        <f>NRGSUP!R28-TI_E!R28+TO!R28-NRG_E!R28-DL!R28</f>
        <v>147.991659501291</v>
      </c>
      <c r="S28" s="10">
        <f>NRGSUP!S28-TI_E!S28+TO!S28-NRG_E!S28-DL!S28</f>
        <v>160.56319862425153</v>
      </c>
      <c r="T28" s="10">
        <f>NRGSUP!T28-TI_E!T28+TO!T28-NRG_E!T28-DL!T28</f>
        <v>162.89088564058329</v>
      </c>
      <c r="U28" s="10">
        <f>NRGSUP!U28-TI_E!U28+TO!U28-NRG_E!U28-DL!U28</f>
        <v>176.54582975063749</v>
      </c>
      <c r="V28" s="10">
        <f>NRGSUP!V28-TI_E!V28+TO!V28-NRG_E!V28-DL!V28</f>
        <v>164.95717970764963</v>
      </c>
      <c r="W28" s="10">
        <f>NRGSUP!W28-TI_E!W28+TO!W28-NRG_E!W28-DL!W28</f>
        <v>-430.02433361994918</v>
      </c>
      <c r="X28" s="10">
        <f>NRGSUP!X28-TI_E!X28+TO!X28-NRG_E!X28-DL!X28</f>
        <v>-444.12751504729385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-61.185468615648915</v>
      </c>
      <c r="D30" s="10">
        <f>NRGSUP!D30-TI_E!D30+TO!D30-NRG_E!D30-DL!D30</f>
        <v>-19.737317282887943</v>
      </c>
      <c r="E30" s="10">
        <f>NRGSUP!E30-TI_E!E30+TO!E30-NRG_E!E30-DL!E30</f>
        <v>-72.041014617368091</v>
      </c>
      <c r="F30" s="10">
        <f>NRGSUP!F30-TI_E!F30+TO!F30-NRG_E!F30-DL!F30</f>
        <v>-166.77996560619249</v>
      </c>
      <c r="G30" s="10">
        <f>NRGSUP!G30-TI_E!G30+TO!G30-NRG_E!G30-DL!G30</f>
        <v>-31.579707652623256</v>
      </c>
      <c r="H30" s="10">
        <f>NRGSUP!H30-TI_E!H30+TO!H30-NRG_E!H30-DL!H30</f>
        <v>-62.172398968186144</v>
      </c>
      <c r="I30" s="10">
        <f>NRGSUP!I30-TI_E!I30+TO!I30-NRG_E!I30-DL!I30</f>
        <v>-192.43843508168459</v>
      </c>
      <c r="J30" s="10">
        <f>NRGSUP!J30-TI_E!J30+TO!J30-NRG_E!J30-DL!J30</f>
        <v>-624.68460877042207</v>
      </c>
      <c r="K30" s="10">
        <f>NRGSUP!K30-TI_E!K30+TO!K30-NRG_E!K30-DL!K30</f>
        <v>-23.684780739468579</v>
      </c>
      <c r="L30" s="10">
        <f>NRGSUP!L30-TI_E!L30+TO!L30-NRG_E!L30-DL!L30</f>
        <v>0.98693035253654671</v>
      </c>
      <c r="M30" s="10">
        <f>NRGSUP!M30-TI_E!M30+TO!M30-NRG_E!M30-DL!M30</f>
        <v>-400.66655202063612</v>
      </c>
      <c r="N30" s="10">
        <f>NRGSUP!N30-TI_E!N30+TO!N30-NRG_E!N30-DL!N30</f>
        <v>-339.48091143594161</v>
      </c>
      <c r="O30" s="10">
        <f>NRGSUP!O30-TI_E!O30+TO!O30-NRG_E!O30-DL!O30</f>
        <v>-56.251332760103423</v>
      </c>
      <c r="P30" s="10">
        <f>NRGSUP!P30-TI_E!P30+TO!P30-NRG_E!P30-DL!P30</f>
        <v>-192.43834909716225</v>
      </c>
      <c r="Q30" s="10">
        <f>NRGSUP!Q30-TI_E!Q30+TO!Q30-NRG_E!Q30-DL!Q30</f>
        <v>1.3642420526593924E-12</v>
      </c>
      <c r="R30" s="10">
        <f>NRGSUP!R30-TI_E!R30+TO!R30-NRG_E!R30-DL!R30</f>
        <v>-44.408942390369702</v>
      </c>
      <c r="S30" s="10">
        <f>NRGSUP!S30-TI_E!S30+TO!S30-NRG_E!S30-DL!S30</f>
        <v>3.9474634565781344</v>
      </c>
      <c r="T30" s="10">
        <f>NRGSUP!T30-TI_E!T30+TO!T30-NRG_E!T30-DL!T30</f>
        <v>-149.33516766981847</v>
      </c>
      <c r="U30" s="10">
        <f>NRGSUP!U30-TI_E!U30+TO!U30-NRG_E!U30-DL!U30</f>
        <v>-168.04892519346504</v>
      </c>
      <c r="V30" s="10">
        <f>NRGSUP!V30-TI_E!V30+TO!V30-NRG_E!V30-DL!V30</f>
        <v>-99.002063628547603</v>
      </c>
      <c r="W30" s="10">
        <f>NRGSUP!W30-TI_E!W30+TO!W30-NRG_E!W30-DL!W30</f>
        <v>-183.6533963886493</v>
      </c>
      <c r="X30" s="10">
        <f>NRGSUP!X30-TI_E!X30+TO!X30-NRG_E!X30-DL!X30</f>
        <v>-127.32123817712863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-8.5984522783633111E-5</v>
      </c>
      <c r="D31" s="10">
        <f>NRGSUP!D31-TI_E!D31+TO!D31-NRG_E!D31-DL!D31</f>
        <v>-7.1054273576010019E-15</v>
      </c>
      <c r="E31" s="10">
        <f>NRGSUP!E31-TI_E!E31+TO!E31-NRG_E!E31-DL!E31</f>
        <v>8.5984522783633111E-5</v>
      </c>
      <c r="F31" s="10">
        <f>NRGSUP!F31-TI_E!F31+TO!F31-NRG_E!F31-DL!F31</f>
        <v>0</v>
      </c>
      <c r="G31" s="10">
        <f>NRGSUP!G31-TI_E!G31+TO!G31-NRG_E!G31-DL!G31</f>
        <v>8.5984522783633111E-5</v>
      </c>
      <c r="H31" s="10">
        <f>NRGSUP!H31-TI_E!H31+TO!H31-NRG_E!H31-DL!H31</f>
        <v>5.6843418860808015E-14</v>
      </c>
      <c r="I31" s="10">
        <f>NRGSUP!I31-TI_E!I31+TO!I31-NRG_E!I31-DL!I31</f>
        <v>42.435167669819393</v>
      </c>
      <c r="J31" s="10">
        <f>NRGSUP!J31-TI_E!J31+TO!J31-NRG_E!J31-DL!J31</f>
        <v>-20.724161650902801</v>
      </c>
      <c r="K31" s="10">
        <f>NRGSUP!K31-TI_E!K31+TO!K31-NRG_E!K31-DL!K31</f>
        <v>43.422012037833149</v>
      </c>
      <c r="L31" s="10">
        <f>NRGSUP!L31-TI_E!L31+TO!L31-NRG_E!L31-DL!L31</f>
        <v>0</v>
      </c>
      <c r="M31" s="10">
        <f>NRGSUP!M31-TI_E!M31+TO!M31-NRG_E!M31-DL!M31</f>
        <v>0</v>
      </c>
      <c r="N31" s="10">
        <f>NRGSUP!N31-TI_E!N31+TO!N31-NRG_E!N31-DL!N31</f>
        <v>94.738950988821998</v>
      </c>
      <c r="O31" s="10">
        <f>NRGSUP!O31-TI_E!O31+TO!O31-NRG_E!O31-DL!O31</f>
        <v>11.842390369733451</v>
      </c>
      <c r="P31" s="10">
        <f>NRGSUP!P31-TI_E!P31+TO!P31-NRG_E!P31-DL!P31</f>
        <v>5.9211521926052626</v>
      </c>
      <c r="Q31" s="10">
        <f>NRGSUP!Q31-TI_E!Q31+TO!Q31-NRG_E!Q31-DL!Q31</f>
        <v>-2.9605331040413319</v>
      </c>
      <c r="R31" s="10">
        <f>NRGSUP!R31-TI_E!R31+TO!R31-NRG_E!R31-DL!R31</f>
        <v>-0.98684436801369202</v>
      </c>
      <c r="S31" s="10">
        <f>NRGSUP!S31-TI_E!S31+TO!S31-NRG_E!S31-DL!S31</f>
        <v>2.9606190885641013</v>
      </c>
      <c r="T31" s="10">
        <f>NRGSUP!T31-TI_E!T31+TO!T31-NRG_E!T31-DL!T31</f>
        <v>-6.9613069647463419</v>
      </c>
      <c r="U31" s="10">
        <f>NRGSUP!U31-TI_E!U31+TO!U31-NRG_E!U31-DL!U31</f>
        <v>0.82803095442818631</v>
      </c>
      <c r="V31" s="10">
        <f>NRGSUP!V31-TI_E!V31+TO!V31-NRG_E!V31-DL!V31</f>
        <v>-10.974892519346469</v>
      </c>
      <c r="W31" s="10">
        <f>NRGSUP!W31-TI_E!W31+TO!W31-NRG_E!W31-DL!W31</f>
        <v>9.4196044711951288</v>
      </c>
      <c r="X31" s="10">
        <f>NRGSUP!X31-TI_E!X31+TO!X31-NRG_E!X31-DL!X31</f>
        <v>-6.7176268271711308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12285.841702493548</v>
      </c>
      <c r="D33" s="29">
        <f t="shared" si="18"/>
        <v>12878.628116938951</v>
      </c>
      <c r="E33" s="29">
        <f t="shared" si="18"/>
        <v>13376.645657781601</v>
      </c>
      <c r="F33" s="29">
        <f t="shared" si="18"/>
        <v>14035.960619088564</v>
      </c>
      <c r="G33" s="29">
        <f t="shared" si="18"/>
        <v>13979.034049871023</v>
      </c>
      <c r="H33" s="29">
        <f t="shared" si="18"/>
        <v>14154.065262252794</v>
      </c>
      <c r="I33" s="29">
        <f t="shared" si="18"/>
        <v>13972.200773860706</v>
      </c>
      <c r="J33" s="29">
        <f t="shared" si="18"/>
        <v>13271.792175408427</v>
      </c>
      <c r="K33" s="29">
        <f t="shared" si="18"/>
        <v>13325.460963026659</v>
      </c>
      <c r="L33" s="29">
        <f t="shared" si="18"/>
        <v>13133.161822871885</v>
      </c>
      <c r="M33" s="29">
        <f t="shared" si="18"/>
        <v>12333.485984522786</v>
      </c>
      <c r="N33" s="29">
        <f t="shared" si="18"/>
        <v>10776.35889939811</v>
      </c>
      <c r="O33" s="29">
        <f t="shared" si="18"/>
        <v>9908.8657781599268</v>
      </c>
      <c r="P33" s="29">
        <f t="shared" si="18"/>
        <v>8100.3774720550318</v>
      </c>
      <c r="Q33" s="29">
        <f t="shared" si="18"/>
        <v>8453.8262252794502</v>
      </c>
      <c r="R33" s="29">
        <f t="shared" si="18"/>
        <v>8918.6014617368819</v>
      </c>
      <c r="S33" s="29">
        <f t="shared" si="18"/>
        <v>9257.0889939810822</v>
      </c>
      <c r="T33" s="29">
        <f t="shared" si="18"/>
        <v>8840.8881341358556</v>
      </c>
      <c r="U33" s="29">
        <f t="shared" si="18"/>
        <v>8348.7993981083382</v>
      </c>
      <c r="V33" s="29">
        <f t="shared" si="18"/>
        <v>8740.8149613069727</v>
      </c>
      <c r="W33" s="29">
        <f t="shared" si="18"/>
        <v>7654.0482373172808</v>
      </c>
      <c r="X33" s="29">
        <f t="shared" ref="X33" si="19">SUM(X34:X50)</f>
        <v>7750.142304385211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13.005159071367132</v>
      </c>
      <c r="D34" s="10">
        <f>NRGSUP!D34-TI_E!D34+TO!D34-NRG_E!D34-DL!D34</f>
        <v>5.9114359415304989</v>
      </c>
      <c r="E34" s="10">
        <f>NRGSUP!E34-TI_E!E34+TO!E34-NRG_E!E34-DL!E34</f>
        <v>1.1368683772161603E-13</v>
      </c>
      <c r="F34" s="10">
        <f>NRGSUP!F34-TI_E!F34+TO!F34-NRG_E!F34-DL!F34</f>
        <v>1.1368683772161603E-13</v>
      </c>
      <c r="G34" s="10">
        <f>NRGSUP!G34-TI_E!G34+TO!G34-NRG_E!G34-DL!G34</f>
        <v>0</v>
      </c>
      <c r="H34" s="10">
        <f>NRGSUP!H34-TI_E!H34+TO!H34-NRG_E!H34-DL!H34</f>
        <v>1.1368683772161603E-13</v>
      </c>
      <c r="I34" s="10">
        <f>NRGSUP!I34-TI_E!I34+TO!I34-NRG_E!I34-DL!I34</f>
        <v>0</v>
      </c>
      <c r="J34" s="10">
        <f>NRGSUP!J34-TI_E!J34+TO!J34-NRG_E!J34-DL!J34</f>
        <v>0</v>
      </c>
      <c r="K34" s="10">
        <f>NRGSUP!K34-TI_E!K34+TO!K34-NRG_E!K34-DL!K34</f>
        <v>0</v>
      </c>
      <c r="L34" s="10">
        <f>NRGSUP!L34-TI_E!L34+TO!L34-NRG_E!L34-DL!L34</f>
        <v>-5.6843418860808015E-14</v>
      </c>
      <c r="M34" s="10">
        <f>NRGSUP!M34-TI_E!M34+TO!M34-NRG_E!M34-DL!M34</f>
        <v>5.6843418860808015E-14</v>
      </c>
      <c r="N34" s="10">
        <f>NRGSUP!N34-TI_E!N34+TO!N34-NRG_E!N34-DL!N34</f>
        <v>1.1368683772161603E-13</v>
      </c>
      <c r="O34" s="10">
        <f>NRGSUP!O34-TI_E!O34+TO!O34-NRG_E!O34-DL!O34</f>
        <v>0</v>
      </c>
      <c r="P34" s="10">
        <f>NRGSUP!P34-TI_E!P34+TO!P34-NRG_E!P34-DL!P34</f>
        <v>-5.6843418860808015E-14</v>
      </c>
      <c r="Q34" s="10">
        <f>NRGSUP!Q34-TI_E!Q34+TO!Q34-NRG_E!Q34-DL!Q34</f>
        <v>0</v>
      </c>
      <c r="R34" s="10">
        <f>NRGSUP!R34-TI_E!R34+TO!R34-NRG_E!R34-DL!R34</f>
        <v>-1.1368683772161603E-13</v>
      </c>
      <c r="S34" s="10">
        <f>NRGSUP!S34-TI_E!S34+TO!S34-NRG_E!S34-DL!S34</f>
        <v>-1.1368683772161603E-13</v>
      </c>
      <c r="T34" s="10">
        <f>NRGSUP!T34-TI_E!T34+TO!T34-NRG_E!T34-DL!T34</f>
        <v>0</v>
      </c>
      <c r="U34" s="10">
        <f>NRGSUP!U34-TI_E!U34+TO!U34-NRG_E!U34-DL!U34</f>
        <v>1.1368683772161603E-13</v>
      </c>
      <c r="V34" s="10">
        <f>NRGSUP!V34-TI_E!V34+TO!V34-NRG_E!V34-DL!V34</f>
        <v>1.1368683772161603E-13</v>
      </c>
      <c r="W34" s="10">
        <f>NRGSUP!W34-TI_E!W34+TO!W34-NRG_E!W34-DL!W34</f>
        <v>5.6843418860808015E-14</v>
      </c>
      <c r="X34" s="10">
        <f>NRGSUP!X34-TI_E!X34+TO!X34-NRG_E!X34-DL!X34</f>
        <v>8.5984522797843965E-5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460.93430782459143</v>
      </c>
      <c r="D36" s="10">
        <f>NRGSUP!D36-TI_E!D36+TO!D36-NRG_E!D36-DL!D36</f>
        <v>471.10197764402409</v>
      </c>
      <c r="E36" s="10">
        <f>NRGSUP!E36-TI_E!E36+TO!E36-NRG_E!E36-DL!E36</f>
        <v>427.04221840068794</v>
      </c>
      <c r="F36" s="10">
        <f>NRGSUP!F36-TI_E!F36+TO!F36-NRG_E!F36-DL!F36</f>
        <v>433.82055030094591</v>
      </c>
      <c r="G36" s="10">
        <f>NRGSUP!G36-TI_E!G36+TO!G36-NRG_E!G36-DL!G36</f>
        <v>432.69079965606193</v>
      </c>
      <c r="H36" s="10">
        <f>NRGSUP!H36-TI_E!H36+TO!H36-NRG_E!H36-DL!H36</f>
        <v>403.31762682717107</v>
      </c>
      <c r="I36" s="10">
        <f>NRGSUP!I36-TI_E!I36+TO!I36-NRG_E!I36-DL!I36</f>
        <v>395.40937231298358</v>
      </c>
      <c r="J36" s="10">
        <f>NRGSUP!J36-TI_E!J36+TO!J36-NRG_E!J36-DL!J36</f>
        <v>218.03998280309551</v>
      </c>
      <c r="K36" s="10">
        <f>NRGSUP!K36-TI_E!K36+TO!K36-NRG_E!K36-DL!K36</f>
        <v>408.96629406706802</v>
      </c>
      <c r="L36" s="10">
        <f>NRGSUP!L36-TI_E!L36+TO!L36-NRG_E!L36-DL!L36</f>
        <v>350.48254514187448</v>
      </c>
      <c r="M36" s="10">
        <f>NRGSUP!M36-TI_E!M36+TO!M36-NRG_E!M36-DL!M36</f>
        <v>335.10077386070509</v>
      </c>
      <c r="N36" s="10">
        <f>NRGSUP!N36-TI_E!N36+TO!N36-NRG_E!N36-DL!N36</f>
        <v>360.37067927773001</v>
      </c>
      <c r="O36" s="10">
        <f>NRGSUP!O36-TI_E!O36+TO!O36-NRG_E!O36-DL!O36</f>
        <v>447.1673258813413</v>
      </c>
      <c r="P36" s="10">
        <f>NRGSUP!P36-TI_E!P36+TO!P36-NRG_E!P36-DL!P36</f>
        <v>462.54892519346504</v>
      </c>
      <c r="Q36" s="10">
        <f>NRGSUP!Q36-TI_E!Q36+TO!Q36-NRG_E!Q36-DL!Q36</f>
        <v>498.80584694754947</v>
      </c>
      <c r="R36" s="10">
        <f>NRGSUP!R36-TI_E!R36+TO!R36-NRG_E!R36-DL!R36</f>
        <v>531.76663800515917</v>
      </c>
      <c r="S36" s="10">
        <f>NRGSUP!S36-TI_E!S36+TO!S36-NRG_E!S36-DL!S36</f>
        <v>553.74041272570923</v>
      </c>
      <c r="T36" s="10">
        <f>NRGSUP!T36-TI_E!T36+TO!T36-NRG_E!T36-DL!T36</f>
        <v>564.7799656061909</v>
      </c>
      <c r="U36" s="10">
        <f>NRGSUP!U36-TI_E!U36+TO!U36-NRG_E!U36-DL!U36</f>
        <v>576.79647463456593</v>
      </c>
      <c r="V36" s="10">
        <f>NRGSUP!V36-TI_E!V36+TO!V36-NRG_E!V36-DL!V36</f>
        <v>597.00576096302655</v>
      </c>
      <c r="W36" s="10">
        <f>NRGSUP!W36-TI_E!W36+TO!W36-NRG_E!W36-DL!W36</f>
        <v>512.60859845227856</v>
      </c>
      <c r="X36" s="10">
        <f>NRGSUP!X36-TI_E!X36+TO!X36-NRG_E!X36-DL!X36</f>
        <v>544.38177128116945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3340.3816852966465</v>
      </c>
      <c r="D37" s="10">
        <f>NRGSUP!D37-TI_E!D37+TO!D37-NRG_E!D37-DL!D37</f>
        <v>3574.2189165950126</v>
      </c>
      <c r="E37" s="10">
        <f>NRGSUP!E37-TI_E!E37+TO!E37-NRG_E!E37-DL!E37</f>
        <v>3743.5129836629403</v>
      </c>
      <c r="F37" s="10">
        <f>NRGSUP!F37-TI_E!F37+TO!F37-NRG_E!F37-DL!F37</f>
        <v>3892.7031814273437</v>
      </c>
      <c r="G37" s="10">
        <f>NRGSUP!G37-TI_E!G37+TO!G37-NRG_E!G37-DL!G37</f>
        <v>3813.3466036113491</v>
      </c>
      <c r="H37" s="10">
        <f>NRGSUP!H37-TI_E!H37+TO!H37-NRG_E!H37-DL!H37</f>
        <v>4147.7022355975932</v>
      </c>
      <c r="I37" s="10">
        <f>NRGSUP!I37-TI_E!I37+TO!I37-NRG_E!I37-DL!I37</f>
        <v>4083.1589853826308</v>
      </c>
      <c r="J37" s="10">
        <f>NRGSUP!J37-TI_E!J37+TO!J37-NRG_E!J37-DL!J37</f>
        <v>3903.284092863285</v>
      </c>
      <c r="K37" s="10">
        <f>NRGSUP!K37-TI_E!K37+TO!K37-NRG_E!K37-DL!K37</f>
        <v>4156.1668959587269</v>
      </c>
      <c r="L37" s="10">
        <f>NRGSUP!L37-TI_E!L37+TO!L37-NRG_E!L37-DL!L37</f>
        <v>4285.6597592433363</v>
      </c>
      <c r="M37" s="10">
        <f>NRGSUP!M37-TI_E!M37+TO!M37-NRG_E!M37-DL!M37</f>
        <v>3961.9756663800517</v>
      </c>
      <c r="N37" s="10">
        <f>NRGSUP!N37-TI_E!N37+TO!N37-NRG_E!N37-DL!N37</f>
        <v>3395.5287188306097</v>
      </c>
      <c r="O37" s="10">
        <f>NRGSUP!O37-TI_E!O37+TO!O37-NRG_E!O37-DL!O37</f>
        <v>3183.2424763542554</v>
      </c>
      <c r="P37" s="10">
        <f>NRGSUP!P37-TI_E!P37+TO!P37-NRG_E!P37-DL!P37</f>
        <v>2779.6884780739479</v>
      </c>
      <c r="Q37" s="10">
        <f>NRGSUP!Q37-TI_E!Q37+TO!Q37-NRG_E!Q37-DL!Q37</f>
        <v>2613.6429062768707</v>
      </c>
      <c r="R37" s="10">
        <f>NRGSUP!R37-TI_E!R37+TO!R37-NRG_E!R37-DL!R37</f>
        <v>2550.5876182287197</v>
      </c>
      <c r="S37" s="10">
        <f>NRGSUP!S37-TI_E!S37+TO!S37-NRG_E!S37-DL!S37</f>
        <v>2522.2126397248503</v>
      </c>
      <c r="T37" s="10">
        <f>NRGSUP!T37-TI_E!T37+TO!T37-NRG_E!T37-DL!T37</f>
        <v>2446.6788478073927</v>
      </c>
      <c r="U37" s="10">
        <f>NRGSUP!U37-TI_E!U37+TO!U37-NRG_E!U37-DL!U37</f>
        <v>2402.8384350816837</v>
      </c>
      <c r="V37" s="10">
        <f>NRGSUP!V37-TI_E!V37+TO!V37-NRG_E!V37-DL!V37</f>
        <v>2335.2421324161651</v>
      </c>
      <c r="W37" s="10">
        <f>NRGSUP!W37-TI_E!W37+TO!W37-NRG_E!W37-DL!W37</f>
        <v>1852.8300945829749</v>
      </c>
      <c r="X37" s="10">
        <f>NRGSUP!X37-TI_E!X37+TO!X37-NRG_E!X37-DL!X37</f>
        <v>2003.7960447119519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0</v>
      </c>
      <c r="D38" s="10">
        <f>NRGSUP!D38-TI_E!D38+TO!D38-NRG_E!D38-DL!D38</f>
        <v>0</v>
      </c>
      <c r="E38" s="10">
        <f>NRGSUP!E38-TI_E!E38+TO!E38-NRG_E!E38-DL!E38</f>
        <v>0</v>
      </c>
      <c r="F38" s="10">
        <f>NRGSUP!F38-TI_E!F38+TO!F38-NRG_E!F38-DL!F38</f>
        <v>0</v>
      </c>
      <c r="G38" s="10">
        <f>NRGSUP!G38-TI_E!G38+TO!G38-NRG_E!G38-DL!G38</f>
        <v>0</v>
      </c>
      <c r="H38" s="10">
        <f>NRGSUP!H38-TI_E!H38+TO!H38-NRG_E!H38-DL!H38</f>
        <v>0</v>
      </c>
      <c r="I38" s="10">
        <f>NRGSUP!I38-TI_E!I38+TO!I38-NRG_E!I38-DL!I38</f>
        <v>0</v>
      </c>
      <c r="J38" s="10">
        <f>NRGSUP!J38-TI_E!J38+TO!J38-NRG_E!J38-DL!J38</f>
        <v>0</v>
      </c>
      <c r="K38" s="10">
        <f>NRGSUP!K38-TI_E!K38+TO!K38-NRG_E!K38-DL!K38</f>
        <v>0</v>
      </c>
      <c r="L38" s="10">
        <f>NRGSUP!L38-TI_E!L38+TO!L38-NRG_E!L38-DL!L38</f>
        <v>4.1082545141874451</v>
      </c>
      <c r="M38" s="10">
        <f>NRGSUP!M38-TI_E!M38+TO!M38-NRG_E!M38-DL!M38</f>
        <v>3.0811693895098875</v>
      </c>
      <c r="N38" s="10">
        <f>NRGSUP!N38-TI_E!N38+TO!N38-NRG_E!N38-DL!N38</f>
        <v>2.0541702493551153</v>
      </c>
      <c r="O38" s="10">
        <f>NRGSUP!O38-TI_E!O38+TO!O38-NRG_E!O38-DL!O38</f>
        <v>2.0922613929492688</v>
      </c>
      <c r="P38" s="10">
        <f>NRGSUP!P38-TI_E!P38+TO!P38-NRG_E!P38-DL!P38</f>
        <v>2.101805674978503</v>
      </c>
      <c r="Q38" s="10">
        <f>NRGSUP!Q38-TI_E!Q38+TO!Q38-NRG_E!Q38-DL!Q38</f>
        <v>2.101805674978503</v>
      </c>
      <c r="R38" s="10">
        <f>NRGSUP!R38-TI_E!R38+TO!R38-NRG_E!R38-DL!R38</f>
        <v>1.0509028374892511</v>
      </c>
      <c r="S38" s="10">
        <f>NRGSUP!S38-TI_E!S38+TO!S38-NRG_E!S38-DL!S38</f>
        <v>2.101805674978503</v>
      </c>
      <c r="T38" s="10">
        <f>NRGSUP!T38-TI_E!T38+TO!T38-NRG_E!T38-DL!T38</f>
        <v>2.6461736887360274</v>
      </c>
      <c r="U38" s="10">
        <f>NRGSUP!U38-TI_E!U38+TO!U38-NRG_E!U38-DL!U38</f>
        <v>2.0639724849527088</v>
      </c>
      <c r="V38" s="10">
        <f>NRGSUP!V38-TI_E!V38+TO!V38-NRG_E!V38-DL!V38</f>
        <v>2.2877901977644033</v>
      </c>
      <c r="W38" s="10">
        <f>NRGSUP!W38-TI_E!W38+TO!W38-NRG_E!W38-DL!W38</f>
        <v>2.0523645743766119</v>
      </c>
      <c r="X38" s="10">
        <f>NRGSUP!X38-TI_E!X38+TO!X38-NRG_E!X38-DL!X38</f>
        <v>2.0819432502149615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17.987446259673256</v>
      </c>
      <c r="D39" s="10">
        <f>NRGSUP!D39-TI_E!D39+TO!D39-NRG_E!D39-DL!D39</f>
        <v>20.103611349957003</v>
      </c>
      <c r="E39" s="10">
        <f>NRGSUP!E39-TI_E!E39+TO!E39-NRG_E!E39-DL!E39</f>
        <v>19.04565778159931</v>
      </c>
      <c r="F39" s="10">
        <f>NRGSUP!F39-TI_E!F39+TO!F39-NRG_E!F39-DL!F39</f>
        <v>21.161822871883057</v>
      </c>
      <c r="G39" s="10">
        <f>NRGSUP!G39-TI_E!G39+TO!G39-NRG_E!G39-DL!G39</f>
        <v>23.277987962166804</v>
      </c>
      <c r="H39" s="10">
        <f>NRGSUP!H39-TI_E!H39+TO!H39-NRG_E!H39-DL!H39</f>
        <v>14.813155631986245</v>
      </c>
      <c r="I39" s="10">
        <f>NRGSUP!I39-TI_E!I39+TO!I39-NRG_E!I39-DL!I39</f>
        <v>15.871281169389512</v>
      </c>
      <c r="J39" s="10">
        <f>NRGSUP!J39-TI_E!J39+TO!J39-NRG_E!J39-DL!J39</f>
        <v>14.813155631986241</v>
      </c>
      <c r="K39" s="10">
        <f>NRGSUP!K39-TI_E!K39+TO!K39-NRG_E!K39-DL!K39</f>
        <v>1.0581255374032681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507.69561478933724</v>
      </c>
      <c r="D40" s="10">
        <f>NRGSUP!D40-TI_E!D40+TO!D40-NRG_E!D40-DL!D40</f>
        <v>378.1384350816852</v>
      </c>
      <c r="E40" s="10">
        <f>NRGSUP!E40-TI_E!E40+TO!E40-NRG_E!E40-DL!E40</f>
        <v>391.83147033533987</v>
      </c>
      <c r="F40" s="10">
        <f>NRGSUP!F40-TI_E!F40+TO!F40-NRG_E!F40-DL!F40</f>
        <v>332.84608770421278</v>
      </c>
      <c r="G40" s="10">
        <f>NRGSUP!G40-TI_E!G40+TO!G40-NRG_E!G40-DL!G40</f>
        <v>390.77815993121226</v>
      </c>
      <c r="H40" s="10">
        <f>NRGSUP!H40-TI_E!H40+TO!H40-NRG_E!H40-DL!H40</f>
        <v>399.20464316422999</v>
      </c>
      <c r="I40" s="10">
        <f>NRGSUP!I40-TI_E!I40+TO!I40-NRG_E!I40-DL!I40</f>
        <v>288.60705073086797</v>
      </c>
      <c r="J40" s="10">
        <f>NRGSUP!J40-TI_E!J40+TO!J40-NRG_E!J40-DL!J40</f>
        <v>347.59243336199438</v>
      </c>
      <c r="K40" s="10">
        <f>NRGSUP!K40-TI_E!K40+TO!K40-NRG_E!K40-DL!K40</f>
        <v>273.86070507308705</v>
      </c>
      <c r="L40" s="10">
        <f>NRGSUP!L40-TI_E!L40+TO!L40-NRG_E!L40-DL!L40</f>
        <v>209.51573516766985</v>
      </c>
      <c r="M40" s="10">
        <f>NRGSUP!M40-TI_E!M40+TO!M40-NRG_E!M40-DL!M40</f>
        <v>426.22046431642275</v>
      </c>
      <c r="N40" s="10">
        <f>NRGSUP!N40-TI_E!N40+TO!N40-NRG_E!N40-DL!N40</f>
        <v>422.11238177128098</v>
      </c>
      <c r="O40" s="10">
        <f>NRGSUP!O40-TI_E!O40+TO!O40-NRG_E!O40-DL!O40</f>
        <v>378.97678417884708</v>
      </c>
      <c r="P40" s="10">
        <f>NRGSUP!P40-TI_E!P40+TO!P40-NRG_E!P40-DL!P40</f>
        <v>304.0029234737749</v>
      </c>
      <c r="Q40" s="10">
        <f>NRGSUP!Q40-TI_E!Q40+TO!Q40-NRG_E!Q40-DL!Q40</f>
        <v>322.48985382631236</v>
      </c>
      <c r="R40" s="10">
        <f>NRGSUP!R40-TI_E!R40+TO!R40-NRG_E!R40-DL!R40</f>
        <v>299.89492691315559</v>
      </c>
      <c r="S40" s="10">
        <f>NRGSUP!S40-TI_E!S40+TO!S40-NRG_E!S40-DL!S40</f>
        <v>317.3546001719692</v>
      </c>
      <c r="T40" s="10">
        <f>NRGSUP!T40-TI_E!T40+TO!T40-NRG_E!T40-DL!T40</f>
        <v>323.49939810834167</v>
      </c>
      <c r="U40" s="10">
        <f>NRGSUP!U40-TI_E!U40+TO!U40-NRG_E!U40-DL!U40</f>
        <v>346.29853826311216</v>
      </c>
      <c r="V40" s="10">
        <f>NRGSUP!V40-TI_E!V40+TO!V40-NRG_E!V40-DL!V40</f>
        <v>341.60094582975125</v>
      </c>
      <c r="W40" s="10">
        <f>NRGSUP!W40-TI_E!W40+TO!W40-NRG_E!W40-DL!W40</f>
        <v>240.24668959587257</v>
      </c>
      <c r="X40" s="10">
        <f>NRGSUP!X40-TI_E!X40+TO!X40-NRG_E!X40-DL!X40</f>
        <v>238.28400687876228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14.64608770421324</v>
      </c>
      <c r="D41" s="10">
        <f>NRGSUP!D41-TI_E!D41+TO!D41-NRG_E!D41-DL!D41</f>
        <v>16.738349097162512</v>
      </c>
      <c r="E41" s="10">
        <f>NRGSUP!E41-TI_E!E41+TO!E41-NRG_E!E41-DL!E41</f>
        <v>12.553654342218401</v>
      </c>
      <c r="F41" s="10">
        <f>NRGSUP!F41-TI_E!F41+TO!F41-NRG_E!F41-DL!F41</f>
        <v>18.830610490111784</v>
      </c>
      <c r="G41" s="10">
        <f>NRGSUP!G41-TI_E!G41+TO!G41-NRG_E!G41-DL!G41</f>
        <v>15.692175408426481</v>
      </c>
      <c r="H41" s="10">
        <f>NRGSUP!H41-TI_E!H41+TO!H41-NRG_E!H41-DL!H41</f>
        <v>16.738349097162505</v>
      </c>
      <c r="I41" s="10">
        <f>NRGSUP!I41-TI_E!I41+TO!I41-NRG_E!I41-DL!I41</f>
        <v>19.876784178847817</v>
      </c>
      <c r="J41" s="10">
        <f>NRGSUP!J41-TI_E!J41+TO!J41-NRG_E!J41-DL!J41</f>
        <v>9.4153052450558903</v>
      </c>
      <c r="K41" s="10">
        <f>NRGSUP!K41-TI_E!K41+TO!K41-NRG_E!K41-DL!K41</f>
        <v>10.461478933791918</v>
      </c>
      <c r="L41" s="10">
        <f>NRGSUP!L41-TI_E!L41+TO!L41-NRG_E!L41-DL!L41</f>
        <v>7.1892519346517574</v>
      </c>
      <c r="M41" s="10">
        <f>NRGSUP!M41-TI_E!M41+TO!M41-NRG_E!M41-DL!M41</f>
        <v>11.297420464316417</v>
      </c>
      <c r="N41" s="10">
        <f>NRGSUP!N41-TI_E!N41+TO!N41-NRG_E!N41-DL!N41</f>
        <v>6.1621668099742006</v>
      </c>
      <c r="O41" s="10">
        <f>NRGSUP!O41-TI_E!O41+TO!O41-NRG_E!O41-DL!O41</f>
        <v>8.2163370593293195</v>
      </c>
      <c r="P41" s="10">
        <f>NRGSUP!P41-TI_E!P41+TO!P41-NRG_E!P41-DL!P41</f>
        <v>4.1081685296646606</v>
      </c>
      <c r="Q41" s="10">
        <f>NRGSUP!Q41-TI_E!Q41+TO!Q41-NRG_E!Q41-DL!Q41</f>
        <v>3.0809974204643167</v>
      </c>
      <c r="R41" s="10">
        <f>NRGSUP!R41-TI_E!R41+TO!R41-NRG_E!R41-DL!R41</f>
        <v>4.1080825451418743</v>
      </c>
      <c r="S41" s="10">
        <f>NRGSUP!S41-TI_E!S41+TO!S41-NRG_E!S41-DL!S41</f>
        <v>2.0540842648323299</v>
      </c>
      <c r="T41" s="10">
        <f>NRGSUP!T41-TI_E!T41+TO!T41-NRG_E!T41-DL!T41</f>
        <v>3.8503869303525358</v>
      </c>
      <c r="U41" s="10">
        <f>NRGSUP!U41-TI_E!U41+TO!U41-NRG_E!U41-DL!U41</f>
        <v>2.5727429062768703</v>
      </c>
      <c r="V41" s="10">
        <f>NRGSUP!V41-TI_E!V41+TO!V41-NRG_E!V41-DL!V41</f>
        <v>2.7165950128976788</v>
      </c>
      <c r="W41" s="10">
        <f>NRGSUP!W41-TI_E!W41+TO!W41-NRG_E!W41-DL!W41</f>
        <v>2.4812553740326742</v>
      </c>
      <c r="X41" s="10">
        <f>NRGSUP!X41-TI_E!X41+TO!X41-NRG_E!X41-DL!X41</f>
        <v>1.9914015477214095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49.954686156491789</v>
      </c>
      <c r="D42" s="10">
        <f>NRGSUP!D42-TI_E!D42+TO!D42-NRG_E!D42-DL!D42</f>
        <v>40.388907996560533</v>
      </c>
      <c r="E42" s="10">
        <f>NRGSUP!E42-TI_E!E42+TO!E42-NRG_E!E42-DL!E42</f>
        <v>21.257179707652654</v>
      </c>
      <c r="F42" s="10">
        <f>NRGSUP!F42-TI_E!F42+TO!F42-NRG_E!F42-DL!F42</f>
        <v>62.70894239036943</v>
      </c>
      <c r="G42" s="10">
        <f>NRGSUP!G42-TI_E!G42+TO!G42-NRG_E!G42-DL!G42</f>
        <v>107.34935511607875</v>
      </c>
      <c r="H42" s="10">
        <f>NRGSUP!H42-TI_E!H42+TO!H42-NRG_E!H42-DL!H42</f>
        <v>86.091917454858162</v>
      </c>
      <c r="I42" s="10">
        <f>NRGSUP!I42-TI_E!I42+TO!I42-NRG_E!I42-DL!I42</f>
        <v>142.42398968185705</v>
      </c>
      <c r="J42" s="10">
        <f>NRGSUP!J42-TI_E!J42+TO!J42-NRG_E!J42-DL!J42</f>
        <v>157.30395528804809</v>
      </c>
      <c r="K42" s="10">
        <f>NRGSUP!K42-TI_E!K42+TO!K42-NRG_E!K42-DL!K42</f>
        <v>78.652020636285329</v>
      </c>
      <c r="L42" s="10">
        <f>NRGSUP!L42-TI_E!L42+TO!L42-NRG_E!L42-DL!L42</f>
        <v>101.93938091143605</v>
      </c>
      <c r="M42" s="10">
        <f>NRGSUP!M42-TI_E!M42+TO!M42-NRG_E!M42-DL!M42</f>
        <v>116.65236457437595</v>
      </c>
      <c r="N42" s="10">
        <f>NRGSUP!N42-TI_E!N42+TO!N42-NRG_E!N42-DL!N42</f>
        <v>38.884178847807561</v>
      </c>
      <c r="O42" s="10">
        <f>NRGSUP!O42-TI_E!O42+TO!O42-NRG_E!O42-DL!O42</f>
        <v>68.309888220120683</v>
      </c>
      <c r="P42" s="10">
        <f>NRGSUP!P42-TI_E!P42+TO!P42-NRG_E!P42-DL!P42</f>
        <v>18.916595012897687</v>
      </c>
      <c r="Q42" s="10">
        <f>NRGSUP!Q42-TI_E!Q42+TO!Q42-NRG_E!Q42-DL!Q42</f>
        <v>4.2037833190022882</v>
      </c>
      <c r="R42" s="10">
        <f>NRGSUP!R42-TI_E!R42+TO!R42-NRG_E!R42-DL!R42</f>
        <v>5.2546001719686046</v>
      </c>
      <c r="S42" s="10">
        <f>NRGSUP!S42-TI_E!S42+TO!S42-NRG_E!S42-DL!S42</f>
        <v>3.1527085124682799</v>
      </c>
      <c r="T42" s="10">
        <f>NRGSUP!T42-TI_E!T42+TO!T42-NRG_E!T42-DL!T42</f>
        <v>7.2640584694750032</v>
      </c>
      <c r="U42" s="10">
        <f>NRGSUP!U42-TI_E!U42+TO!U42-NRG_E!U42-DL!U42</f>
        <v>24.527429062768761</v>
      </c>
      <c r="V42" s="10">
        <f>NRGSUP!V42-TI_E!V42+TO!V42-NRG_E!V42-DL!V42</f>
        <v>27.662338779019592</v>
      </c>
      <c r="W42" s="10">
        <f>NRGSUP!W42-TI_E!W42+TO!W42-NRG_E!W42-DL!W42</f>
        <v>44.535941530524269</v>
      </c>
      <c r="X42" s="10">
        <f>NRGSUP!X42-TI_E!X42+TO!X42-NRG_E!X42-DL!X42</f>
        <v>31.109372312983851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6010.2226999140166</v>
      </c>
      <c r="D43" s="10">
        <f>NRGSUP!D43-TI_E!D43+TO!D43-NRG_E!D43-DL!D43</f>
        <v>6397.4157351676695</v>
      </c>
      <c r="E43" s="10">
        <f>NRGSUP!E43-TI_E!E43+TO!E43-NRG_E!E43-DL!E43</f>
        <v>6672.6616509028372</v>
      </c>
      <c r="F43" s="10">
        <f>NRGSUP!F43-TI_E!F43+TO!F43-NRG_E!F43-DL!F43</f>
        <v>7279.6406706792768</v>
      </c>
      <c r="G43" s="10">
        <f>NRGSUP!G43-TI_E!G43+TO!G43-NRG_E!G43-DL!G43</f>
        <v>7074.2332760103181</v>
      </c>
      <c r="H43" s="10">
        <f>NRGSUP!H43-TI_E!H43+TO!H43-NRG_E!H43-DL!H43</f>
        <v>7152.2881341358552</v>
      </c>
      <c r="I43" s="10">
        <f>NRGSUP!I43-TI_E!I43+TO!I43-NRG_E!I43-DL!I43</f>
        <v>6821.5820292347371</v>
      </c>
      <c r="J43" s="10">
        <f>NRGSUP!J43-TI_E!J43+TO!J43-NRG_E!J43-DL!J43</f>
        <v>6355.3071367153907</v>
      </c>
      <c r="K43" s="10">
        <f>NRGSUP!K43-TI_E!K43+TO!K43-NRG_E!K43-DL!K43</f>
        <v>6301.901203783319</v>
      </c>
      <c r="L43" s="10">
        <f>NRGSUP!L43-TI_E!L43+TO!L43-NRG_E!L43-DL!L43</f>
        <v>6142.5481513327604</v>
      </c>
      <c r="M43" s="10">
        <f>NRGSUP!M43-TI_E!M43+TO!M43-NRG_E!M43-DL!M43</f>
        <v>5620.5789337919177</v>
      </c>
      <c r="N43" s="10">
        <f>NRGSUP!N43-TI_E!N43+TO!N43-NRG_E!N43-DL!N43</f>
        <v>5210.533104041273</v>
      </c>
      <c r="O43" s="10">
        <f>NRGSUP!O43-TI_E!O43+TO!O43-NRG_E!O43-DL!O43</f>
        <v>4304.9728288907991</v>
      </c>
      <c r="P43" s="10">
        <f>NRGSUP!P43-TI_E!P43+TO!P43-NRG_E!P43-DL!P43</f>
        <v>3165.391315563199</v>
      </c>
      <c r="Q43" s="10">
        <f>NRGSUP!Q43-TI_E!Q43+TO!Q43-NRG_E!Q43-DL!Q43</f>
        <v>3594.769217540842</v>
      </c>
      <c r="R43" s="10">
        <f>NRGSUP!R43-TI_E!R43+TO!R43-NRG_E!R43-DL!R43</f>
        <v>4023.1299226139245</v>
      </c>
      <c r="S43" s="10">
        <f>NRGSUP!S43-TI_E!S43+TO!S43-NRG_E!S43-DL!S43</f>
        <v>3953.9410146173677</v>
      </c>
      <c r="T43" s="10">
        <f>NRGSUP!T43-TI_E!T43+TO!T43-NRG_E!T43-DL!T43</f>
        <v>4001.8897678417907</v>
      </c>
      <c r="U43" s="10">
        <f>NRGSUP!U43-TI_E!U43+TO!U43-NRG_E!U43-DL!U43</f>
        <v>3720.6858125537401</v>
      </c>
      <c r="V43" s="10">
        <f>NRGSUP!V43-TI_E!V43+TO!V43-NRG_E!V43-DL!V43</f>
        <v>4068.0435081685359</v>
      </c>
      <c r="W43" s="10">
        <f>NRGSUP!W43-TI_E!W43+TO!W43-NRG_E!W43-DL!W43</f>
        <v>3884.5954428202908</v>
      </c>
      <c r="X43" s="10">
        <f>NRGSUP!X43-TI_E!X43+TO!X43-NRG_E!X43-DL!X43</f>
        <v>3795.6062768701654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1070.1157351676693</v>
      </c>
      <c r="D44" s="10">
        <f>NRGSUP!D44-TI_E!D44+TO!D44-NRG_E!D44-DL!D44</f>
        <v>1087.4845227858987</v>
      </c>
      <c r="E44" s="10">
        <f>NRGSUP!E44-TI_E!E44+TO!E44-NRG_E!E44-DL!E44</f>
        <v>1087.4844368013755</v>
      </c>
      <c r="F44" s="10">
        <f>NRGSUP!F44-TI_E!F44+TO!F44-NRG_E!F44-DL!F44</f>
        <v>1015.1141874462584</v>
      </c>
      <c r="G44" s="10">
        <f>NRGSUP!G44-TI_E!G44+TO!G44-NRG_E!G44-DL!G44</f>
        <v>1053.7116938951001</v>
      </c>
      <c r="H44" s="10">
        <f>NRGSUP!H44-TI_E!H44+TO!H44-NRG_E!H44-DL!H44</f>
        <v>943.70894239036988</v>
      </c>
      <c r="I44" s="10">
        <f>NRGSUP!I44-TI_E!I44+TO!I44-NRG_E!I44-DL!I44</f>
        <v>1142.485812553741</v>
      </c>
      <c r="J44" s="10">
        <f>NRGSUP!J44-TI_E!J44+TO!J44-NRG_E!J44-DL!J44</f>
        <v>982.30619088564094</v>
      </c>
      <c r="K44" s="10">
        <f>NRGSUP!K44-TI_E!K44+TO!K44-NRG_E!K44-DL!K44</f>
        <v>882.91771281169463</v>
      </c>
      <c r="L44" s="10">
        <f>NRGSUP!L44-TI_E!L44+TO!L44-NRG_E!L44-DL!L44</f>
        <v>1019.3942390369747</v>
      </c>
      <c r="M44" s="10">
        <f>NRGSUP!M44-TI_E!M44+TO!M44-NRG_E!M44-DL!M44</f>
        <v>749.97609630266538</v>
      </c>
      <c r="N44" s="10">
        <f>NRGSUP!N44-TI_E!N44+TO!N44-NRG_E!N44-DL!N44</f>
        <v>490.11169389509928</v>
      </c>
      <c r="O44" s="10">
        <f>NRGSUP!O44-TI_E!O44+TO!O44-NRG_E!O44-DL!O44</f>
        <v>686.92080825451399</v>
      </c>
      <c r="P44" s="10">
        <f>NRGSUP!P44-TI_E!P44+TO!P44-NRG_E!P44-DL!P44</f>
        <v>449.03043852106612</v>
      </c>
      <c r="Q44" s="10">
        <f>NRGSUP!Q44-TI_E!Q44+TO!Q44-NRG_E!Q44-DL!Q44</f>
        <v>467.18254514187561</v>
      </c>
      <c r="R44" s="10">
        <f>NRGSUP!R44-TI_E!R44+TO!R44-NRG_E!R44-DL!R44</f>
        <v>517.81788478074054</v>
      </c>
      <c r="S44" s="10">
        <f>NRGSUP!S44-TI_E!S44+TO!S44-NRG_E!S44-DL!S44</f>
        <v>742.33319002579378</v>
      </c>
      <c r="T44" s="10">
        <f>NRGSUP!T44-TI_E!T44+TO!T44-NRG_E!T44-DL!T44</f>
        <v>510.46251074806463</v>
      </c>
      <c r="U44" s="10">
        <f>NRGSUP!U44-TI_E!U44+TO!U44-NRG_E!U44-DL!U44</f>
        <v>490.16053310404209</v>
      </c>
      <c r="V44" s="10">
        <f>NRGSUP!V44-TI_E!V44+TO!V44-NRG_E!V44-DL!V44</f>
        <v>479.68271711092018</v>
      </c>
      <c r="W44" s="10">
        <f>NRGSUP!W44-TI_E!W44+TO!W44-NRG_E!W44-DL!W44</f>
        <v>423.82545141874459</v>
      </c>
      <c r="X44" s="10">
        <f>NRGSUP!X44-TI_E!X44+TO!X44-NRG_E!X44-DL!X44</f>
        <v>443.13929492691136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0</v>
      </c>
      <c r="D45" s="10">
        <f>NRGSUP!D45-TI_E!D45+TO!D45-NRG_E!D45-DL!D45</f>
        <v>0</v>
      </c>
      <c r="E45" s="10">
        <f>NRGSUP!E45-TI_E!E45+TO!E45-NRG_E!E45-DL!E45</f>
        <v>0</v>
      </c>
      <c r="F45" s="10">
        <f>NRGSUP!F45-TI_E!F45+TO!F45-NRG_E!F45-DL!F45</f>
        <v>0</v>
      </c>
      <c r="G45" s="10">
        <f>NRGSUP!G45-TI_E!G45+TO!G45-NRG_E!G45-DL!G45</f>
        <v>0</v>
      </c>
      <c r="H45" s="10">
        <f>NRGSUP!H45-TI_E!H45+TO!H45-NRG_E!H45-DL!H45</f>
        <v>0</v>
      </c>
      <c r="I45" s="10">
        <f>NRGSUP!I45-TI_E!I45+TO!I45-NRG_E!I45-DL!I45</f>
        <v>0</v>
      </c>
      <c r="J45" s="10">
        <f>NRGSUP!J45-TI_E!J45+TO!J45-NRG_E!J45-DL!J45</f>
        <v>0</v>
      </c>
      <c r="K45" s="10">
        <f>NRGSUP!K45-TI_E!K45+TO!K45-NRG_E!K45-DL!K45</f>
        <v>0</v>
      </c>
      <c r="L45" s="10">
        <f>NRGSUP!L45-TI_E!L45+TO!L45-NRG_E!L45-DL!L45</f>
        <v>0</v>
      </c>
      <c r="M45" s="10">
        <f>NRGSUP!M45-TI_E!M45+TO!M45-NRG_E!M45-DL!M45</f>
        <v>0</v>
      </c>
      <c r="N45" s="10">
        <f>NRGSUP!N45-TI_E!N45+TO!N45-NRG_E!N45-DL!N45</f>
        <v>0</v>
      </c>
      <c r="O45" s="10">
        <f>NRGSUP!O45-TI_E!O45+TO!O45-NRG_E!O45-DL!O45</f>
        <v>2.0827171109200342</v>
      </c>
      <c r="P45" s="10">
        <f>NRGSUP!P45-TI_E!P45+TO!P45-NRG_E!P45-DL!P45</f>
        <v>0</v>
      </c>
      <c r="Q45" s="10">
        <f>NRGSUP!Q45-TI_E!Q45+TO!Q45-NRG_E!Q45-DL!Q45</f>
        <v>0</v>
      </c>
      <c r="R45" s="10">
        <f>NRGSUP!R45-TI_E!R45+TO!R45-NRG_E!R45-DL!R45</f>
        <v>1.0413585554600171</v>
      </c>
      <c r="S45" s="10">
        <f>NRGSUP!S45-TI_E!S45+TO!S45-NRG_E!S45-DL!S45</f>
        <v>2.0827171109200342</v>
      </c>
      <c r="T45" s="10">
        <f>NRGSUP!T45-TI_E!T45+TO!T45-NRG_E!T45-DL!T45</f>
        <v>0.76956147893379212</v>
      </c>
      <c r="U45" s="10">
        <f>NRGSUP!U45-TI_E!U45+TO!U45-NRG_E!U45-DL!U45</f>
        <v>0.86431642304385181</v>
      </c>
      <c r="V45" s="10">
        <f>NRGSUP!V45-TI_E!V45+TO!V45-NRG_E!V45-DL!V45</f>
        <v>0.82588134135855529</v>
      </c>
      <c r="W45" s="10">
        <f>NRGSUP!W45-TI_E!W45+TO!W45-NRG_E!W45-DL!W45</f>
        <v>1.597506448839209</v>
      </c>
      <c r="X45" s="10">
        <f>NRGSUP!X45-TI_E!X45+TO!X45-NRG_E!X45-DL!X45</f>
        <v>1.6912295786758385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53.769045571797093</v>
      </c>
      <c r="D46" s="10">
        <f>NRGSUP!D46-TI_E!D46+TO!D46-NRG_E!D46-DL!D46</f>
        <v>75.852622527944973</v>
      </c>
      <c r="E46" s="10">
        <f>NRGSUP!E46-TI_E!E46+TO!E46-NRG_E!E46-DL!E46</f>
        <v>51.848667239896869</v>
      </c>
      <c r="F46" s="10">
        <f>NRGSUP!F46-TI_E!F46+TO!F46-NRG_E!F46-DL!F46</f>
        <v>61.450214961306983</v>
      </c>
      <c r="G46" s="10">
        <f>NRGSUP!G46-TI_E!G46+TO!G46-NRG_E!G46-DL!G46</f>
        <v>67.211177987962145</v>
      </c>
      <c r="H46" s="10">
        <f>NRGSUP!H46-TI_E!H46+TO!H46-NRG_E!H46-DL!H46</f>
        <v>76.812897678417912</v>
      </c>
      <c r="I46" s="10">
        <f>NRGSUP!I46-TI_E!I46+TO!I46-NRG_E!I46-DL!I46</f>
        <v>117.13955288048149</v>
      </c>
      <c r="J46" s="10">
        <f>NRGSUP!J46-TI_E!J46+TO!J46-NRG_E!J46-DL!J46</f>
        <v>66.2511607910576</v>
      </c>
      <c r="K46" s="10">
        <f>NRGSUP!K46-TI_E!K46+TO!K46-NRG_E!K46-DL!K46</f>
        <v>50.888478073946715</v>
      </c>
      <c r="L46" s="10">
        <f>NRGSUP!L46-TI_E!L46+TO!L46-NRG_E!L46-DL!L46</f>
        <v>49.154514187446239</v>
      </c>
      <c r="M46" s="10">
        <f>NRGSUP!M46-TI_E!M46+TO!M46-NRG_E!M46-DL!M46</f>
        <v>37.116595012897733</v>
      </c>
      <c r="N46" s="10">
        <f>NRGSUP!N46-TI_E!N46+TO!N46-NRG_E!N46-DL!N46</f>
        <v>35.110318142734315</v>
      </c>
      <c r="O46" s="10">
        <f>NRGSUP!O46-TI_E!O46+TO!O46-NRG_E!O46-DL!O46</f>
        <v>53.16706792777299</v>
      </c>
      <c r="P46" s="10">
        <f>NRGSUP!P46-TI_E!P46+TO!P46-NRG_E!P46-DL!P46</f>
        <v>37.116680997420502</v>
      </c>
      <c r="Q46" s="10">
        <f>NRGSUP!Q46-TI_E!Q46+TO!Q46-NRG_E!Q46-DL!Q46</f>
        <v>47.148237317282877</v>
      </c>
      <c r="R46" s="10">
        <f>NRGSUP!R46-TI_E!R46+TO!R46-NRG_E!R46-DL!R46</f>
        <v>54.170335339638854</v>
      </c>
      <c r="S46" s="10">
        <f>NRGSUP!S46-TI_E!S46+TO!S46-NRG_E!S46-DL!S46</f>
        <v>47.148237317282849</v>
      </c>
      <c r="T46" s="10">
        <f>NRGSUP!T46-TI_E!T46+TO!T46-NRG_E!T46-DL!T46</f>
        <v>53.439810834049858</v>
      </c>
      <c r="U46" s="10">
        <f>NRGSUP!U46-TI_E!U46+TO!U46-NRG_E!U46-DL!U46</f>
        <v>51.073516766981946</v>
      </c>
      <c r="V46" s="10">
        <f>NRGSUP!V46-TI_E!V46+TO!V46-NRG_E!V46-DL!V46</f>
        <v>73.268357695614782</v>
      </c>
      <c r="W46" s="10">
        <f>NRGSUP!W46-TI_E!W46+TO!W46-NRG_E!W46-DL!W46</f>
        <v>59.523129836629494</v>
      </c>
      <c r="X46" s="10">
        <f>NRGSUP!X46-TI_E!X46+TO!X46-NRG_E!X46-DL!X46</f>
        <v>54.294582975064436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389.82519346517631</v>
      </c>
      <c r="D47" s="10">
        <f>NRGSUP!D47-TI_E!D47+TO!D47-NRG_E!D47-DL!D47</f>
        <v>397.50644883920887</v>
      </c>
      <c r="E47" s="10">
        <f>NRGSUP!E47-TI_E!E47+TO!E47-NRG_E!E47-DL!E47</f>
        <v>413.82923473774719</v>
      </c>
      <c r="F47" s="10">
        <f>NRGSUP!F47-TI_E!F47+TO!F47-NRG_E!F47-DL!F47</f>
        <v>353.33912295786752</v>
      </c>
      <c r="G47" s="10">
        <f>NRGSUP!G47-TI_E!G47+TO!G47-NRG_E!G47-DL!G47</f>
        <v>397.50644883920893</v>
      </c>
      <c r="H47" s="10">
        <f>NRGSUP!H47-TI_E!H47+TO!H47-NRG_E!H47-DL!H47</f>
        <v>265.00429922613932</v>
      </c>
      <c r="I47" s="10">
        <f>NRGSUP!I47-TI_E!I47+TO!I47-NRG_E!I47-DL!I47</f>
        <v>347.57807394668959</v>
      </c>
      <c r="J47" s="10">
        <f>NRGSUP!J47-TI_E!J47+TO!J47-NRG_E!J47-DL!J47</f>
        <v>359.09999999999991</v>
      </c>
      <c r="K47" s="10">
        <f>NRGSUP!K47-TI_E!K47+TO!K47-NRG_E!K47-DL!K47</f>
        <v>405.1877042132416</v>
      </c>
      <c r="L47" s="10">
        <f>NRGSUP!L47-TI_E!L47+TO!L47-NRG_E!L47-DL!L47</f>
        <v>359.55864144453994</v>
      </c>
      <c r="M47" s="10">
        <f>NRGSUP!M47-TI_E!M47+TO!M47-NRG_E!M47-DL!M47</f>
        <v>256.16225279449702</v>
      </c>
      <c r="N47" s="10">
        <f>NRGSUP!N47-TI_E!N47+TO!N47-NRG_E!N47-DL!N47</f>
        <v>112.71134995700777</v>
      </c>
      <c r="O47" s="10">
        <f>NRGSUP!O47-TI_E!O47+TO!O47-NRG_E!O47-DL!O47</f>
        <v>102.46483233018063</v>
      </c>
      <c r="P47" s="10">
        <f>NRGSUP!P47-TI_E!P47+TO!P47-NRG_E!P47-DL!P47</f>
        <v>117.36887360275159</v>
      </c>
      <c r="Q47" s="10">
        <f>NRGSUP!Q47-TI_E!Q47+TO!Q47-NRG_E!Q47-DL!Q47</f>
        <v>154.62880481513321</v>
      </c>
      <c r="R47" s="10">
        <f>NRGSUP!R47-TI_E!R47+TO!R47-NRG_E!R47-DL!R47</f>
        <v>156.49183147033523</v>
      </c>
      <c r="S47" s="10">
        <f>NRGSUP!S47-TI_E!S47+TO!S47-NRG_E!S47-DL!S47</f>
        <v>206.79269131556322</v>
      </c>
      <c r="T47" s="10">
        <f>NRGSUP!T47-TI_E!T47+TO!T47-NRG_E!T47-DL!T47</f>
        <v>162.1982803095442</v>
      </c>
      <c r="U47" s="10">
        <f>NRGSUP!U47-TI_E!U47+TO!U47-NRG_E!U47-DL!U47</f>
        <v>113.33267411865893</v>
      </c>
      <c r="V47" s="10">
        <f>NRGSUP!V47-TI_E!V47+TO!V47-NRG_E!V47-DL!V47</f>
        <v>138.56242476354328</v>
      </c>
      <c r="W47" s="10">
        <f>NRGSUP!W47-TI_E!W47+TO!W47-NRG_E!W47-DL!W47</f>
        <v>154.7247635425631</v>
      </c>
      <c r="X47" s="10">
        <f>NRGSUP!X47-TI_E!X47+TO!X47-NRG_E!X47-DL!X47</f>
        <v>136.17575236457446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287.21220980223558</v>
      </c>
      <c r="D48" s="10">
        <f>NRGSUP!D48-TI_E!D48+TO!D48-NRG_E!D48-DL!D48</f>
        <v>324.47214101461736</v>
      </c>
      <c r="E48" s="10">
        <f>NRGSUP!E48-TI_E!E48+TO!E48-NRG_E!E48-DL!E48</f>
        <v>422.27953568357685</v>
      </c>
      <c r="F48" s="10">
        <f>NRGSUP!F48-TI_E!F48+TO!F48-NRG_E!F48-DL!F48</f>
        <v>381.91470335339625</v>
      </c>
      <c r="G48" s="10">
        <f>NRGSUP!G48-TI_E!G48+TO!G48-NRG_E!G48-DL!G48</f>
        <v>464.97325881341357</v>
      </c>
      <c r="H48" s="10">
        <f>NRGSUP!H48-TI_E!H48+TO!H48-NRG_E!H48-DL!H48</f>
        <v>485.15580395528798</v>
      </c>
      <c r="I48" s="10">
        <f>NRGSUP!I48-TI_E!I48+TO!I48-NRG_E!I48-DL!I48</f>
        <v>466.52579535683583</v>
      </c>
      <c r="J48" s="10">
        <f>NRGSUP!J48-TI_E!J48+TO!J48-NRG_E!J48-DL!J48</f>
        <v>697.07179707652631</v>
      </c>
      <c r="K48" s="10">
        <f>NRGSUP!K48-TI_E!K48+TO!K48-NRG_E!K48-DL!K48</f>
        <v>637.30060189165943</v>
      </c>
      <c r="L48" s="10">
        <f>NRGSUP!L48-TI_E!L48+TO!L48-NRG_E!L48-DL!L48</f>
        <v>474.63456577815987</v>
      </c>
      <c r="M48" s="10">
        <f>NRGSUP!M48-TI_E!M48+TO!M48-NRG_E!M48-DL!M48</f>
        <v>525.84307824591588</v>
      </c>
      <c r="N48" s="10">
        <f>NRGSUP!N48-TI_E!N48+TO!N48-NRG_E!N48-DL!N48</f>
        <v>441.00507308684433</v>
      </c>
      <c r="O48" s="10">
        <f>NRGSUP!O48-TI_E!O48+TO!O48-NRG_E!O48-DL!O48</f>
        <v>486.86345657781584</v>
      </c>
      <c r="P48" s="10">
        <f>NRGSUP!P48-TI_E!P48+TO!P48-NRG_E!P48-DL!P48</f>
        <v>536.54342218400666</v>
      </c>
      <c r="Q48" s="10">
        <f>NRGSUP!Q48-TI_E!Q48+TO!Q48-NRG_E!Q48-DL!Q48</f>
        <v>540.36491831470312</v>
      </c>
      <c r="R48" s="10">
        <f>NRGSUP!R48-TI_E!R48+TO!R48-NRG_E!R48-DL!R48</f>
        <v>567.87996560619092</v>
      </c>
      <c r="S48" s="10">
        <f>NRGSUP!S48-TI_E!S48+TO!S48-NRG_E!S48-DL!S48</f>
        <v>625.20300945829763</v>
      </c>
      <c r="T48" s="10">
        <f>NRGSUP!T48-TI_E!T48+TO!T48-NRG_E!T48-DL!T48</f>
        <v>520.25451418744603</v>
      </c>
      <c r="U48" s="10">
        <f>NRGSUP!U48-TI_E!U48+TO!U48-NRG_E!U48-DL!U48</f>
        <v>391.26319862424748</v>
      </c>
      <c r="V48" s="10">
        <f>NRGSUP!V48-TI_E!V48+TO!V48-NRG_E!V48-DL!V48</f>
        <v>431.69423903697322</v>
      </c>
      <c r="W48" s="10">
        <f>NRGSUP!W48-TI_E!W48+TO!W48-NRG_E!W48-DL!W48</f>
        <v>292.63172828890799</v>
      </c>
      <c r="X48" s="10">
        <f>NRGSUP!X48-TI_E!X48+TO!X48-NRG_E!X48-DL!X48</f>
        <v>303.76603611349969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0.96018916595012893</v>
      </c>
      <c r="D49" s="10">
        <f>NRGSUP!D49-TI_E!D49+TO!D49-NRG_E!D49-DL!D49</f>
        <v>0.96018916595012893</v>
      </c>
      <c r="E49" s="10">
        <f>NRGSUP!E49-TI_E!E49+TO!E49-NRG_E!E49-DL!E49</f>
        <v>0</v>
      </c>
      <c r="F49" s="10">
        <f>NRGSUP!F49-TI_E!F49+TO!F49-NRG_E!F49-DL!F49</f>
        <v>0</v>
      </c>
      <c r="G49" s="10">
        <f>NRGSUP!G49-TI_E!G49+TO!G49-NRG_E!G49-DL!G49</f>
        <v>0</v>
      </c>
      <c r="H49" s="10">
        <f>NRGSUP!H49-TI_E!H49+TO!H49-NRG_E!H49-DL!H49</f>
        <v>0</v>
      </c>
      <c r="I49" s="10">
        <f>NRGSUP!I49-TI_E!I49+TO!I49-NRG_E!I49-DL!I49</f>
        <v>0</v>
      </c>
      <c r="J49" s="10">
        <f>NRGSUP!J49-TI_E!J49+TO!J49-NRG_E!J49-DL!J49</f>
        <v>0</v>
      </c>
      <c r="K49" s="10">
        <f>NRGSUP!K49-TI_E!K49+TO!K49-NRG_E!K49-DL!K49</f>
        <v>0</v>
      </c>
      <c r="L49" s="10">
        <f>NRGSUP!L49-TI_E!L49+TO!L49-NRG_E!L49-DL!L49</f>
        <v>0</v>
      </c>
      <c r="M49" s="10">
        <f>NRGSUP!M49-TI_E!M49+TO!M49-NRG_E!M49-DL!M49</f>
        <v>0</v>
      </c>
      <c r="N49" s="10">
        <f>NRGSUP!N49-TI_E!N49+TO!N49-NRG_E!N49-DL!N49</f>
        <v>0</v>
      </c>
      <c r="O49" s="10">
        <f>NRGSUP!O49-TI_E!O49+TO!O49-NRG_E!O49-DL!O49</f>
        <v>0</v>
      </c>
      <c r="P49" s="10">
        <f>NRGSUP!P49-TI_E!P49+TO!P49-NRG_E!P49-DL!P49</f>
        <v>0</v>
      </c>
      <c r="Q49" s="10">
        <f>NRGSUP!Q49-TI_E!Q49+TO!Q49-NRG_E!Q49-DL!Q49</f>
        <v>0</v>
      </c>
      <c r="R49" s="10">
        <f>NRGSUP!R49-TI_E!R49+TO!R49-NRG_E!R49-DL!R49</f>
        <v>0</v>
      </c>
      <c r="S49" s="10">
        <f>NRGSUP!S49-TI_E!S49+TO!S49-NRG_E!S49-DL!S49</f>
        <v>0</v>
      </c>
      <c r="T49" s="10">
        <f>NRGSUP!T49-TI_E!T49+TO!T49-NRG_E!T49-DL!T49</f>
        <v>0</v>
      </c>
      <c r="U49" s="10">
        <f>NRGSUP!U49-TI_E!U49+TO!U49-NRG_E!U49-DL!U49</f>
        <v>0</v>
      </c>
      <c r="V49" s="10">
        <f>NRGSUP!V49-TI_E!V49+TO!V49-NRG_E!V49-DL!V49</f>
        <v>0</v>
      </c>
      <c r="W49" s="10">
        <f>NRGSUP!W49-TI_E!W49+TO!W49-NRG_E!W49-DL!W49</f>
        <v>0</v>
      </c>
      <c r="X49" s="10">
        <f>NRGSUP!X49-TI_E!X49+TO!X49-NRG_E!X49-DL!X49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69.13164230438521</v>
      </c>
      <c r="D50" s="10">
        <f>NRGSUP!D50-TI_E!D50+TO!D50-NRG_E!D50-DL!D50</f>
        <v>88.334823731728278</v>
      </c>
      <c r="E50" s="10">
        <f>NRGSUP!E50-TI_E!E50+TO!E50-NRG_E!E50-DL!E50</f>
        <v>113.29896818572654</v>
      </c>
      <c r="F50" s="10">
        <f>NRGSUP!F50-TI_E!F50+TO!F50-NRG_E!F50-DL!F50</f>
        <v>182.43052450558901</v>
      </c>
      <c r="G50" s="10">
        <f>NRGSUP!G50-TI_E!G50+TO!G50-NRG_E!G50-DL!G50</f>
        <v>138.26311263972491</v>
      </c>
      <c r="H50" s="10">
        <f>NRGSUP!H50-TI_E!H50+TO!H50-NRG_E!H50-DL!H50</f>
        <v>163.22725709372307</v>
      </c>
      <c r="I50" s="10">
        <f>NRGSUP!I50-TI_E!I50+TO!I50-NRG_E!I50-DL!I50</f>
        <v>131.54204643164223</v>
      </c>
      <c r="J50" s="10">
        <f>NRGSUP!J50-TI_E!J50+TO!J50-NRG_E!J50-DL!J50</f>
        <v>161.30696474634564</v>
      </c>
      <c r="K50" s="10">
        <f>NRGSUP!K50-TI_E!K50+TO!K50-NRG_E!K50-DL!K50</f>
        <v>118.09974204643166</v>
      </c>
      <c r="L50" s="10">
        <f>NRGSUP!L50-TI_E!L50+TO!L50-NRG_E!L50-DL!L50</f>
        <v>128.97678417884777</v>
      </c>
      <c r="M50" s="10">
        <f>NRGSUP!M50-TI_E!M50+TO!M50-NRG_E!M50-DL!M50</f>
        <v>289.48116938950994</v>
      </c>
      <c r="N50" s="10">
        <f>NRGSUP!N50-TI_E!N50+TO!N50-NRG_E!N50-DL!N50</f>
        <v>261.7750644883921</v>
      </c>
      <c r="O50" s="10">
        <f>NRGSUP!O50-TI_E!O50+TO!O50-NRG_E!O50-DL!O50</f>
        <v>184.3889939810831</v>
      </c>
      <c r="P50" s="10">
        <f>NRGSUP!P50-TI_E!P50+TO!P50-NRG_E!P50-DL!P50</f>
        <v>223.55984522785903</v>
      </c>
      <c r="Q50" s="10">
        <f>NRGSUP!Q50-TI_E!Q50+TO!Q50-NRG_E!Q50-DL!Q50</f>
        <v>205.40730868443632</v>
      </c>
      <c r="R50" s="10">
        <f>NRGSUP!R50-TI_E!R50+TO!R50-NRG_E!R50-DL!R50</f>
        <v>205.40739466895903</v>
      </c>
      <c r="S50" s="10">
        <f>NRGSUP!S50-TI_E!S50+TO!S50-NRG_E!S50-DL!S50</f>
        <v>278.9718830610492</v>
      </c>
      <c r="T50" s="10">
        <f>NRGSUP!T50-TI_E!T50+TO!T50-NRG_E!T50-DL!T50</f>
        <v>243.15485812553715</v>
      </c>
      <c r="U50" s="10">
        <f>NRGSUP!U50-TI_E!U50+TO!U50-NRG_E!U50-DL!U50</f>
        <v>226.32175408426448</v>
      </c>
      <c r="V50" s="10">
        <f>NRGSUP!V50-TI_E!V50+TO!V50-NRG_E!V50-DL!V50</f>
        <v>242.22226999140148</v>
      </c>
      <c r="W50" s="10">
        <f>NRGSUP!W50-TI_E!W50+TO!W50-NRG_E!W50-DL!W50</f>
        <v>182.39527085124689</v>
      </c>
      <c r="X50" s="10">
        <f>NRGSUP!X50-TI_E!X50+TO!X50-NRG_E!X50-DL!X50</f>
        <v>193.82450558899376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378.81349957007791</v>
      </c>
      <c r="D51" s="37">
        <f>NRGSUP!D51-TI_E!D51+TO!D51-NRG_E!D51-DL!D51</f>
        <v>377.50911435941532</v>
      </c>
      <c r="E51" s="37">
        <f>NRGSUP!E51-TI_E!E51+TO!E51-NRG_E!E51-DL!E51</f>
        <v>420.1140154772138</v>
      </c>
      <c r="F51" s="37">
        <f>NRGSUP!F51-TI_E!F51+TO!F51-NRG_E!F51-DL!F51</f>
        <v>511.02158211521942</v>
      </c>
      <c r="G51" s="37">
        <f>NRGSUP!G51-TI_E!G51+TO!G51-NRG_E!G51-DL!G51</f>
        <v>588.89587274290636</v>
      </c>
      <c r="H51" s="37">
        <f>NRGSUP!H51-TI_E!H51+TO!H51-NRG_E!H51-DL!H51</f>
        <v>711.88856405846934</v>
      </c>
      <c r="I51" s="37">
        <f>NRGSUP!I51-TI_E!I51+TO!I51-NRG_E!I51-DL!I51</f>
        <v>819.43387790197733</v>
      </c>
      <c r="J51" s="37">
        <f>NRGSUP!J51-TI_E!J51+TO!J51-NRG_E!J51-DL!J51</f>
        <v>875.7404987102326</v>
      </c>
      <c r="K51" s="37">
        <f>NRGSUP!K51-TI_E!K51+TO!K51-NRG_E!K51-DL!K51</f>
        <v>974.21926053310438</v>
      </c>
      <c r="L51" s="37">
        <f>NRGSUP!L51-TI_E!L51+TO!L51-NRG_E!L51-DL!L51</f>
        <v>1104.2756663800515</v>
      </c>
      <c r="M51" s="37">
        <f>NRGSUP!M51-TI_E!M51+TO!M51-NRG_E!M51-DL!M51</f>
        <v>1137.9492691315565</v>
      </c>
      <c r="N51" s="37">
        <f>NRGSUP!N51-TI_E!N51+TO!N51-NRG_E!N51-DL!N51</f>
        <v>1546.2210662080815</v>
      </c>
      <c r="O51" s="37">
        <f>NRGSUP!O51-TI_E!O51+TO!O51-NRG_E!O51-DL!O51</f>
        <v>1406.9956147893374</v>
      </c>
      <c r="P51" s="37">
        <f>NRGSUP!P51-TI_E!P51+TO!P51-NRG_E!P51-DL!P51</f>
        <v>1250.0593293207223</v>
      </c>
      <c r="Q51" s="37">
        <f>NRGSUP!Q51-TI_E!Q51+TO!Q51-NRG_E!Q51-DL!Q51</f>
        <v>1189.2200343938089</v>
      </c>
      <c r="R51" s="37">
        <f>NRGSUP!R51-TI_E!R51+TO!R51-NRG_E!R51-DL!R51</f>
        <v>1340.0496990541699</v>
      </c>
      <c r="S51" s="37">
        <f>NRGSUP!S51-TI_E!S51+TO!S51-NRG_E!S51-DL!S51</f>
        <v>1233.0879621668116</v>
      </c>
      <c r="T51" s="37">
        <f>NRGSUP!T51-TI_E!T51+TO!T51-NRG_E!T51-DL!T51</f>
        <v>1277.4169389509896</v>
      </c>
      <c r="U51" s="37">
        <f>NRGSUP!U51-TI_E!U51+TO!U51-NRG_E!U51-DL!U51</f>
        <v>1328.494239036974</v>
      </c>
      <c r="V51" s="37">
        <f>NRGSUP!V51-TI_E!V51+TO!V51-NRG_E!V51-DL!V51</f>
        <v>1353.0549441100588</v>
      </c>
      <c r="W51" s="37">
        <f>NRGSUP!W51-TI_E!W51+TO!W51-NRG_E!W51-DL!W51</f>
        <v>1477.2692175408431</v>
      </c>
      <c r="X51" s="37">
        <f>NRGSUP!X51-TI_E!X51+TO!X51-NRG_E!X51-DL!X51</f>
        <v>1492.293465176268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1103.7546001719691</v>
      </c>
      <c r="D52" s="37">
        <f t="shared" si="20"/>
        <v>1100.6735167669819</v>
      </c>
      <c r="E52" s="37">
        <f t="shared" si="20"/>
        <v>1112.902407566638</v>
      </c>
      <c r="F52" s="37">
        <f t="shared" si="20"/>
        <v>1081.4225279449697</v>
      </c>
      <c r="G52" s="37">
        <f t="shared" si="20"/>
        <v>1105.9758383490971</v>
      </c>
      <c r="H52" s="37">
        <f t="shared" si="20"/>
        <v>1136.4932932072225</v>
      </c>
      <c r="I52" s="37">
        <f t="shared" si="20"/>
        <v>1170.887102321582</v>
      </c>
      <c r="J52" s="37">
        <f t="shared" si="20"/>
        <v>1340.426999140155</v>
      </c>
      <c r="K52" s="37">
        <f t="shared" si="20"/>
        <v>1241.7835769561477</v>
      </c>
      <c r="L52" s="37">
        <f t="shared" si="20"/>
        <v>1181.451074806535</v>
      </c>
      <c r="M52" s="37">
        <f t="shared" si="20"/>
        <v>1249.2667239896819</v>
      </c>
      <c r="N52" s="37">
        <f t="shared" si="20"/>
        <v>1453.542132416165</v>
      </c>
      <c r="O52" s="37">
        <f t="shared" si="20"/>
        <v>1573.5478073946692</v>
      </c>
      <c r="P52" s="37">
        <f t="shared" si="20"/>
        <v>1380.4070507308684</v>
      </c>
      <c r="Q52" s="37">
        <f t="shared" si="20"/>
        <v>1398.342992261393</v>
      </c>
      <c r="R52" s="37">
        <f t="shared" si="20"/>
        <v>1499.5445399828031</v>
      </c>
      <c r="S52" s="37">
        <f t="shared" si="20"/>
        <v>1348.7223559759243</v>
      </c>
      <c r="T52" s="37">
        <f t="shared" si="20"/>
        <v>1655.7975924333618</v>
      </c>
      <c r="U52" s="37">
        <f t="shared" si="20"/>
        <v>1680.1649183147033</v>
      </c>
      <c r="V52" s="37">
        <f t="shared" si="20"/>
        <v>1702.4435941530521</v>
      </c>
      <c r="W52" s="37">
        <f t="shared" si="20"/>
        <v>1724.6006018916592</v>
      </c>
      <c r="X52" s="37">
        <f t="shared" ref="X52" si="21">SUM(X53:X70)</f>
        <v>1831.0335339638864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0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0</v>
      </c>
      <c r="I53" s="10">
        <f>NRGSUP!I53-TI_E!I53+TO!I53-NRG_E!I53-DL!I53</f>
        <v>0</v>
      </c>
      <c r="J53" s="10">
        <f>NRGSUP!J53-TI_E!J53+TO!J53-NRG_E!J53-DL!J53</f>
        <v>0</v>
      </c>
      <c r="K53" s="10">
        <f>NRGSUP!K53-TI_E!K53+TO!K53-NRG_E!K53-DL!K53</f>
        <v>0</v>
      </c>
      <c r="L53" s="10">
        <f>NRGSUP!L53-TI_E!L53+TO!L53-NRG_E!L53-DL!L53</f>
        <v>0</v>
      </c>
      <c r="M53" s="10">
        <f>NRGSUP!M53-TI_E!M53+TO!M53-NRG_E!M53-DL!M53</f>
        <v>0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0</v>
      </c>
      <c r="Q53" s="10">
        <f>NRGSUP!Q53-TI_E!Q53+TO!Q53-NRG_E!Q53-DL!Q53</f>
        <v>0</v>
      </c>
      <c r="R53" s="10">
        <f>NRGSUP!R53-TI_E!R53+TO!R53-NRG_E!R53-DL!R53</f>
        <v>0</v>
      </c>
      <c r="S53" s="10">
        <f>NRGSUP!S53-TI_E!S53+TO!S53-NRG_E!S53-DL!S53</f>
        <v>0</v>
      </c>
      <c r="T53" s="10">
        <f>NRGSUP!T53-TI_E!T53+TO!T53-NRG_E!T53-DL!T53</f>
        <v>0</v>
      </c>
      <c r="U53" s="10">
        <f>NRGSUP!U53-TI_E!U53+TO!U53-NRG_E!U53-DL!U53</f>
        <v>0</v>
      </c>
      <c r="V53" s="10">
        <f>NRGSUP!V53-TI_E!V53+TO!V53-NRG_E!V53-DL!V53</f>
        <v>0</v>
      </c>
      <c r="W53" s="10">
        <f>NRGSUP!W53-TI_E!W53+TO!W53-NRG_E!W53-DL!W53</f>
        <v>0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156.3484952708512</v>
      </c>
      <c r="D57" s="10">
        <f>NRGSUP!D57-TI_E!D57+TO!D57-NRG_E!D57-DL!D57</f>
        <v>159.07136715391229</v>
      </c>
      <c r="E57" s="10">
        <f>NRGSUP!E57-TI_E!E57+TO!E57-NRG_E!E57-DL!E57</f>
        <v>162.1286328460877</v>
      </c>
      <c r="F57" s="10">
        <f>NRGSUP!F57-TI_E!F57+TO!F57-NRG_E!F57-DL!F57</f>
        <v>166.9055030094583</v>
      </c>
      <c r="G57" s="10">
        <f>NRGSUP!G57-TI_E!G57+TO!G57-NRG_E!G57-DL!G57</f>
        <v>172.5661220980223</v>
      </c>
      <c r="H57" s="10">
        <f>NRGSUP!H57-TI_E!H57+TO!H57-NRG_E!H57-DL!H57</f>
        <v>161.98529664660359</v>
      </c>
      <c r="I57" s="10">
        <f>NRGSUP!I57-TI_E!I57+TO!I57-NRG_E!I57-DL!I57</f>
        <v>175.21736887360271</v>
      </c>
      <c r="J57" s="10">
        <f>NRGSUP!J57-TI_E!J57+TO!J57-NRG_E!J57-DL!J57</f>
        <v>189.95417024935509</v>
      </c>
      <c r="K57" s="10">
        <f>NRGSUP!K57-TI_E!K57+TO!K57-NRG_E!K57-DL!K57</f>
        <v>219.523301805675</v>
      </c>
      <c r="L57" s="10">
        <f>NRGSUP!L57-TI_E!L57+TO!L57-NRG_E!L57-DL!L57</f>
        <v>240.82828890799661</v>
      </c>
      <c r="M57" s="10">
        <f>NRGSUP!M57-TI_E!M57+TO!M57-NRG_E!M57-DL!M57</f>
        <v>241.42545141874459</v>
      </c>
      <c r="N57" s="10">
        <f>NRGSUP!N57-TI_E!N57+TO!N57-NRG_E!N57-DL!N57</f>
        <v>241.61650902837491</v>
      </c>
      <c r="O57" s="10">
        <f>NRGSUP!O57-TI_E!O57+TO!O57-NRG_E!O57-DL!O57</f>
        <v>243.4795356835769</v>
      </c>
      <c r="P57" s="10">
        <f>NRGSUP!P57-TI_E!P57+TO!P57-NRG_E!P57-DL!P57</f>
        <v>246.91891659501289</v>
      </c>
      <c r="Q57" s="10">
        <f>NRGSUP!Q57-TI_E!Q57+TO!Q57-NRG_E!Q57-DL!Q57</f>
        <v>253.22441960447119</v>
      </c>
      <c r="R57" s="10">
        <f>NRGSUP!R57-TI_E!R57+TO!R57-NRG_E!R57-DL!R57</f>
        <v>259.29114359415303</v>
      </c>
      <c r="S57" s="10">
        <f>NRGSUP!S57-TI_E!S57+TO!S57-NRG_E!S57-DL!S57</f>
        <v>264.42631126397242</v>
      </c>
      <c r="T57" s="10">
        <f>NRGSUP!T57-TI_E!T57+TO!T57-NRG_E!T57-DL!T57</f>
        <v>271.44832330180571</v>
      </c>
      <c r="U57" s="10">
        <f>NRGSUP!U57-TI_E!U57+TO!U57-NRG_E!U57-DL!U57</f>
        <v>277.2284608770421</v>
      </c>
      <c r="V57" s="10">
        <f>NRGSUP!V57-TI_E!V57+TO!V57-NRG_E!V57-DL!V57</f>
        <v>285.85073086844358</v>
      </c>
      <c r="W57" s="10">
        <f>NRGSUP!W57-TI_E!W57+TO!W57-NRG_E!W57-DL!W57</f>
        <v>293.10928632846083</v>
      </c>
      <c r="X57" s="10">
        <f>NRGSUP!X57-TI_E!X57+TO!X57-NRG_E!X57-DL!X57</f>
        <v>303.91470335339642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1.6002579535683581</v>
      </c>
      <c r="D58" s="10">
        <f>NRGSUP!D58-TI_E!D58+TO!D58-NRG_E!D58-DL!D58</f>
        <v>2.2690455717970761</v>
      </c>
      <c r="E58" s="10">
        <f>NRGSUP!E58-TI_E!E58+TO!E58-NRG_E!E58-DL!E58</f>
        <v>1.337575236457438</v>
      </c>
      <c r="F58" s="10">
        <f>NRGSUP!F58-TI_E!F58+TO!F58-NRG_E!F58-DL!F58</f>
        <v>1.146431642304385</v>
      </c>
      <c r="G58" s="10">
        <f>NRGSUP!G58-TI_E!G58+TO!G58-NRG_E!G58-DL!G58</f>
        <v>12.61109200343938</v>
      </c>
      <c r="H58" s="10">
        <f>NRGSUP!H58-TI_E!H58+TO!H58-NRG_E!H58-DL!H58</f>
        <v>12.22175408426483</v>
      </c>
      <c r="I58" s="10">
        <f>NRGSUP!I58-TI_E!I58+TO!I58-NRG_E!I58-DL!I58</f>
        <v>12.46061908856406</v>
      </c>
      <c r="J58" s="10">
        <f>NRGSUP!J58-TI_E!J58+TO!J58-NRG_E!J58-DL!J58</f>
        <v>12.56328460877042</v>
      </c>
      <c r="K58" s="10">
        <f>NRGSUP!K58-TI_E!K58+TO!K58-NRG_E!K58-DL!K58</f>
        <v>12.56328460877042</v>
      </c>
      <c r="L58" s="10">
        <f>NRGSUP!L58-TI_E!L58+TO!L58-NRG_E!L58-DL!L58</f>
        <v>16.00266552020636</v>
      </c>
      <c r="M58" s="10">
        <f>NRGSUP!M58-TI_E!M58+TO!M58-NRG_E!M58-DL!M58</f>
        <v>16.00980223559759</v>
      </c>
      <c r="N58" s="10">
        <f>NRGSUP!N58-TI_E!N58+TO!N58-NRG_E!N58-DL!N58</f>
        <v>15.88082545141874</v>
      </c>
      <c r="O58" s="10">
        <f>NRGSUP!O58-TI_E!O58+TO!O58-NRG_E!O58-DL!O58</f>
        <v>13.07205503009458</v>
      </c>
      <c r="P58" s="10">
        <f>NRGSUP!P58-TI_E!P58+TO!P58-NRG_E!P58-DL!P58</f>
        <v>11.47893379191745</v>
      </c>
      <c r="Q58" s="10">
        <f>NRGSUP!Q58-TI_E!Q58+TO!Q58-NRG_E!Q58-DL!Q58</f>
        <v>11.71057609630266</v>
      </c>
      <c r="R58" s="10">
        <f>NRGSUP!R58-TI_E!R58+TO!R58-NRG_E!R58-DL!R58</f>
        <v>9.7998280309544263</v>
      </c>
      <c r="S58" s="10">
        <f>NRGSUP!S58-TI_E!S58+TO!S58-NRG_E!S58-DL!S58</f>
        <v>10.096044711951849</v>
      </c>
      <c r="T58" s="10">
        <f>NRGSUP!T58-TI_E!T58+TO!T58-NRG_E!T58-DL!T58</f>
        <v>8.8300945829750646</v>
      </c>
      <c r="U58" s="10">
        <f>NRGSUP!U58-TI_E!U58+TO!U58-NRG_E!U58-DL!U58</f>
        <v>8.8612209802235586</v>
      </c>
      <c r="V58" s="10">
        <f>NRGSUP!V58-TI_E!V58+TO!V58-NRG_E!V58-DL!V58</f>
        <v>10.31814273430782</v>
      </c>
      <c r="W58" s="10">
        <f>NRGSUP!W58-TI_E!W58+TO!W58-NRG_E!W58-DL!W58</f>
        <v>5.6128976784178848</v>
      </c>
      <c r="X58" s="10">
        <f>NRGSUP!X58-TI_E!X58+TO!X58-NRG_E!X58-DL!X58</f>
        <v>4.3231298366294064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944.56388650042993</v>
      </c>
      <c r="D59" s="10">
        <f>NRGSUP!D59-TI_E!D59+TO!D59-NRG_E!D59-DL!D59</f>
        <v>937.63731728288894</v>
      </c>
      <c r="E59" s="10">
        <f>NRGSUP!E59-TI_E!E59+TO!E59-NRG_E!E59-DL!E59</f>
        <v>947.50163370593282</v>
      </c>
      <c r="F59" s="10">
        <f>NRGSUP!F59-TI_E!F59+TO!F59-NRG_E!F59-DL!F59</f>
        <v>909.40576096302652</v>
      </c>
      <c r="G59" s="10">
        <f>NRGSUP!G59-TI_E!G59+TO!G59-NRG_E!G59-DL!G59</f>
        <v>916.71444539982792</v>
      </c>
      <c r="H59" s="10">
        <f>NRGSUP!H59-TI_E!H59+TO!H59-NRG_E!H59-DL!H59</f>
        <v>956.91220980223545</v>
      </c>
      <c r="I59" s="10">
        <f>NRGSUP!I59-TI_E!I59+TO!I59-NRG_E!I59-DL!I59</f>
        <v>931.26018916595012</v>
      </c>
      <c r="J59" s="10">
        <f>NRGSUP!J59-TI_E!J59+TO!J59-NRG_E!J59-DL!J59</f>
        <v>1004.9441100601894</v>
      </c>
      <c r="K59" s="10">
        <f>NRGSUP!K59-TI_E!K59+TO!K59-NRG_E!K59-DL!K59</f>
        <v>891.49226139294922</v>
      </c>
      <c r="L59" s="10">
        <f>NRGSUP!L59-TI_E!L59+TO!L59-NRG_E!L59-DL!L59</f>
        <v>796.9570937231299</v>
      </c>
      <c r="M59" s="10">
        <f>NRGSUP!M59-TI_E!M59+TO!M59-NRG_E!M59-DL!M59</f>
        <v>823.01513327601037</v>
      </c>
      <c r="N59" s="10">
        <f>NRGSUP!N59-TI_E!N59+TO!N59-NRG_E!N59-DL!N59</f>
        <v>1032.6980223559758</v>
      </c>
      <c r="O59" s="10">
        <f>NRGSUP!O59-TI_E!O59+TO!O59-NRG_E!O59-DL!O59</f>
        <v>1132.8938950988825</v>
      </c>
      <c r="P59" s="10">
        <f>NRGSUP!P59-TI_E!P59+TO!P59-NRG_E!P59-DL!P59</f>
        <v>922.42287188306102</v>
      </c>
      <c r="Q59" s="10">
        <f>NRGSUP!Q59-TI_E!Q59+TO!Q59-NRG_E!Q59-DL!Q59</f>
        <v>927.27145313843505</v>
      </c>
      <c r="R59" s="10">
        <f>NRGSUP!R59-TI_E!R59+TO!R59-NRG_E!R59-DL!R59</f>
        <v>1010.3659501289768</v>
      </c>
      <c r="S59" s="10">
        <f>NRGSUP!S59-TI_E!S59+TO!S59-NRG_E!S59-DL!S59</f>
        <v>849.04944110060183</v>
      </c>
      <c r="T59" s="10">
        <f>NRGSUP!T59-TI_E!T59+TO!T59-NRG_E!T59-DL!T59</f>
        <v>857.21788478073927</v>
      </c>
      <c r="U59" s="10">
        <f>NRGSUP!U59-TI_E!U59+TO!U59-NRG_E!U59-DL!U59</f>
        <v>826.6098882201203</v>
      </c>
      <c r="V59" s="10">
        <f>NRGSUP!V59-TI_E!V59+TO!V59-NRG_E!V59-DL!V59</f>
        <v>788.81478933791914</v>
      </c>
      <c r="W59" s="10">
        <f>NRGSUP!W59-TI_E!W59+TO!W59-NRG_E!W59-DL!W59</f>
        <v>759.53267411865863</v>
      </c>
      <c r="X59" s="10">
        <f>NRGSUP!X59-TI_E!X59+TO!X59-NRG_E!X59-DL!X59</f>
        <v>788.6695614789337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47.387016337059322</v>
      </c>
      <c r="K60" s="10">
        <f>NRGSUP!K60-TI_E!K60+TO!K60-NRG_E!K60-DL!K60</f>
        <v>50.348667239896812</v>
      </c>
      <c r="L60" s="10">
        <f>NRGSUP!L60-TI_E!L60+TO!L60-NRG_E!L60-DL!L60</f>
        <v>50.348667239896812</v>
      </c>
      <c r="M60" s="10">
        <f>NRGSUP!M60-TI_E!M60+TO!M60-NRG_E!M60-DL!M60</f>
        <v>42.204041272570926</v>
      </c>
      <c r="N60" s="10">
        <f>NRGSUP!N60-TI_E!N60+TO!N60-NRG_E!N60-DL!N60</f>
        <v>45.165778159931207</v>
      </c>
      <c r="O60" s="10">
        <f>NRGSUP!O60-TI_E!O60+TO!O60-NRG_E!O60-DL!O60</f>
        <v>45.165778159931207</v>
      </c>
      <c r="P60" s="10">
        <f>NRGSUP!P60-TI_E!P60+TO!P60-NRG_E!P60-DL!P60</f>
        <v>46.646603611349953</v>
      </c>
      <c r="Q60" s="10">
        <f>NRGSUP!Q60-TI_E!Q60+TO!Q60-NRG_E!Q60-DL!Q60</f>
        <v>42.20404127257094</v>
      </c>
      <c r="R60" s="10">
        <f>NRGSUP!R60-TI_E!R60+TO!R60-NRG_E!R60-DL!R60</f>
        <v>45.906190885640576</v>
      </c>
      <c r="S60" s="10">
        <f>NRGSUP!S60-TI_E!S60+TO!S60-NRG_E!S60-DL!S60</f>
        <v>46.646603611349946</v>
      </c>
      <c r="T60" s="10">
        <f>NRGSUP!T60-TI_E!T60+TO!T60-NRG_E!T60-DL!T60</f>
        <v>46.646603611349946</v>
      </c>
      <c r="U60" s="10">
        <f>NRGSUP!U60-TI_E!U60+TO!U60-NRG_E!U60-DL!U60</f>
        <v>56.959931212381768</v>
      </c>
      <c r="V60" s="10">
        <f>NRGSUP!V60-TI_E!V60+TO!V60-NRG_E!V60-DL!V60</f>
        <v>45.24643164230438</v>
      </c>
      <c r="W60" s="10">
        <f>NRGSUP!W60-TI_E!W60+TO!W60-NRG_E!W60-DL!W60</f>
        <v>40.549183147033531</v>
      </c>
      <c r="X60" s="10">
        <f>NRGSUP!X60-TI_E!X60+TO!X60-NRG_E!X60-DL!X60</f>
        <v>39.635597592433356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1.241960447119518</v>
      </c>
      <c r="D61" s="10">
        <f>NRGSUP!D61-TI_E!D61+TO!D61-NRG_E!D61-DL!D61</f>
        <v>1.695786758383484</v>
      </c>
      <c r="E61" s="10">
        <f>NRGSUP!E61-TI_E!E61+TO!E61-NRG_E!E61-DL!E61</f>
        <v>1.9345657781599357</v>
      </c>
      <c r="F61" s="10">
        <f>NRGSUP!F61-TI_E!F61+TO!F61-NRG_E!F61-DL!F61</f>
        <v>3.9648323301805704</v>
      </c>
      <c r="G61" s="10">
        <f>NRGSUP!G61-TI_E!G61+TO!G61-NRG_E!G61-DL!G61</f>
        <v>4.0841788478073902</v>
      </c>
      <c r="H61" s="10">
        <f>NRGSUP!H61-TI_E!H61+TO!H61-NRG_E!H61-DL!H61</f>
        <v>5.3740326741186522</v>
      </c>
      <c r="I61" s="10">
        <f>NRGSUP!I61-TI_E!I61+TO!I61-NRG_E!I61-DL!I61</f>
        <v>5.9950128976784143</v>
      </c>
      <c r="J61" s="10">
        <f>NRGSUP!J61-TI_E!J61+TO!J61-NRG_E!J61-DL!J61</f>
        <v>2.5078245915735167</v>
      </c>
      <c r="K61" s="10">
        <f>NRGSUP!K61-TI_E!K61+TO!K61-NRG_E!K61-DL!K61</f>
        <v>0.69260533104041855</v>
      </c>
      <c r="L61" s="10">
        <f>NRGSUP!L61-TI_E!L61+TO!L61-NRG_E!L61-DL!L61</f>
        <v>1.3135855546001594</v>
      </c>
      <c r="M61" s="10">
        <f>NRGSUP!M61-TI_E!M61+TO!M61-NRG_E!M61-DL!M61</f>
        <v>2.0063628546861523</v>
      </c>
      <c r="N61" s="10">
        <f>NRGSUP!N61-TI_E!N61+TO!N61-NRG_E!N61-DL!N61</f>
        <v>14.784608770421315</v>
      </c>
      <c r="O61" s="10">
        <f>NRGSUP!O61-TI_E!O61+TO!O61-NRG_E!O61-DL!O61</f>
        <v>15.214445399828023</v>
      </c>
      <c r="P61" s="10">
        <f>NRGSUP!P61-TI_E!P61+TO!P61-NRG_E!P61-DL!P61</f>
        <v>17.005760963026646</v>
      </c>
      <c r="Q61" s="10">
        <f>NRGSUP!Q61-TI_E!Q61+TO!Q61-NRG_E!Q61-DL!Q61</f>
        <v>14.784436801375747</v>
      </c>
      <c r="R61" s="10">
        <f>NRGSUP!R61-TI_E!R61+TO!R61-NRG_E!R61-DL!R61</f>
        <v>15.405588993981098</v>
      </c>
      <c r="S61" s="10">
        <f>NRGSUP!S61-TI_E!S61+TO!S61-NRG_E!S61-DL!S61</f>
        <v>14.139724849527084</v>
      </c>
      <c r="T61" s="10">
        <f>NRGSUP!T61-TI_E!T61+TO!T61-NRG_E!T61-DL!T61</f>
        <v>17.45485812553737</v>
      </c>
      <c r="U61" s="10">
        <f>NRGSUP!U61-TI_E!U61+TO!U61-NRG_E!U61-DL!U61</f>
        <v>19.551848667239867</v>
      </c>
      <c r="V61" s="10">
        <f>NRGSUP!V61-TI_E!V61+TO!V61-NRG_E!V61-DL!V61</f>
        <v>34.989165950128964</v>
      </c>
      <c r="W61" s="10">
        <f>NRGSUP!W61-TI_E!W61+TO!W61-NRG_E!W61-DL!W61</f>
        <v>33.934135855546032</v>
      </c>
      <c r="X61" s="10">
        <f>NRGSUP!X61-TI_E!X61+TO!X61-NRG_E!X61-DL!X61</f>
        <v>32.861220980223592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0</v>
      </c>
      <c r="J62" s="10">
        <f>NRGSUP!J62-TI_E!J62+TO!J62-NRG_E!J62-DL!J62</f>
        <v>0</v>
      </c>
      <c r="K62" s="10">
        <f>NRGSUP!K62-TI_E!K62+TO!K62-NRG_E!K62-DL!K62</f>
        <v>0</v>
      </c>
      <c r="L62" s="10">
        <f>NRGSUP!L62-TI_E!L62+TO!L62-NRG_E!L62-DL!L62</f>
        <v>0</v>
      </c>
      <c r="M62" s="10">
        <f>NRGSUP!M62-TI_E!M62+TO!M62-NRG_E!M62-DL!M62</f>
        <v>0</v>
      </c>
      <c r="N62" s="10">
        <f>NRGSUP!N62-TI_E!N62+TO!N62-NRG_E!N62-DL!N62</f>
        <v>0</v>
      </c>
      <c r="O62" s="10">
        <f>NRGSUP!O62-TI_E!O62+TO!O62-NRG_E!O62-DL!O62</f>
        <v>0</v>
      </c>
      <c r="P62" s="10">
        <f>NRGSUP!P62-TI_E!P62+TO!P62-NRG_E!P62-DL!P62</f>
        <v>0</v>
      </c>
      <c r="Q62" s="10">
        <f>NRGSUP!Q62-TI_E!Q62+TO!Q62-NRG_E!Q62-DL!Q62</f>
        <v>0</v>
      </c>
      <c r="R62" s="10">
        <f>NRGSUP!R62-TI_E!R62+TO!R62-NRG_E!R62-DL!R62</f>
        <v>0</v>
      </c>
      <c r="S62" s="10">
        <f>NRGSUP!S62-TI_E!S62+TO!S62-NRG_E!S62-DL!S62</f>
        <v>0</v>
      </c>
      <c r="T62" s="10">
        <f>NRGSUP!T62-TI_E!T62+TO!T62-NRG_E!T62-DL!T62</f>
        <v>0</v>
      </c>
      <c r="U62" s="10">
        <f>NRGSUP!U62-TI_E!U62+TO!U62-NRG_E!U62-DL!U62</f>
        <v>0</v>
      </c>
      <c r="V62" s="10">
        <f>NRGSUP!V62-TI_E!V62+TO!V62-NRG_E!V62-DL!V62</f>
        <v>0</v>
      </c>
      <c r="W62" s="10">
        <f>NRGSUP!W62-TI_E!W62+TO!W62-NRG_E!W62-DL!W62</f>
        <v>0</v>
      </c>
      <c r="X62" s="10">
        <f>NRGSUP!X62-TI_E!X62+TO!X62-NRG_E!X62-DL!X62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0</v>
      </c>
      <c r="L63" s="10">
        <f>NRGSUP!L63-TI_E!L63+TO!L63-NRG_E!L63-DL!L63</f>
        <v>0</v>
      </c>
      <c r="M63" s="10">
        <f>NRGSUP!M63-TI_E!M63+TO!M63-NRG_E!M63-DL!M63</f>
        <v>0</v>
      </c>
      <c r="N63" s="10">
        <f>NRGSUP!N63-TI_E!N63+TO!N63-NRG_E!N63-DL!N63</f>
        <v>0</v>
      </c>
      <c r="O63" s="10">
        <f>NRGSUP!O63-TI_E!O63+TO!O63-NRG_E!O63-DL!O63</f>
        <v>0</v>
      </c>
      <c r="P63" s="10">
        <f>NRGSUP!P63-TI_E!P63+TO!P63-NRG_E!P63-DL!P63</f>
        <v>0</v>
      </c>
      <c r="Q63" s="10">
        <f>NRGSUP!Q63-TI_E!Q63+TO!Q63-NRG_E!Q63-DL!Q63</f>
        <v>0</v>
      </c>
      <c r="R63" s="10">
        <f>NRGSUP!R63-TI_E!R63+TO!R63-NRG_E!R63-DL!R63</f>
        <v>0</v>
      </c>
      <c r="S63" s="10">
        <f>NRGSUP!S63-TI_E!S63+TO!S63-NRG_E!S63-DL!S63</f>
        <v>0</v>
      </c>
      <c r="T63" s="10">
        <f>NRGSUP!T63-TI_E!T63+TO!T63-NRG_E!T63-DL!T63</f>
        <v>0</v>
      </c>
      <c r="U63" s="10">
        <f>NRGSUP!U63-TI_E!U63+TO!U63-NRG_E!U63-DL!U63</f>
        <v>0</v>
      </c>
      <c r="V63" s="10">
        <f>NRGSUP!V63-TI_E!V63+TO!V63-NRG_E!V63-DL!V63</f>
        <v>8.5984522785054196E-4</v>
      </c>
      <c r="W63" s="10">
        <f>NRGSUP!W63-TI_E!W63+TO!W63-NRG_E!W63-DL!W63</f>
        <v>-5.6843418860808015E-14</v>
      </c>
      <c r="X63" s="10">
        <f>NRGSUP!X63-TI_E!X63+TO!X63-NRG_E!X63-DL!X63</f>
        <v>2.8421709430404007E-14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0</v>
      </c>
      <c r="J64" s="10">
        <f>NRGSUP!J64-TI_E!J64+TO!J64-NRG_E!J64-DL!J64</f>
        <v>0</v>
      </c>
      <c r="K64" s="10">
        <f>NRGSUP!K64-TI_E!K64+TO!K64-NRG_E!K64-DL!K64</f>
        <v>0</v>
      </c>
      <c r="L64" s="10">
        <f>NRGSUP!L64-TI_E!L64+TO!L64-NRG_E!L64-DL!L64</f>
        <v>0</v>
      </c>
      <c r="M64" s="10">
        <f>NRGSUP!M64-TI_E!M64+TO!M64-NRG_E!M64-DL!M64</f>
        <v>0</v>
      </c>
      <c r="N64" s="10">
        <f>NRGSUP!N64-TI_E!N64+TO!N64-NRG_E!N64-DL!N64</f>
        <v>0</v>
      </c>
      <c r="O64" s="10">
        <f>NRGSUP!O64-TI_E!O64+TO!O64-NRG_E!O64-DL!O64</f>
        <v>0</v>
      </c>
      <c r="P64" s="10">
        <f>NRGSUP!P64-TI_E!P64+TO!P64-NRG_E!P64-DL!P64</f>
        <v>0</v>
      </c>
      <c r="Q64" s="10">
        <f>NRGSUP!Q64-TI_E!Q64+TO!Q64-NRG_E!Q64-DL!Q64</f>
        <v>0</v>
      </c>
      <c r="R64" s="10">
        <f>NRGSUP!R64-TI_E!R64+TO!R64-NRG_E!R64-DL!R64</f>
        <v>0</v>
      </c>
      <c r="S64" s="10">
        <f>NRGSUP!S64-TI_E!S64+TO!S64-NRG_E!S64-DL!S64</f>
        <v>0</v>
      </c>
      <c r="T64" s="10">
        <f>NRGSUP!T64-TI_E!T64+TO!T64-NRG_E!T64-DL!T64</f>
        <v>0</v>
      </c>
      <c r="U64" s="10">
        <f>NRGSUP!U64-TI_E!U64+TO!U64-NRG_E!U64-DL!U64</f>
        <v>0</v>
      </c>
      <c r="V64" s="10">
        <f>NRGSUP!V64-TI_E!V64+TO!V64-NRG_E!V64-DL!V64</f>
        <v>25.260705073086839</v>
      </c>
      <c r="W64" s="10">
        <f>NRGSUP!W64-TI_E!W64+TO!W64-NRG_E!W64-DL!W64</f>
        <v>63.074118658641439</v>
      </c>
      <c r="X64" s="10">
        <f>NRGSUP!X64-TI_E!X64+TO!X64-NRG_E!X64-DL!X64</f>
        <v>68.107480653482355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7.1054273576010019E-15</v>
      </c>
      <c r="J65" s="10">
        <f>NRGSUP!J65-TI_E!J65+TO!J65-NRG_E!J65-DL!J65</f>
        <v>0</v>
      </c>
      <c r="K65" s="10">
        <f>NRGSUP!K65-TI_E!K65+TO!K65-NRG_E!K65-DL!K65</f>
        <v>-1.4210854715202004E-14</v>
      </c>
      <c r="L65" s="10">
        <f>NRGSUP!L65-TI_E!L65+TO!L65-NRG_E!L65-DL!L65</f>
        <v>0</v>
      </c>
      <c r="M65" s="10">
        <f>NRGSUP!M65-TI_E!M65+TO!M65-NRG_E!M65-DL!M65</f>
        <v>0</v>
      </c>
      <c r="N65" s="10">
        <f>NRGSUP!N65-TI_E!N65+TO!N65-NRG_E!N65-DL!N65</f>
        <v>7.1054273576010019E-14</v>
      </c>
      <c r="O65" s="10">
        <f>NRGSUP!O65-TI_E!O65+TO!O65-NRG_E!O65-DL!O65</f>
        <v>-5.6843418860808015E-14</v>
      </c>
      <c r="P65" s="10">
        <f>NRGSUP!P65-TI_E!P65+TO!P65-NRG_E!P65-DL!P65</f>
        <v>1.4541702493550872</v>
      </c>
      <c r="Q65" s="10">
        <f>NRGSUP!Q65-TI_E!Q65+TO!Q65-NRG_E!Q65-DL!Q65</f>
        <v>0.60507308684438499</v>
      </c>
      <c r="R65" s="10">
        <f>NRGSUP!R65-TI_E!R65+TO!R65-NRG_E!R65-DL!R65</f>
        <v>2.322269991401555</v>
      </c>
      <c r="S65" s="10">
        <f>NRGSUP!S65-TI_E!S65+TO!S65-NRG_E!S65-DL!S65</f>
        <v>8.5984522797843965E-5</v>
      </c>
      <c r="T65" s="10">
        <f>NRGSUP!T65-TI_E!T65+TO!T65-NRG_E!T65-DL!T65</f>
        <v>-2.8421709430404007E-14</v>
      </c>
      <c r="U65" s="10">
        <f>NRGSUP!U65-TI_E!U65+TO!U65-NRG_E!U65-DL!U65</f>
        <v>-8.5984522911530803E-5</v>
      </c>
      <c r="V65" s="10">
        <f>NRGSUP!V65-TI_E!V65+TO!V65-NRG_E!V65-DL!V65</f>
        <v>8.8736027515125215E-2</v>
      </c>
      <c r="W65" s="10">
        <f>NRGSUP!W65-TI_E!W65+TO!W65-NRG_E!W65-DL!W65</f>
        <v>0.10464316423039577</v>
      </c>
      <c r="X65" s="10">
        <f>NRGSUP!X65-TI_E!X65+TO!X65-NRG_E!X65-DL!X65</f>
        <v>-7.7386070512375227E-4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</v>
      </c>
      <c r="I66" s="10">
        <f>NRGSUP!I66-TI_E!I66+TO!I66-NRG_E!I66-DL!I66</f>
        <v>45.953912295786751</v>
      </c>
      <c r="J66" s="10">
        <f>NRGSUP!J66-TI_E!J66+TO!J66-NRG_E!J66-DL!J66</f>
        <v>83.07059329320721</v>
      </c>
      <c r="K66" s="10">
        <f>NRGSUP!K66-TI_E!K66+TO!K66-NRG_E!K66-DL!K66</f>
        <v>67.163456577815992</v>
      </c>
      <c r="L66" s="10">
        <f>NRGSUP!L66-TI_E!L66+TO!L66-NRG_E!L66-DL!L66</f>
        <v>76.000773860705067</v>
      </c>
      <c r="M66" s="10">
        <f>NRGSUP!M66-TI_E!M66+TO!M66-NRG_E!M66-DL!M66</f>
        <v>124.60593293207219</v>
      </c>
      <c r="N66" s="10">
        <f>NRGSUP!N66-TI_E!N66+TO!N66-NRG_E!N66-DL!N66</f>
        <v>103.39638865004299</v>
      </c>
      <c r="O66" s="10">
        <f>NRGSUP!O66-TI_E!O66+TO!O66-NRG_E!O66-DL!O66</f>
        <v>123.72209802235596</v>
      </c>
      <c r="P66" s="10">
        <f>NRGSUP!P66-TI_E!P66+TO!P66-NRG_E!P66-DL!P66</f>
        <v>134.47979363714535</v>
      </c>
      <c r="Q66" s="10">
        <f>NRGSUP!Q66-TI_E!Q66+TO!Q66-NRG_E!Q66-DL!Q66</f>
        <v>148.54299226139293</v>
      </c>
      <c r="R66" s="10">
        <f>NRGSUP!R66-TI_E!R66+TO!R66-NRG_E!R66-DL!R66</f>
        <v>156.45356835769564</v>
      </c>
      <c r="S66" s="10">
        <f>NRGSUP!S66-TI_E!S66+TO!S66-NRG_E!S66-DL!S66</f>
        <v>164.36414445399828</v>
      </c>
      <c r="T66" s="10">
        <f>NRGSUP!T66-TI_E!T66+TO!T66-NRG_E!T66-DL!T66</f>
        <v>164.26749785038692</v>
      </c>
      <c r="U66" s="10">
        <f>NRGSUP!U66-TI_E!U66+TO!U66-NRG_E!U66-DL!U66</f>
        <v>167.19802235597598</v>
      </c>
      <c r="V66" s="10">
        <f>NRGSUP!V66-TI_E!V66+TO!V66-NRG_E!V66-DL!V66</f>
        <v>168.0075666380051</v>
      </c>
      <c r="W66" s="10">
        <f>NRGSUP!W66-TI_E!W66+TO!W66-NRG_E!W66-DL!W66</f>
        <v>141.96827171109203</v>
      </c>
      <c r="X66" s="10">
        <f>NRGSUP!X66-TI_E!X66+TO!X66-NRG_E!X66-DL!X66</f>
        <v>153.90816852966464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0</v>
      </c>
      <c r="M70" s="10">
        <f>NRGSUP!M70-TI_E!M70+TO!M70-NRG_E!M70-DL!M70</f>
        <v>0</v>
      </c>
      <c r="N70" s="10">
        <f>NRGSUP!N70-TI_E!N70+TO!N70-NRG_E!N70-DL!N70</f>
        <v>0</v>
      </c>
      <c r="O70" s="10">
        <f>NRGSUP!O70-TI_E!O70+TO!O70-NRG_E!O70-DL!O70</f>
        <v>0</v>
      </c>
      <c r="P70" s="10">
        <f>NRGSUP!P70-TI_E!P70+TO!P70-NRG_E!P70-DL!P70</f>
        <v>0</v>
      </c>
      <c r="Q70" s="10">
        <f>NRGSUP!Q70-TI_E!Q70+TO!Q70-NRG_E!Q70-DL!Q70</f>
        <v>0</v>
      </c>
      <c r="R70" s="10">
        <f>NRGSUP!R70-TI_E!R70+TO!R70-NRG_E!R70-DL!R70</f>
        <v>0</v>
      </c>
      <c r="S70" s="10">
        <f>NRGSUP!S70-TI_E!S70+TO!S70-NRG_E!S70-DL!S70</f>
        <v>0</v>
      </c>
      <c r="T70" s="10">
        <f>NRGSUP!T70-TI_E!T70+TO!T70-NRG_E!T70-DL!T70</f>
        <v>289.93233018056748</v>
      </c>
      <c r="U70" s="10">
        <f>NRGSUP!U70-TI_E!U70+TO!U70-NRG_E!U70-DL!U70</f>
        <v>323.75563198624252</v>
      </c>
      <c r="V70" s="10">
        <f>NRGSUP!V70-TI_E!V70+TO!V70-NRG_E!V70-DL!V70</f>
        <v>343.86646603611348</v>
      </c>
      <c r="W70" s="10">
        <f>NRGSUP!W70-TI_E!W70+TO!W70-NRG_E!W70-DL!W70</f>
        <v>386.71539122957859</v>
      </c>
      <c r="X70" s="10">
        <f>NRGSUP!X70-TI_E!X70+TO!X70-NRG_E!X70-DL!X70</f>
        <v>439.61444539982801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64.536199484092862</v>
      </c>
      <c r="S71" s="37">
        <f t="shared" si="22"/>
        <v>27.538950988822009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0</v>
      </c>
      <c r="G72" s="10">
        <f>NRGSUP!G72-TI_E!G72+TO!G72-NRG_E!G72-DL!G72</f>
        <v>0</v>
      </c>
      <c r="H72" s="10">
        <f>NRGSUP!H72-TI_E!H72+TO!H72-NRG_E!H72-DL!H72</f>
        <v>0</v>
      </c>
      <c r="I72" s="10">
        <f>NRGSUP!I72-TI_E!I72+TO!I72-NRG_E!I72-DL!I72</f>
        <v>0</v>
      </c>
      <c r="J72" s="10">
        <f>NRGSUP!J72-TI_E!J72+TO!J72-NRG_E!J72-DL!J72</f>
        <v>0</v>
      </c>
      <c r="K72" s="10">
        <f>NRGSUP!K72-TI_E!K72+TO!K72-NRG_E!K72-DL!K72</f>
        <v>0</v>
      </c>
      <c r="L72" s="10">
        <f>NRGSUP!L72-TI_E!L72+TO!L72-NRG_E!L72-DL!L72</f>
        <v>0</v>
      </c>
      <c r="M72" s="10">
        <f>NRGSUP!M72-TI_E!M72+TO!M72-NRG_E!M72-DL!M72</f>
        <v>0</v>
      </c>
      <c r="N72" s="10">
        <f>NRGSUP!N72-TI_E!N72+TO!N72-NRG_E!N72-DL!N72</f>
        <v>0</v>
      </c>
      <c r="O72" s="10">
        <f>NRGSUP!O72-TI_E!O72+TO!O72-NRG_E!O72-DL!O72</f>
        <v>0</v>
      </c>
      <c r="P72" s="10">
        <f>NRGSUP!P72-TI_E!P72+TO!P72-NRG_E!P72-DL!P72</f>
        <v>0</v>
      </c>
      <c r="Q72" s="10">
        <f>NRGSUP!Q72-TI_E!Q72+TO!Q72-NRG_E!Q72-DL!Q72</f>
        <v>0</v>
      </c>
      <c r="R72" s="10">
        <f>NRGSUP!R72-TI_E!R72+TO!R72-NRG_E!R72-DL!R72</f>
        <v>64.536199484092862</v>
      </c>
      <c r="S72" s="10">
        <f>NRGSUP!S72-TI_E!S72+TO!S72-NRG_E!S72-DL!S72</f>
        <v>27.538950988822009</v>
      </c>
      <c r="T72" s="10">
        <f>NRGSUP!T72-TI_E!T72+TO!T72-NRG_E!T72-DL!T72</f>
        <v>0</v>
      </c>
      <c r="U72" s="10">
        <f>NRGSUP!U72-TI_E!U72+TO!U72-NRG_E!U72-DL!U72</f>
        <v>0</v>
      </c>
      <c r="V72" s="10">
        <f>NRGSUP!V72-TI_E!V72+TO!V72-NRG_E!V72-DL!V72</f>
        <v>0</v>
      </c>
      <c r="W72" s="10">
        <f>NRGSUP!W72-TI_E!W72+TO!W72-NRG_E!W72-DL!W72</f>
        <v>0</v>
      </c>
      <c r="X72" s="10">
        <f>NRGSUP!X72-TI_E!X72+TO!X72-NRG_E!X72-DL!X72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0</v>
      </c>
      <c r="J73" s="10">
        <f>NRGSUP!J73-TI_E!J73+TO!J73-NRG_E!J73-DL!J73</f>
        <v>0</v>
      </c>
      <c r="K73" s="10">
        <f>NRGSUP!K73-TI_E!K73+TO!K73-NRG_E!K73-DL!K73</f>
        <v>0</v>
      </c>
      <c r="L73" s="10">
        <f>NRGSUP!L73-TI_E!L73+TO!L73-NRG_E!L73-DL!L73</f>
        <v>0</v>
      </c>
      <c r="M73" s="10">
        <f>NRGSUP!M73-TI_E!M73+TO!M73-NRG_E!M73-DL!M73</f>
        <v>0</v>
      </c>
      <c r="N73" s="10">
        <f>NRGSUP!N73-TI_E!N73+TO!N73-NRG_E!N73-DL!N73</f>
        <v>0</v>
      </c>
      <c r="O73" s="10">
        <f>NRGSUP!O73-TI_E!O73+TO!O73-NRG_E!O73-DL!O73</f>
        <v>0</v>
      </c>
      <c r="P73" s="10">
        <f>NRGSUP!P73-TI_E!P73+TO!P73-NRG_E!P73-DL!P73</f>
        <v>0</v>
      </c>
      <c r="Q73" s="10">
        <f>NRGSUP!Q73-TI_E!Q73+TO!Q73-NRG_E!Q73-DL!Q73</f>
        <v>0</v>
      </c>
      <c r="R73" s="10">
        <f>NRGSUP!R73-TI_E!R73+TO!R73-NRG_E!R73-DL!R73</f>
        <v>0</v>
      </c>
      <c r="S73" s="10">
        <f>NRGSUP!S73-TI_E!S73+TO!S73-NRG_E!S73-DL!S73</f>
        <v>0</v>
      </c>
      <c r="T73" s="10">
        <f>NRGSUP!T73-TI_E!T73+TO!T73-NRG_E!T73-DL!T73</f>
        <v>0</v>
      </c>
      <c r="U73" s="10">
        <f>NRGSUP!U73-TI_E!U73+TO!U73-NRG_E!U73-DL!U73</f>
        <v>0</v>
      </c>
      <c r="V73" s="10">
        <f>NRGSUP!V73-TI_E!V73+TO!V73-NRG_E!V73-DL!V73</f>
        <v>0</v>
      </c>
      <c r="W73" s="10">
        <f>NRGSUP!W73-TI_E!W73+TO!W73-NRG_E!W73-DL!W73</f>
        <v>0</v>
      </c>
      <c r="X73" s="10">
        <f>NRGSUP!X73-TI_E!X73+TO!X73-NRG_E!X73-DL!X73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28.040498710232164</v>
      </c>
      <c r="D75" s="37">
        <f>NRGSUP!D75-TI_E!D75+TO!D75-NRG_E!D75-DL!D75</f>
        <v>28.088306104901108</v>
      </c>
      <c r="E75" s="37">
        <f>NRGSUP!E75-TI_E!E75+TO!E75-NRG_E!E75-DL!E75</f>
        <v>27.538950988822009</v>
      </c>
      <c r="F75" s="37">
        <f>NRGSUP!F75-TI_E!F75+TO!F75-NRG_E!F75-DL!F75</f>
        <v>46.097248495270854</v>
      </c>
      <c r="G75" s="37">
        <f>NRGSUP!G75-TI_E!G75+TO!G75-NRG_E!G75-DL!G75</f>
        <v>43.39828030954429</v>
      </c>
      <c r="H75" s="37">
        <f>NRGSUP!H75-TI_E!H75+TO!H75-NRG_E!H75-DL!H75</f>
        <v>48.9395528804815</v>
      </c>
      <c r="I75" s="37">
        <f>NRGSUP!I75-TI_E!I75+TO!I75-NRG_E!I75-DL!I75</f>
        <v>56.104901117798768</v>
      </c>
      <c r="J75" s="37">
        <f>NRGSUP!J75-TI_E!J75+TO!J75-NRG_E!J75-DL!J75</f>
        <v>41.487532244196046</v>
      </c>
      <c r="K75" s="37">
        <f>NRGSUP!K75-TI_E!K75+TO!K75-NRG_E!K75-DL!K75</f>
        <v>43.87601031814274</v>
      </c>
      <c r="L75" s="37">
        <f>NRGSUP!L75-TI_E!L75+TO!L75-NRG_E!L75-DL!L75</f>
        <v>48.963370593293199</v>
      </c>
      <c r="M75" s="37">
        <f>NRGSUP!M75-TI_E!M75+TO!M75-NRG_E!M75-DL!M75</f>
        <v>46.36001719690455</v>
      </c>
      <c r="N75" s="37">
        <f>NRGSUP!N75-TI_E!N75+TO!N75-NRG_E!N75-DL!N75</f>
        <v>53.883662940670668</v>
      </c>
      <c r="O75" s="37">
        <f>NRGSUP!O75-TI_E!O75+TO!O75-NRG_E!O75-DL!O75</f>
        <v>45.117970765262243</v>
      </c>
      <c r="P75" s="37">
        <f>NRGSUP!P75-TI_E!P75+TO!P75-NRG_E!P75-DL!P75</f>
        <v>41.511435941530522</v>
      </c>
      <c r="Q75" s="37">
        <f>NRGSUP!Q75-TI_E!Q75+TO!Q75-NRG_E!Q75-DL!Q75</f>
        <v>49.51272570937229</v>
      </c>
      <c r="R75" s="37">
        <f>NRGSUP!R75-TI_E!R75+TO!R75-NRG_E!R75-DL!R75</f>
        <v>49.990455717970761</v>
      </c>
      <c r="S75" s="37">
        <f>NRGSUP!S75-TI_E!S75+TO!S75-NRG_E!S75-DL!S75</f>
        <v>39.743938091143598</v>
      </c>
      <c r="T75" s="37">
        <f>NRGSUP!T75-TI_E!T75+TO!T75-NRG_E!T75-DL!T75</f>
        <v>38.800000000000018</v>
      </c>
      <c r="U75" s="37">
        <f>NRGSUP!U75-TI_E!U75+TO!U75-NRG_E!U75-DL!U75</f>
        <v>40.894153052450548</v>
      </c>
      <c r="V75" s="37">
        <f>NRGSUP!V75-TI_E!V75+TO!V75-NRG_E!V75-DL!V75</f>
        <v>38.52295786758382</v>
      </c>
      <c r="W75" s="37">
        <f>NRGSUP!W75-TI_E!W75+TO!W75-NRG_E!W75-DL!W75</f>
        <v>39.94350816852964</v>
      </c>
      <c r="X75" s="37">
        <f>NRGSUP!X75-TI_E!X75+TO!X75-NRG_E!X75-DL!X75</f>
        <v>35.776096302665522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3710.3181427343079</v>
      </c>
      <c r="D76" s="40">
        <f>NRGSUP!D76-TI_E!D76+TO!D76-NRG_E!D76-DL!D76</f>
        <v>3829.9226139294933</v>
      </c>
      <c r="E76" s="40">
        <f>NRGSUP!E76-TI_E!E76+TO!E76-NRG_E!E76-DL!E76</f>
        <v>4006.7927773000861</v>
      </c>
      <c r="F76" s="40">
        <f>NRGSUP!F76-TI_E!F76+TO!F76-NRG_E!F76-DL!F76</f>
        <v>4180.9974204643158</v>
      </c>
      <c r="G76" s="40">
        <f>NRGSUP!G76-TI_E!G76+TO!G76-NRG_E!G76-DL!G76</f>
        <v>4276.6793637145292</v>
      </c>
      <c r="H76" s="40">
        <f>NRGSUP!H76-TI_E!H76+TO!H76-NRG_E!H76-DL!H76</f>
        <v>4376.9680137575233</v>
      </c>
      <c r="I76" s="40">
        <f>NRGSUP!I76-TI_E!I76+TO!I76-NRG_E!I76-DL!I76</f>
        <v>4509.4336199484069</v>
      </c>
      <c r="J76" s="40">
        <f>NRGSUP!J76-TI_E!J76+TO!J76-NRG_E!J76-DL!J76</f>
        <v>4745.3862424763547</v>
      </c>
      <c r="K76" s="40">
        <f>NRGSUP!K76-TI_E!K76+TO!K76-NRG_E!K76-DL!K76</f>
        <v>4870.7549441100618</v>
      </c>
      <c r="L76" s="40">
        <f>NRGSUP!L76-TI_E!L76+TO!L76-NRG_E!L76-DL!L76</f>
        <v>4704.4343938091142</v>
      </c>
      <c r="M76" s="40">
        <f>NRGSUP!M76-TI_E!M76+TO!M76-NRG_E!M76-DL!M76</f>
        <v>4567.4707652622519</v>
      </c>
      <c r="N76" s="40">
        <f>NRGSUP!N76-TI_E!N76+TO!N76-NRG_E!N76-DL!N76</f>
        <v>4453.531470335337</v>
      </c>
      <c r="O76" s="40">
        <f>NRGSUP!O76-TI_E!O76+TO!O76-NRG_E!O76-DL!O76</f>
        <v>4472.6643164230445</v>
      </c>
      <c r="P76" s="40">
        <f>NRGSUP!P76-TI_E!P76+TO!P76-NRG_E!P76-DL!P76</f>
        <v>4195.3166809974191</v>
      </c>
      <c r="Q76" s="40">
        <f>NRGSUP!Q76-TI_E!Q76+TO!Q76-NRG_E!Q76-DL!Q76</f>
        <v>4256.1728288907998</v>
      </c>
      <c r="R76" s="40">
        <f>NRGSUP!R76-TI_E!R76+TO!R76-NRG_E!R76-DL!R76</f>
        <v>4366.9304385210653</v>
      </c>
      <c r="S76" s="40">
        <f>NRGSUP!S76-TI_E!S76+TO!S76-NRG_E!S76-DL!S76</f>
        <v>4588.3362854686156</v>
      </c>
      <c r="T76" s="40">
        <f>NRGSUP!T76-TI_E!T76+TO!T76-NRG_E!T76-DL!T76</f>
        <v>4640.5354256233886</v>
      </c>
      <c r="U76" s="40">
        <f>NRGSUP!U76-TI_E!U76+TO!U76-NRG_E!U76-DL!U76</f>
        <v>4253.6672398968167</v>
      </c>
      <c r="V76" s="40">
        <f>NRGSUP!V76-TI_E!V76+TO!V76-NRG_E!V76-DL!V76</f>
        <v>4316.1757523645738</v>
      </c>
      <c r="W76" s="40">
        <f>NRGSUP!W76-TI_E!W76+TO!W76-NRG_E!W76-DL!W76</f>
        <v>4086.7897678417885</v>
      </c>
      <c r="X76" s="40">
        <f>NRGSUP!X76-TI_E!X76+TO!X76-NRG_E!X76-DL!X76</f>
        <v>4276.2646603611374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729.81650902837487</v>
      </c>
      <c r="D2" s="31">
        <f t="shared" si="0"/>
        <v>709.59449699054164</v>
      </c>
      <c r="E2" s="31">
        <f t="shared" si="0"/>
        <v>761.14737747205504</v>
      </c>
      <c r="F2" s="31">
        <f t="shared" si="0"/>
        <v>828.77850386930334</v>
      </c>
      <c r="G2" s="31">
        <f t="shared" si="0"/>
        <v>890.67377472055023</v>
      </c>
      <c r="H2" s="31">
        <f t="shared" si="0"/>
        <v>767.64729148753213</v>
      </c>
      <c r="I2" s="31">
        <f t="shared" si="0"/>
        <v>914.88116938950975</v>
      </c>
      <c r="J2" s="31">
        <f t="shared" si="0"/>
        <v>846.98495270851254</v>
      </c>
      <c r="K2" s="31">
        <f t="shared" si="0"/>
        <v>945.87858985382627</v>
      </c>
      <c r="L2" s="31">
        <f t="shared" si="0"/>
        <v>906.29449699054157</v>
      </c>
      <c r="M2" s="31">
        <f t="shared" si="0"/>
        <v>1108.2122098022355</v>
      </c>
      <c r="N2" s="31">
        <f t="shared" si="0"/>
        <v>882.78736027515038</v>
      </c>
      <c r="O2" s="31">
        <f t="shared" si="0"/>
        <v>725.10197764402403</v>
      </c>
      <c r="P2" s="31">
        <f t="shared" si="0"/>
        <v>650.48426483233015</v>
      </c>
      <c r="Q2" s="31">
        <f t="shared" si="0"/>
        <v>705.17910576096301</v>
      </c>
      <c r="R2" s="31">
        <f t="shared" si="0"/>
        <v>699.84282029234737</v>
      </c>
      <c r="S2" s="31">
        <f t="shared" si="0"/>
        <v>592.74625967325869</v>
      </c>
      <c r="T2" s="31">
        <f t="shared" si="0"/>
        <v>869.1266552020636</v>
      </c>
      <c r="U2" s="31">
        <f t="shared" si="0"/>
        <v>905.89845227858973</v>
      </c>
      <c r="V2" s="31">
        <f t="shared" si="0"/>
        <v>921.43671539122977</v>
      </c>
      <c r="W2" s="31">
        <f t="shared" si="0"/>
        <v>820.76534823731708</v>
      </c>
      <c r="X2" s="31">
        <f t="shared" ref="X2" si="1">SUM(X3,X17,X22,X25,X26,X51,X52,X71,X74,X75,X76)</f>
        <v>736.77841788478077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0.33912295786758379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0.33912295786758379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0.33912295786758379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608.66294067067929</v>
      </c>
      <c r="D26" s="37">
        <f t="shared" si="14"/>
        <v>650.39398108340492</v>
      </c>
      <c r="E26" s="37">
        <f t="shared" si="14"/>
        <v>688.72648323301803</v>
      </c>
      <c r="F26" s="37">
        <f t="shared" si="14"/>
        <v>705.17575236457424</v>
      </c>
      <c r="G26" s="37">
        <f t="shared" si="14"/>
        <v>759.41762682717103</v>
      </c>
      <c r="H26" s="37">
        <f t="shared" si="14"/>
        <v>639.55038693035249</v>
      </c>
      <c r="I26" s="37">
        <f t="shared" si="14"/>
        <v>785.25838349097148</v>
      </c>
      <c r="J26" s="37">
        <f t="shared" si="14"/>
        <v>709.86190885640599</v>
      </c>
      <c r="K26" s="37">
        <f t="shared" si="14"/>
        <v>755.8779879621668</v>
      </c>
      <c r="L26" s="37">
        <f t="shared" si="14"/>
        <v>658.83250214961299</v>
      </c>
      <c r="M26" s="37">
        <f t="shared" si="14"/>
        <v>754.3469475494411</v>
      </c>
      <c r="N26" s="37">
        <f t="shared" si="14"/>
        <v>497.25313843508161</v>
      </c>
      <c r="O26" s="37">
        <f t="shared" si="14"/>
        <v>360.89613069647464</v>
      </c>
      <c r="P26" s="37">
        <f t="shared" si="14"/>
        <v>328.98632846087702</v>
      </c>
      <c r="Q26" s="37">
        <f t="shared" si="14"/>
        <v>357.02682717110918</v>
      </c>
      <c r="R26" s="37">
        <f t="shared" si="14"/>
        <v>352.05889939810834</v>
      </c>
      <c r="S26" s="37">
        <f t="shared" si="14"/>
        <v>446.37910576096294</v>
      </c>
      <c r="T26" s="37">
        <f t="shared" si="14"/>
        <v>462.4509028374892</v>
      </c>
      <c r="U26" s="37">
        <f t="shared" si="14"/>
        <v>420.77549441100598</v>
      </c>
      <c r="V26" s="37">
        <f t="shared" si="14"/>
        <v>493.52304385210675</v>
      </c>
      <c r="W26" s="37">
        <f t="shared" si="14"/>
        <v>445.74617368873595</v>
      </c>
      <c r="X26" s="37">
        <f t="shared" ref="X26" si="15">SUM(X27,X33)</f>
        <v>432.31169389509893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608.66294067067929</v>
      </c>
      <c r="D33" s="29">
        <f t="shared" si="18"/>
        <v>650.39398108340492</v>
      </c>
      <c r="E33" s="29">
        <f t="shared" si="18"/>
        <v>688.72648323301803</v>
      </c>
      <c r="F33" s="29">
        <f t="shared" si="18"/>
        <v>705.17575236457424</v>
      </c>
      <c r="G33" s="29">
        <f t="shared" si="18"/>
        <v>759.41762682717103</v>
      </c>
      <c r="H33" s="29">
        <f t="shared" si="18"/>
        <v>639.55038693035249</v>
      </c>
      <c r="I33" s="29">
        <f t="shared" si="18"/>
        <v>785.25838349097148</v>
      </c>
      <c r="J33" s="29">
        <f t="shared" si="18"/>
        <v>709.86190885640599</v>
      </c>
      <c r="K33" s="29">
        <f t="shared" si="18"/>
        <v>755.8779879621668</v>
      </c>
      <c r="L33" s="29">
        <f t="shared" si="18"/>
        <v>658.83250214961299</v>
      </c>
      <c r="M33" s="29">
        <f t="shared" si="18"/>
        <v>754.3469475494411</v>
      </c>
      <c r="N33" s="29">
        <f t="shared" si="18"/>
        <v>497.25313843508161</v>
      </c>
      <c r="O33" s="29">
        <f t="shared" si="18"/>
        <v>360.89613069647464</v>
      </c>
      <c r="P33" s="29">
        <f t="shared" si="18"/>
        <v>328.98632846087702</v>
      </c>
      <c r="Q33" s="29">
        <f t="shared" si="18"/>
        <v>357.02682717110918</v>
      </c>
      <c r="R33" s="29">
        <f t="shared" si="18"/>
        <v>352.05889939810834</v>
      </c>
      <c r="S33" s="29">
        <f t="shared" si="18"/>
        <v>446.37910576096294</v>
      </c>
      <c r="T33" s="29">
        <f t="shared" si="18"/>
        <v>462.4509028374892</v>
      </c>
      <c r="U33" s="29">
        <f t="shared" si="18"/>
        <v>420.77549441100598</v>
      </c>
      <c r="V33" s="29">
        <f t="shared" si="18"/>
        <v>493.52304385210675</v>
      </c>
      <c r="W33" s="29">
        <f t="shared" si="18"/>
        <v>445.74617368873595</v>
      </c>
      <c r="X33" s="29">
        <f t="shared" ref="X33" si="19">SUM(X34:X50)</f>
        <v>432.31169389509893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0</v>
      </c>
      <c r="H36" s="10">
        <f>TI_NRG_FC_IND_NE!H36+FC_TRA_NE!H36+FC_OTH_NE!H36</f>
        <v>0</v>
      </c>
      <c r="I36" s="10">
        <f>TI_NRG_FC_IND_NE!I36+FC_TRA_NE!I36+FC_OTH_NE!I36</f>
        <v>0</v>
      </c>
      <c r="J36" s="10">
        <f>TI_NRG_FC_IND_NE!J36+FC_TRA_NE!J36+FC_OTH_NE!J36</f>
        <v>0</v>
      </c>
      <c r="K36" s="10">
        <f>TI_NRG_FC_IND_NE!K36+FC_TRA_NE!K36+FC_OTH_NE!K36</f>
        <v>0</v>
      </c>
      <c r="L36" s="10">
        <f>TI_NRG_FC_IND_NE!L36+FC_TRA_NE!L36+FC_OTH_NE!L36</f>
        <v>0</v>
      </c>
      <c r="M36" s="10">
        <f>TI_NRG_FC_IND_NE!M36+FC_TRA_NE!M36+FC_OTH_NE!M36</f>
        <v>0</v>
      </c>
      <c r="N36" s="10">
        <f>TI_NRG_FC_IND_NE!N36+FC_TRA_NE!N36+FC_OTH_NE!N36</f>
        <v>0</v>
      </c>
      <c r="O36" s="10">
        <f>TI_NRG_FC_IND_NE!O36+FC_TRA_NE!O36+FC_OTH_NE!O36</f>
        <v>0</v>
      </c>
      <c r="P36" s="10">
        <f>TI_NRG_FC_IND_NE!P36+FC_TRA_NE!P36+FC_OTH_NE!P36</f>
        <v>0</v>
      </c>
      <c r="Q36" s="10">
        <f>TI_NRG_FC_IND_NE!Q36+FC_TRA_NE!Q36+FC_OTH_NE!Q36</f>
        <v>0</v>
      </c>
      <c r="R36" s="10">
        <f>TI_NRG_FC_IND_NE!R36+FC_TRA_NE!R36+FC_OTH_NE!R36</f>
        <v>0</v>
      </c>
      <c r="S36" s="10">
        <f>TI_NRG_FC_IND_NE!S36+FC_TRA_NE!S36+FC_OTH_NE!S36</f>
        <v>0</v>
      </c>
      <c r="T36" s="10">
        <f>TI_NRG_FC_IND_NE!T36+FC_TRA_NE!T36+FC_OTH_NE!T36</f>
        <v>0</v>
      </c>
      <c r="U36" s="10">
        <f>TI_NRG_FC_IND_NE!U36+FC_TRA_NE!U36+FC_OTH_NE!U36</f>
        <v>0</v>
      </c>
      <c r="V36" s="10">
        <f>TI_NRG_FC_IND_NE!V36+FC_TRA_NE!V36+FC_OTH_NE!V36</f>
        <v>0</v>
      </c>
      <c r="W36" s="10">
        <f>TI_NRG_FC_IND_NE!W36+FC_TRA_NE!W36+FC_OTH_NE!W36</f>
        <v>0</v>
      </c>
      <c r="X36" s="10">
        <f>TI_NRG_FC_IND_NE!X36+FC_TRA_NE!X36+FC_OTH_NE!X36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49.954600171969041</v>
      </c>
      <c r="D42" s="10">
        <f>TI_NRG_FC_IND_NE!D42+FC_TRA_NE!D42+FC_OTH_NE!D42</f>
        <v>40.388822012037828</v>
      </c>
      <c r="E42" s="10">
        <f>TI_NRG_FC_IND_NE!E42+FC_TRA_NE!E42+FC_OTH_NE!E42</f>
        <v>21.257265692175409</v>
      </c>
      <c r="F42" s="10">
        <f>TI_NRG_FC_IND_NE!F42+FC_TRA_NE!F42+FC_OTH_NE!F42</f>
        <v>62.709028374892519</v>
      </c>
      <c r="G42" s="10">
        <f>TI_NRG_FC_IND_NE!G42+FC_TRA_NE!G42+FC_OTH_NE!G42</f>
        <v>107.3492691315563</v>
      </c>
      <c r="H42" s="10">
        <f>TI_NRG_FC_IND_NE!H42+FC_TRA_NE!H42+FC_OTH_NE!H42</f>
        <v>87.154858125537402</v>
      </c>
      <c r="I42" s="10">
        <f>TI_NRG_FC_IND_NE!I42+FC_TRA_NE!I42+FC_OTH_NE!I42</f>
        <v>142.42381771281171</v>
      </c>
      <c r="J42" s="10">
        <f>TI_NRG_FC_IND_NE!J42+FC_TRA_NE!J42+FC_OTH_NE!J42</f>
        <v>156.2410146173689</v>
      </c>
      <c r="K42" s="10">
        <f>TI_NRG_FC_IND_NE!K42+FC_TRA_NE!K42+FC_OTH_NE!K42</f>
        <v>95.657781599312116</v>
      </c>
      <c r="L42" s="10">
        <f>TI_NRG_FC_IND_NE!L42+FC_TRA_NE!L42+FC_OTH_NE!L42</f>
        <v>100.8884780739467</v>
      </c>
      <c r="M42" s="10">
        <f>TI_NRG_FC_IND_NE!M42+FC_TRA_NE!M42+FC_OTH_NE!M42</f>
        <v>116.65236457437661</v>
      </c>
      <c r="N42" s="10">
        <f>TI_NRG_FC_IND_NE!N42+FC_TRA_NE!N42+FC_OTH_NE!N42</f>
        <v>38.884092863284607</v>
      </c>
      <c r="O42" s="10">
        <f>TI_NRG_FC_IND_NE!O42+FC_TRA_NE!O42+FC_OTH_NE!O42</f>
        <v>68.309888220120371</v>
      </c>
      <c r="P42" s="10">
        <f>TI_NRG_FC_IND_NE!P42+FC_TRA_NE!P42+FC_OTH_NE!P42</f>
        <v>16.814789337919169</v>
      </c>
      <c r="Q42" s="10">
        <f>TI_NRG_FC_IND_NE!Q42+FC_TRA_NE!Q42+FC_OTH_NE!Q42</f>
        <v>4.2036973344797932</v>
      </c>
      <c r="R42" s="10">
        <f>TI_NRG_FC_IND_NE!R42+FC_TRA_NE!R42+FC_OTH_NE!R42</f>
        <v>4.2036973344797932</v>
      </c>
      <c r="S42" s="10">
        <f>TI_NRG_FC_IND_NE!S42+FC_TRA_NE!S42+FC_OTH_NE!S42</f>
        <v>4.2036973344797932</v>
      </c>
      <c r="T42" s="10">
        <f>TI_NRG_FC_IND_NE!T42+FC_TRA_NE!T42+FC_OTH_NE!T42</f>
        <v>7.1619948409286316</v>
      </c>
      <c r="U42" s="10">
        <f>TI_NRG_FC_IND_NE!U42+FC_TRA_NE!U42+FC_OTH_NE!U42</f>
        <v>24.531642304385208</v>
      </c>
      <c r="V42" s="10">
        <f>TI_NRG_FC_IND_NE!V42+FC_TRA_NE!V42+FC_OTH_NE!V42</f>
        <v>27.69810834049871</v>
      </c>
      <c r="W42" s="10">
        <f>TI_NRG_FC_IND_NE!W42+FC_TRA_NE!W42+FC_OTH_NE!W42</f>
        <v>23.51435941530524</v>
      </c>
      <c r="X42" s="10">
        <f>TI_NRG_FC_IND_NE!X42+FC_TRA_NE!X42+FC_OTH_NE!X42</f>
        <v>31.034737747205501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0</v>
      </c>
      <c r="D45" s="10">
        <f>TI_NRG_FC_IND_NE!D45+FC_TRA_NE!D45+FC_OTH_NE!D45</f>
        <v>0</v>
      </c>
      <c r="E45" s="10">
        <f>TI_NRG_FC_IND_NE!E45+FC_TRA_NE!E45+FC_OTH_NE!E45</f>
        <v>0</v>
      </c>
      <c r="F45" s="10">
        <f>TI_NRG_FC_IND_NE!F45+FC_TRA_NE!F45+FC_OTH_NE!F45</f>
        <v>0</v>
      </c>
      <c r="G45" s="10">
        <f>TI_NRG_FC_IND_NE!G45+FC_TRA_NE!G45+FC_OTH_NE!G45</f>
        <v>0</v>
      </c>
      <c r="H45" s="10">
        <f>TI_NRG_FC_IND_NE!H45+FC_TRA_NE!H45+FC_OTH_NE!H45</f>
        <v>0</v>
      </c>
      <c r="I45" s="10">
        <f>TI_NRG_FC_IND_NE!I45+FC_TRA_NE!I45+FC_OTH_NE!I45</f>
        <v>0</v>
      </c>
      <c r="J45" s="10">
        <f>TI_NRG_FC_IND_NE!J45+FC_TRA_NE!J45+FC_OTH_NE!J45</f>
        <v>0</v>
      </c>
      <c r="K45" s="10">
        <f>TI_NRG_FC_IND_NE!K45+FC_TRA_NE!K45+FC_OTH_NE!K45</f>
        <v>0</v>
      </c>
      <c r="L45" s="10">
        <f>TI_NRG_FC_IND_NE!L45+FC_TRA_NE!L45+FC_OTH_NE!L45</f>
        <v>0</v>
      </c>
      <c r="M45" s="10">
        <f>TI_NRG_FC_IND_NE!M45+FC_TRA_NE!M45+FC_OTH_NE!M45</f>
        <v>0</v>
      </c>
      <c r="N45" s="10">
        <f>TI_NRG_FC_IND_NE!N45+FC_TRA_NE!N45+FC_OTH_NE!N45</f>
        <v>0</v>
      </c>
      <c r="O45" s="10">
        <f>TI_NRG_FC_IND_NE!O45+FC_TRA_NE!O45+FC_OTH_NE!O45</f>
        <v>0</v>
      </c>
      <c r="P45" s="10">
        <f>TI_NRG_FC_IND_NE!P45+FC_TRA_NE!P45+FC_OTH_NE!P45</f>
        <v>0</v>
      </c>
      <c r="Q45" s="10">
        <f>TI_NRG_FC_IND_NE!Q45+FC_TRA_NE!Q45+FC_OTH_NE!Q45</f>
        <v>0</v>
      </c>
      <c r="R45" s="10">
        <f>TI_NRG_FC_IND_NE!R45+FC_TRA_NE!R45+FC_OTH_NE!R45</f>
        <v>0</v>
      </c>
      <c r="S45" s="10">
        <f>TI_NRG_FC_IND_NE!S45+FC_TRA_NE!S45+FC_OTH_NE!S45</f>
        <v>0</v>
      </c>
      <c r="T45" s="10">
        <f>TI_NRG_FC_IND_NE!T45+FC_TRA_NE!T45+FC_OTH_NE!T45</f>
        <v>1.879707652622528</v>
      </c>
      <c r="U45" s="10">
        <f>TI_NRG_FC_IND_NE!U45+FC_TRA_NE!U45+FC_OTH_NE!U45</f>
        <v>1.092433361994841</v>
      </c>
      <c r="V45" s="10">
        <f>TI_NRG_FC_IND_NE!V45+FC_TRA_NE!V45+FC_OTH_NE!V45</f>
        <v>1.7203783319002579</v>
      </c>
      <c r="W45" s="10">
        <f>TI_NRG_FC_IND_NE!W45+FC_TRA_NE!W45+FC_OTH_NE!W45</f>
        <v>0</v>
      </c>
      <c r="X45" s="10">
        <f>TI_NRG_FC_IND_NE!X45+FC_TRA_NE!X45+FC_OTH_NE!X45</f>
        <v>2.0869303525365428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53.768959587274274</v>
      </c>
      <c r="D46" s="10">
        <f>TI_NRG_FC_IND_NE!D46+FC_TRA_NE!D46+FC_OTH_NE!D46</f>
        <v>75.852622527944959</v>
      </c>
      <c r="E46" s="10">
        <f>TI_NRG_FC_IND_NE!E46+FC_TRA_NE!E46+FC_OTH_NE!E46</f>
        <v>51.84866723989682</v>
      </c>
      <c r="F46" s="10">
        <f>TI_NRG_FC_IND_NE!F46+FC_TRA_NE!F46+FC_OTH_NE!F46</f>
        <v>61.450214961306948</v>
      </c>
      <c r="G46" s="10">
        <f>TI_NRG_FC_IND_NE!G46+FC_TRA_NE!G46+FC_OTH_NE!G46</f>
        <v>67.211177987962159</v>
      </c>
      <c r="H46" s="10">
        <f>TI_NRG_FC_IND_NE!H46+FC_TRA_NE!H46+FC_OTH_NE!H46</f>
        <v>76.8128116938951</v>
      </c>
      <c r="I46" s="10">
        <f>TI_NRG_FC_IND_NE!I46+FC_TRA_NE!I46+FC_OTH_NE!I46</f>
        <v>117.13955288048147</v>
      </c>
      <c r="J46" s="10">
        <f>TI_NRG_FC_IND_NE!J46+FC_TRA_NE!J46+FC_OTH_NE!J46</f>
        <v>97.93637145313842</v>
      </c>
      <c r="K46" s="10">
        <f>TI_NRG_FC_IND_NE!K46+FC_TRA_NE!K46+FC_OTH_NE!K46</f>
        <v>66.251074806534817</v>
      </c>
      <c r="L46" s="10">
        <f>TI_NRG_FC_IND_NE!L46+FC_TRA_NE!L46+FC_OTH_NE!L46</f>
        <v>46.145055889939798</v>
      </c>
      <c r="M46" s="10">
        <f>TI_NRG_FC_IND_NE!M46+FC_TRA_NE!M46+FC_OTH_NE!M46</f>
        <v>40.126053310404117</v>
      </c>
      <c r="N46" s="10">
        <f>TI_NRG_FC_IND_NE!N46+FC_TRA_NE!N46+FC_OTH_NE!N46</f>
        <v>37.116595012897676</v>
      </c>
      <c r="O46" s="10">
        <f>TI_NRG_FC_IND_NE!O46+FC_TRA_NE!O46+FC_OTH_NE!O46</f>
        <v>35.110404127257091</v>
      </c>
      <c r="P46" s="10">
        <f>TI_NRG_FC_IND_NE!P46+FC_TRA_NE!P46+FC_OTH_NE!P46</f>
        <v>38.119776440240756</v>
      </c>
      <c r="Q46" s="10">
        <f>TI_NRG_FC_IND_NE!Q46+FC_TRA_NE!Q46+FC_OTH_NE!Q46</f>
        <v>48.15133276010318</v>
      </c>
      <c r="R46" s="10">
        <f>TI_NRG_FC_IND_NE!R46+FC_TRA_NE!R46+FC_OTH_NE!R46</f>
        <v>50.157609630266549</v>
      </c>
      <c r="S46" s="10">
        <f>TI_NRG_FC_IND_NE!S46+FC_TRA_NE!S46+FC_OTH_NE!S46</f>
        <v>47.148151332760101</v>
      </c>
      <c r="T46" s="10">
        <f>TI_NRG_FC_IND_NE!T46+FC_TRA_NE!T46+FC_OTH_NE!T46</f>
        <v>52.563198624247633</v>
      </c>
      <c r="U46" s="10">
        <f>TI_NRG_FC_IND_NE!U46+FC_TRA_NE!U46+FC_OTH_NE!U46</f>
        <v>56.813585554600166</v>
      </c>
      <c r="V46" s="10">
        <f>TI_NRG_FC_IND_NE!V46+FC_TRA_NE!V46+FC_OTH_NE!V46</f>
        <v>82.906534823731747</v>
      </c>
      <c r="W46" s="10">
        <f>TI_NRG_FC_IND_NE!W46+FC_TRA_NE!W46+FC_OTH_NE!W46</f>
        <v>68.136113499570072</v>
      </c>
      <c r="X46" s="10">
        <f>TI_NRG_FC_IND_NE!X46+FC_TRA_NE!X46+FC_OTH_NE!X46</f>
        <v>59.448839208942395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389.82519346517631</v>
      </c>
      <c r="D47" s="10">
        <f>TI_NRG_FC_IND_NE!D47+FC_TRA_NE!D47+FC_OTH_NE!D47</f>
        <v>397.50644883920887</v>
      </c>
      <c r="E47" s="10">
        <f>TI_NRG_FC_IND_NE!E47+FC_TRA_NE!E47+FC_OTH_NE!E47</f>
        <v>413.82914875322439</v>
      </c>
      <c r="F47" s="10">
        <f>TI_NRG_FC_IND_NE!F47+FC_TRA_NE!F47+FC_OTH_NE!F47</f>
        <v>353.33903697334472</v>
      </c>
      <c r="G47" s="10">
        <f>TI_NRG_FC_IND_NE!G47+FC_TRA_NE!G47+FC_OTH_NE!G47</f>
        <v>397.50644883920887</v>
      </c>
      <c r="H47" s="10">
        <f>TI_NRG_FC_IND_NE!H47+FC_TRA_NE!H47+FC_OTH_NE!H47</f>
        <v>265.00429922613932</v>
      </c>
      <c r="I47" s="10">
        <f>TI_NRG_FC_IND_NE!I47+FC_TRA_NE!I47+FC_OTH_NE!I47</f>
        <v>347.57807394668959</v>
      </c>
      <c r="J47" s="10">
        <f>TI_NRG_FC_IND_NE!J47+FC_TRA_NE!J47+FC_OTH_NE!J47</f>
        <v>290.92863284608768</v>
      </c>
      <c r="K47" s="10">
        <f>TI_NRG_FC_IND_NE!K47+FC_TRA_NE!K47+FC_OTH_NE!K47</f>
        <v>450.31530524505592</v>
      </c>
      <c r="L47" s="10">
        <f>TI_NRG_FC_IND_NE!L47+FC_TRA_NE!L47+FC_OTH_NE!L47</f>
        <v>346.51762682717111</v>
      </c>
      <c r="M47" s="10">
        <f>TI_NRG_FC_IND_NE!M47+FC_TRA_NE!M47+FC_OTH_NE!M47</f>
        <v>250.57325881341359</v>
      </c>
      <c r="N47" s="10">
        <f>TI_NRG_FC_IND_NE!N47+FC_TRA_NE!N47+FC_OTH_NE!N47</f>
        <v>107.12235597592429</v>
      </c>
      <c r="O47" s="10">
        <f>TI_NRG_FC_IND_NE!O47+FC_TRA_NE!O47+FC_OTH_NE!O47</f>
        <v>93.149871023215823</v>
      </c>
      <c r="P47" s="10">
        <f>TI_NRG_FC_IND_NE!P47+FC_TRA_NE!P47+FC_OTH_NE!P47</f>
        <v>117.36887360275151</v>
      </c>
      <c r="Q47" s="10">
        <f>TI_NRG_FC_IND_NE!Q47+FC_TRA_NE!Q47+FC_OTH_NE!Q47</f>
        <v>152.76577815993124</v>
      </c>
      <c r="R47" s="10">
        <f>TI_NRG_FC_IND_NE!R47+FC_TRA_NE!R47+FC_OTH_NE!R47</f>
        <v>163.9438521066208</v>
      </c>
      <c r="S47" s="10">
        <f>TI_NRG_FC_IND_NE!S47+FC_TRA_NE!S47+FC_OTH_NE!S47</f>
        <v>205.86130696474629</v>
      </c>
      <c r="T47" s="10">
        <f>TI_NRG_FC_IND_NE!T47+FC_TRA_NE!T47+FC_OTH_NE!T47</f>
        <v>161.68865004299221</v>
      </c>
      <c r="U47" s="10">
        <f>TI_NRG_FC_IND_NE!U47+FC_TRA_NE!U47+FC_OTH_NE!U47</f>
        <v>113.15012897678419</v>
      </c>
      <c r="V47" s="10">
        <f>TI_NRG_FC_IND_NE!V47+FC_TRA_NE!V47+FC_OTH_NE!V47</f>
        <v>140.9935511607911</v>
      </c>
      <c r="W47" s="10">
        <f>TI_NRG_FC_IND_NE!W47+FC_TRA_NE!W47+FC_OTH_NE!W47</f>
        <v>162.67884780739465</v>
      </c>
      <c r="X47" s="10">
        <f>TI_NRG_FC_IND_NE!X47+FC_TRA_NE!X47+FC_OTH_NE!X47</f>
        <v>137.82373172828886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45.022441960447118</v>
      </c>
      <c r="D48" s="10">
        <f>TI_NRG_FC_IND_NE!D48+FC_TRA_NE!D48+FC_OTH_NE!D48</f>
        <v>47.351160791057602</v>
      </c>
      <c r="E48" s="10">
        <f>TI_NRG_FC_IND_NE!E48+FC_TRA_NE!E48+FC_OTH_NE!E48</f>
        <v>88.492433361994827</v>
      </c>
      <c r="F48" s="10">
        <f>TI_NRG_FC_IND_NE!F48+FC_TRA_NE!F48+FC_OTH_NE!F48</f>
        <v>48.127429062768698</v>
      </c>
      <c r="G48" s="10">
        <f>TI_NRG_FC_IND_NE!G48+FC_TRA_NE!G48+FC_OTH_NE!G48</f>
        <v>48.127429062768698</v>
      </c>
      <c r="H48" s="10">
        <f>TI_NRG_FC_IND_NE!H48+FC_TRA_NE!H48+FC_OTH_NE!H48</f>
        <v>47.351160791057602</v>
      </c>
      <c r="I48" s="10">
        <f>TI_NRG_FC_IND_NE!I48+FC_TRA_NE!I48+FC_OTH_NE!I48</f>
        <v>46.574978503869303</v>
      </c>
      <c r="J48" s="10">
        <f>TI_NRG_FC_IND_NE!J48+FC_TRA_NE!J48+FC_OTH_NE!J48</f>
        <v>54.337403267411858</v>
      </c>
      <c r="K48" s="10">
        <f>TI_NRG_FC_IND_NE!K48+FC_TRA_NE!K48+FC_OTH_NE!K48</f>
        <v>38.036199484092862</v>
      </c>
      <c r="L48" s="10">
        <f>TI_NRG_FC_IND_NE!L48+FC_TRA_NE!L48+FC_OTH_NE!L48</f>
        <v>34.393809114359406</v>
      </c>
      <c r="M48" s="10">
        <f>TI_NRG_FC_IND_NE!M48+FC_TRA_NE!M48+FC_OTH_NE!M48</f>
        <v>52.737145313843499</v>
      </c>
      <c r="N48" s="10">
        <f>TI_NRG_FC_IND_NE!N48+FC_TRA_NE!N48+FC_OTH_NE!N48</f>
        <v>38.979621668099739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0.96018916595012893</v>
      </c>
      <c r="D49" s="10">
        <f>TI_NRG_FC_IND_NE!D49+FC_TRA_NE!D49+FC_OTH_NE!D49</f>
        <v>0.96018916595012893</v>
      </c>
      <c r="E49" s="10">
        <f>TI_NRG_FC_IND_NE!E49+FC_TRA_NE!E49+FC_OTH_NE!E49</f>
        <v>0</v>
      </c>
      <c r="F49" s="10">
        <f>TI_NRG_FC_IND_NE!F49+FC_TRA_NE!F49+FC_OTH_NE!F49</f>
        <v>0</v>
      </c>
      <c r="G49" s="10">
        <f>TI_NRG_FC_IND_NE!G49+FC_TRA_NE!G49+FC_OTH_NE!G49</f>
        <v>0</v>
      </c>
      <c r="H49" s="10">
        <f>TI_NRG_FC_IND_NE!H49+FC_TRA_NE!H49+FC_OTH_NE!H49</f>
        <v>0</v>
      </c>
      <c r="I49" s="10">
        <f>TI_NRG_FC_IND_NE!I49+FC_TRA_NE!I49+FC_OTH_NE!I49</f>
        <v>0</v>
      </c>
      <c r="J49" s="10">
        <f>TI_NRG_FC_IND_NE!J49+FC_TRA_NE!J49+FC_OTH_NE!J49</f>
        <v>0</v>
      </c>
      <c r="K49" s="10">
        <f>TI_NRG_FC_IND_NE!K49+FC_TRA_NE!K49+FC_OTH_NE!K49</f>
        <v>0</v>
      </c>
      <c r="L49" s="10">
        <f>TI_NRG_FC_IND_NE!L49+FC_TRA_NE!L49+FC_OTH_NE!L49</f>
        <v>0</v>
      </c>
      <c r="M49" s="10">
        <f>TI_NRG_FC_IND_NE!M49+FC_TRA_NE!M49+FC_OTH_NE!M49</f>
        <v>0</v>
      </c>
      <c r="N49" s="10">
        <f>TI_NRG_FC_IND_NE!N49+FC_TRA_NE!N49+FC_OTH_NE!N49</f>
        <v>0</v>
      </c>
      <c r="O49" s="10">
        <f>TI_NRG_FC_IND_NE!O49+FC_TRA_NE!O49+FC_OTH_NE!O49</f>
        <v>0</v>
      </c>
      <c r="P49" s="10">
        <f>TI_NRG_FC_IND_NE!P49+FC_TRA_NE!P49+FC_OTH_NE!P49</f>
        <v>0</v>
      </c>
      <c r="Q49" s="10">
        <f>TI_NRG_FC_IND_NE!Q49+FC_TRA_NE!Q49+FC_OTH_NE!Q49</f>
        <v>0</v>
      </c>
      <c r="R49" s="10">
        <f>TI_NRG_FC_IND_NE!R49+FC_TRA_NE!R49+FC_OTH_NE!R49</f>
        <v>0</v>
      </c>
      <c r="S49" s="10">
        <f>TI_NRG_FC_IND_NE!S49+FC_TRA_NE!S49+FC_OTH_NE!S49</f>
        <v>0</v>
      </c>
      <c r="T49" s="10">
        <f>TI_NRG_FC_IND_NE!T49+FC_TRA_NE!T49+FC_OTH_NE!T49</f>
        <v>0</v>
      </c>
      <c r="U49" s="10">
        <f>TI_NRG_FC_IND_NE!U49+FC_TRA_NE!U49+FC_OTH_NE!U49</f>
        <v>0</v>
      </c>
      <c r="V49" s="10">
        <f>TI_NRG_FC_IND_NE!V49+FC_TRA_NE!V49+FC_OTH_NE!V49</f>
        <v>0</v>
      </c>
      <c r="W49" s="10">
        <f>TI_NRG_FC_IND_NE!W49+FC_TRA_NE!W49+FC_OTH_NE!W49</f>
        <v>0</v>
      </c>
      <c r="X49" s="10">
        <f>TI_NRG_FC_IND_NE!X49+FC_TRA_NE!X49+FC_OTH_NE!X49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69.131556319862426</v>
      </c>
      <c r="D50" s="10">
        <f>TI_NRG_FC_IND_NE!D50+FC_TRA_NE!D50+FC_OTH_NE!D50</f>
        <v>88.334737747205509</v>
      </c>
      <c r="E50" s="10">
        <f>TI_NRG_FC_IND_NE!E50+FC_TRA_NE!E50+FC_OTH_NE!E50</f>
        <v>113.29896818572659</v>
      </c>
      <c r="F50" s="10">
        <f>TI_NRG_FC_IND_NE!F50+FC_TRA_NE!F50+FC_OTH_NE!F50</f>
        <v>179.55004299226141</v>
      </c>
      <c r="G50" s="10">
        <f>TI_NRG_FC_IND_NE!G50+FC_TRA_NE!G50+FC_OTH_NE!G50</f>
        <v>139.22330180567499</v>
      </c>
      <c r="H50" s="10">
        <f>TI_NRG_FC_IND_NE!H50+FC_TRA_NE!H50+FC_OTH_NE!H50</f>
        <v>163.2272570937231</v>
      </c>
      <c r="I50" s="10">
        <f>TI_NRG_FC_IND_NE!I50+FC_TRA_NE!I50+FC_OTH_NE!I50</f>
        <v>131.54196044711949</v>
      </c>
      <c r="J50" s="10">
        <f>TI_NRG_FC_IND_NE!J50+FC_TRA_NE!J50+FC_OTH_NE!J50</f>
        <v>110.418486672399</v>
      </c>
      <c r="K50" s="10">
        <f>TI_NRG_FC_IND_NE!K50+FC_TRA_NE!K50+FC_OTH_NE!K50</f>
        <v>105.61762682717109</v>
      </c>
      <c r="L50" s="10">
        <f>TI_NRG_FC_IND_NE!L50+FC_TRA_NE!L50+FC_OTH_NE!L50</f>
        <v>130.887532244196</v>
      </c>
      <c r="M50" s="10">
        <f>TI_NRG_FC_IND_NE!M50+FC_TRA_NE!M50+FC_OTH_NE!M50</f>
        <v>294.25812553740332</v>
      </c>
      <c r="N50" s="10">
        <f>TI_NRG_FC_IND_NE!N50+FC_TRA_NE!N50+FC_OTH_NE!N50</f>
        <v>275.15047291487531</v>
      </c>
      <c r="O50" s="10">
        <f>TI_NRG_FC_IND_NE!O50+FC_TRA_NE!O50+FC_OTH_NE!O50</f>
        <v>164.32596732588141</v>
      </c>
      <c r="P50" s="10">
        <f>TI_NRG_FC_IND_NE!P50+FC_TRA_NE!P50+FC_OTH_NE!P50</f>
        <v>156.68288907996561</v>
      </c>
      <c r="Q50" s="10">
        <f>TI_NRG_FC_IND_NE!Q50+FC_TRA_NE!Q50+FC_OTH_NE!Q50</f>
        <v>151.906018916595</v>
      </c>
      <c r="R50" s="10">
        <f>TI_NRG_FC_IND_NE!R50+FC_TRA_NE!R50+FC_OTH_NE!R50</f>
        <v>133.75374032674119</v>
      </c>
      <c r="S50" s="10">
        <f>TI_NRG_FC_IND_NE!S50+FC_TRA_NE!S50+FC_OTH_NE!S50</f>
        <v>189.16595012897679</v>
      </c>
      <c r="T50" s="10">
        <f>TI_NRG_FC_IND_NE!T50+FC_TRA_NE!T50+FC_OTH_NE!T50</f>
        <v>239.1573516766982</v>
      </c>
      <c r="U50" s="10">
        <f>TI_NRG_FC_IND_NE!U50+FC_TRA_NE!U50+FC_OTH_NE!U50</f>
        <v>225.1877042132416</v>
      </c>
      <c r="V50" s="10">
        <f>TI_NRG_FC_IND_NE!V50+FC_TRA_NE!V50+FC_OTH_NE!V50</f>
        <v>240.20447119518491</v>
      </c>
      <c r="W50" s="10">
        <f>TI_NRG_FC_IND_NE!W50+FC_TRA_NE!W50+FC_OTH_NE!W50</f>
        <v>191.416852966466</v>
      </c>
      <c r="X50" s="10">
        <f>TI_NRG_FC_IND_NE!X50+FC_TRA_NE!X50+FC_OTH_NE!X50</f>
        <v>201.91745485812561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121.1535683576956</v>
      </c>
      <c r="D51" s="37">
        <f>TI_NRG_FC_IND_NE!D51+FC_TRA_NE!D51+FC_OTH_NE!D51</f>
        <v>59.200515907136698</v>
      </c>
      <c r="E51" s="37">
        <f>TI_NRG_FC_IND_NE!E51+FC_TRA_NE!E51+FC_OTH_NE!E51</f>
        <v>72.420894239036969</v>
      </c>
      <c r="F51" s="37">
        <f>TI_NRG_FC_IND_NE!F51+FC_TRA_NE!F51+FC_OTH_NE!F51</f>
        <v>123.6027515047291</v>
      </c>
      <c r="G51" s="37">
        <f>TI_NRG_FC_IND_NE!G51+FC_TRA_NE!G51+FC_OTH_NE!G51</f>
        <v>131.25614789337919</v>
      </c>
      <c r="H51" s="37">
        <f>TI_NRG_FC_IND_NE!H51+FC_TRA_NE!H51+FC_OTH_NE!H51</f>
        <v>128.0969045571797</v>
      </c>
      <c r="I51" s="37">
        <f>TI_NRG_FC_IND_NE!I51+FC_TRA_NE!I51+FC_OTH_NE!I51</f>
        <v>129.62278589853821</v>
      </c>
      <c r="J51" s="37">
        <f>TI_NRG_FC_IND_NE!J51+FC_TRA_NE!J51+FC_OTH_NE!J51</f>
        <v>137.1230438521066</v>
      </c>
      <c r="K51" s="37">
        <f>TI_NRG_FC_IND_NE!K51+FC_TRA_NE!K51+FC_OTH_NE!K51</f>
        <v>189.6614789337919</v>
      </c>
      <c r="L51" s="37">
        <f>TI_NRG_FC_IND_NE!L51+FC_TRA_NE!L51+FC_OTH_NE!L51</f>
        <v>247.46199484092861</v>
      </c>
      <c r="M51" s="37">
        <f>TI_NRG_FC_IND_NE!M51+FC_TRA_NE!M51+FC_OTH_NE!M51</f>
        <v>353.86526225279448</v>
      </c>
      <c r="N51" s="37">
        <f>TI_NRG_FC_IND_NE!N51+FC_TRA_NE!N51+FC_OTH_NE!N51</f>
        <v>385.53422184006882</v>
      </c>
      <c r="O51" s="37">
        <f>TI_NRG_FC_IND_NE!O51+FC_TRA_NE!O51+FC_OTH_NE!O51</f>
        <v>364.20584694754939</v>
      </c>
      <c r="P51" s="37">
        <f>TI_NRG_FC_IND_NE!P51+FC_TRA_NE!P51+FC_OTH_NE!P51</f>
        <v>321.49793637145308</v>
      </c>
      <c r="Q51" s="37">
        <f>TI_NRG_FC_IND_NE!Q51+FC_TRA_NE!Q51+FC_OTH_NE!Q51</f>
        <v>348.15227858985378</v>
      </c>
      <c r="R51" s="37">
        <f>TI_NRG_FC_IND_NE!R51+FC_TRA_NE!R51+FC_OTH_NE!R51</f>
        <v>347.78392089423897</v>
      </c>
      <c r="S51" s="37">
        <f>TI_NRG_FC_IND_NE!S51+FC_TRA_NE!S51+FC_OTH_NE!S51</f>
        <v>146.36715391229581</v>
      </c>
      <c r="T51" s="37">
        <f>TI_NRG_FC_IND_NE!T51+FC_TRA_NE!T51+FC_OTH_NE!T51</f>
        <v>406.67575236457441</v>
      </c>
      <c r="U51" s="37">
        <f>TI_NRG_FC_IND_NE!U51+FC_TRA_NE!U51+FC_OTH_NE!U51</f>
        <v>485.12295786758381</v>
      </c>
      <c r="V51" s="37">
        <f>TI_NRG_FC_IND_NE!V51+FC_TRA_NE!V51+FC_OTH_NE!V51</f>
        <v>427.91367153912302</v>
      </c>
      <c r="W51" s="37">
        <f>TI_NRG_FC_IND_NE!W51+FC_TRA_NE!W51+FC_OTH_NE!W51</f>
        <v>375.01917454858119</v>
      </c>
      <c r="X51" s="37">
        <f>TI_NRG_FC_IND_NE!X51+FC_TRA_NE!X51+FC_OTH_NE!X51</f>
        <v>304.46672398968178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686.60928632846083</v>
      </c>
      <c r="D2" s="31">
        <f t="shared" si="0"/>
        <v>645.26380051590706</v>
      </c>
      <c r="E2" s="31">
        <f t="shared" si="0"/>
        <v>713.13938091143598</v>
      </c>
      <c r="F2" s="31">
        <f t="shared" si="0"/>
        <v>772.12906276870149</v>
      </c>
      <c r="G2" s="31">
        <f t="shared" si="0"/>
        <v>828.26337059329308</v>
      </c>
      <c r="H2" s="31">
        <f t="shared" si="0"/>
        <v>695.63525365434225</v>
      </c>
      <c r="I2" s="31">
        <f t="shared" si="0"/>
        <v>805.42287188306091</v>
      </c>
      <c r="J2" s="31">
        <f t="shared" si="0"/>
        <v>756.72983662940669</v>
      </c>
      <c r="K2" s="31">
        <f t="shared" si="0"/>
        <v>887.3087704213242</v>
      </c>
      <c r="L2" s="31">
        <f t="shared" si="0"/>
        <v>870.18099742046411</v>
      </c>
      <c r="M2" s="31">
        <f t="shared" si="0"/>
        <v>1073.1018916595012</v>
      </c>
      <c r="N2" s="31">
        <f t="shared" si="0"/>
        <v>850.6865004299226</v>
      </c>
      <c r="O2" s="31">
        <f t="shared" si="0"/>
        <v>696.01049011177986</v>
      </c>
      <c r="P2" s="31">
        <f t="shared" si="0"/>
        <v>632.42751504729142</v>
      </c>
      <c r="Q2" s="31">
        <f t="shared" si="0"/>
        <v>677.16251074806542</v>
      </c>
      <c r="R2" s="31">
        <f t="shared" si="0"/>
        <v>681.78607050730852</v>
      </c>
      <c r="S2" s="31">
        <f t="shared" si="0"/>
        <v>573.68641444539981</v>
      </c>
      <c r="T2" s="31">
        <f t="shared" si="0"/>
        <v>851.21341358555469</v>
      </c>
      <c r="U2" s="31">
        <f t="shared" si="0"/>
        <v>888.02373172828879</v>
      </c>
      <c r="V2" s="31">
        <f t="shared" si="0"/>
        <v>903.30662080825459</v>
      </c>
      <c r="W2" s="31">
        <f t="shared" si="0"/>
        <v>802.01969045571786</v>
      </c>
      <c r="X2" s="31">
        <f t="shared" ref="X2" si="1">SUM(X3,X17,X22,X25,X26,X51,X52,X71,X74,X75,X76)</f>
        <v>718.04944110060183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0.33912295786758379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0.33912295786758379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0.33912295786758379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565.45571797076525</v>
      </c>
      <c r="D26" s="37">
        <f t="shared" si="14"/>
        <v>586.06328460877035</v>
      </c>
      <c r="E26" s="37">
        <f t="shared" si="14"/>
        <v>640.71848667239897</v>
      </c>
      <c r="F26" s="37">
        <f t="shared" si="14"/>
        <v>648.52631126397239</v>
      </c>
      <c r="G26" s="37">
        <f t="shared" si="14"/>
        <v>697.00722269991388</v>
      </c>
      <c r="H26" s="37">
        <f t="shared" si="14"/>
        <v>567.5383490971625</v>
      </c>
      <c r="I26" s="37">
        <f t="shared" si="14"/>
        <v>675.80008598452264</v>
      </c>
      <c r="J26" s="37">
        <f t="shared" si="14"/>
        <v>619.60679277730003</v>
      </c>
      <c r="K26" s="37">
        <f t="shared" si="14"/>
        <v>697.30816852966473</v>
      </c>
      <c r="L26" s="37">
        <f t="shared" si="14"/>
        <v>622.71900257953553</v>
      </c>
      <c r="M26" s="37">
        <f t="shared" si="14"/>
        <v>719.23662940670681</v>
      </c>
      <c r="N26" s="37">
        <f t="shared" si="14"/>
        <v>465.15227858985378</v>
      </c>
      <c r="O26" s="37">
        <f t="shared" si="14"/>
        <v>331.80464316423047</v>
      </c>
      <c r="P26" s="37">
        <f t="shared" si="14"/>
        <v>310.92957867583834</v>
      </c>
      <c r="Q26" s="37">
        <f t="shared" si="14"/>
        <v>329.01023215821158</v>
      </c>
      <c r="R26" s="37">
        <f t="shared" si="14"/>
        <v>334.00214961306961</v>
      </c>
      <c r="S26" s="37">
        <f t="shared" si="14"/>
        <v>427.31926053310394</v>
      </c>
      <c r="T26" s="37">
        <f t="shared" si="14"/>
        <v>444.53766122098023</v>
      </c>
      <c r="U26" s="37">
        <f t="shared" si="14"/>
        <v>402.90077386070504</v>
      </c>
      <c r="V26" s="37">
        <f t="shared" si="14"/>
        <v>475.39294926913163</v>
      </c>
      <c r="W26" s="37">
        <f t="shared" si="14"/>
        <v>427.00051590713667</v>
      </c>
      <c r="X26" s="37">
        <f t="shared" ref="X26" si="15">SUM(X27,X33)</f>
        <v>413.58271711092004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565.45571797076525</v>
      </c>
      <c r="D33" s="29">
        <f t="shared" si="18"/>
        <v>586.06328460877035</v>
      </c>
      <c r="E33" s="29">
        <f t="shared" si="18"/>
        <v>640.71848667239897</v>
      </c>
      <c r="F33" s="29">
        <f t="shared" si="18"/>
        <v>648.52631126397239</v>
      </c>
      <c r="G33" s="29">
        <f t="shared" si="18"/>
        <v>697.00722269991388</v>
      </c>
      <c r="H33" s="29">
        <f t="shared" si="18"/>
        <v>567.5383490971625</v>
      </c>
      <c r="I33" s="29">
        <f t="shared" si="18"/>
        <v>675.80008598452264</v>
      </c>
      <c r="J33" s="29">
        <f t="shared" si="18"/>
        <v>619.60679277730003</v>
      </c>
      <c r="K33" s="29">
        <f t="shared" si="18"/>
        <v>697.30816852966473</v>
      </c>
      <c r="L33" s="29">
        <f t="shared" si="18"/>
        <v>622.71900257953553</v>
      </c>
      <c r="M33" s="29">
        <f t="shared" si="18"/>
        <v>719.23662940670681</v>
      </c>
      <c r="N33" s="29">
        <f t="shared" si="18"/>
        <v>465.15227858985378</v>
      </c>
      <c r="O33" s="29">
        <f t="shared" si="18"/>
        <v>331.80464316423047</v>
      </c>
      <c r="P33" s="29">
        <f t="shared" si="18"/>
        <v>310.92957867583834</v>
      </c>
      <c r="Q33" s="29">
        <f t="shared" si="18"/>
        <v>329.01023215821158</v>
      </c>
      <c r="R33" s="29">
        <f t="shared" si="18"/>
        <v>334.00214961306961</v>
      </c>
      <c r="S33" s="29">
        <f t="shared" si="18"/>
        <v>427.31926053310394</v>
      </c>
      <c r="T33" s="29">
        <f t="shared" si="18"/>
        <v>444.53766122098023</v>
      </c>
      <c r="U33" s="29">
        <f t="shared" si="18"/>
        <v>402.90077386070504</v>
      </c>
      <c r="V33" s="29">
        <f t="shared" si="18"/>
        <v>475.39294926913163</v>
      </c>
      <c r="W33" s="29">
        <f t="shared" si="18"/>
        <v>427.00051590713667</v>
      </c>
      <c r="X33" s="29">
        <f t="shared" ref="X33" si="19">SUM(X34:X50)</f>
        <v>413.58271711092004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49.954600171969041</v>
      </c>
      <c r="D42" s="10">
        <v>40.388822012037828</v>
      </c>
      <c r="E42" s="10">
        <v>21.257265692175409</v>
      </c>
      <c r="F42" s="10">
        <v>62.709028374892519</v>
      </c>
      <c r="G42" s="10">
        <v>107.3492691315563</v>
      </c>
      <c r="H42" s="10">
        <v>87.154858125537402</v>
      </c>
      <c r="I42" s="10">
        <v>142.42381771281171</v>
      </c>
      <c r="J42" s="10">
        <v>156.2410146173689</v>
      </c>
      <c r="K42" s="10">
        <v>95.657781599312116</v>
      </c>
      <c r="L42" s="10">
        <v>100.8884780739467</v>
      </c>
      <c r="M42" s="10">
        <v>116.65236457437661</v>
      </c>
      <c r="N42" s="10">
        <v>38.884092863284607</v>
      </c>
      <c r="O42" s="10">
        <v>68.309888220120371</v>
      </c>
      <c r="P42" s="10">
        <v>16.814789337919169</v>
      </c>
      <c r="Q42" s="10">
        <v>4.2036973344797932</v>
      </c>
      <c r="R42" s="10">
        <v>4.2036973344797932</v>
      </c>
      <c r="S42" s="10">
        <v>4.2036973344797932</v>
      </c>
      <c r="T42" s="10">
        <v>7.1619948409286316</v>
      </c>
      <c r="U42" s="10">
        <v>24.531642304385208</v>
      </c>
      <c r="V42" s="10">
        <v>27.69810834049871</v>
      </c>
      <c r="W42" s="10">
        <v>23.51435941530524</v>
      </c>
      <c r="X42" s="10">
        <v>31.034737747205501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1.879707652622528</v>
      </c>
      <c r="U45" s="10">
        <v>1.092433361994841</v>
      </c>
      <c r="V45" s="10">
        <v>1.7203783319002579</v>
      </c>
      <c r="W45" s="10">
        <v>0</v>
      </c>
      <c r="X45" s="10">
        <v>2.0869303525365428</v>
      </c>
    </row>
    <row r="46" spans="1:24" ht="11.25" customHeight="1" x14ac:dyDescent="0.2">
      <c r="A46" s="41" t="s">
        <v>79</v>
      </c>
      <c r="B46" s="9" t="s">
        <v>80</v>
      </c>
      <c r="C46" s="10">
        <v>10.56173688736027</v>
      </c>
      <c r="D46" s="10">
        <v>11.5219260533104</v>
      </c>
      <c r="E46" s="10">
        <v>3.8406706792777299</v>
      </c>
      <c r="F46" s="10">
        <v>4.8007738607050729</v>
      </c>
      <c r="G46" s="10">
        <v>4.8007738607050729</v>
      </c>
      <c r="H46" s="10">
        <v>4.8007738607050729</v>
      </c>
      <c r="I46" s="10">
        <v>7.6812553740326726</v>
      </c>
      <c r="J46" s="10">
        <v>7.6812553740326726</v>
      </c>
      <c r="K46" s="10">
        <v>7.6812553740326726</v>
      </c>
      <c r="L46" s="10">
        <v>10.031556319862419</v>
      </c>
      <c r="M46" s="10">
        <v>5.0157351676698188</v>
      </c>
      <c r="N46" s="10">
        <v>5.0157351676698188</v>
      </c>
      <c r="O46" s="10">
        <v>6.0189165950128984</v>
      </c>
      <c r="P46" s="10">
        <v>20.063026655202059</v>
      </c>
      <c r="Q46" s="10">
        <v>21.066208082545138</v>
      </c>
      <c r="R46" s="10">
        <v>32.100859845227859</v>
      </c>
      <c r="S46" s="10">
        <v>28.088306104901111</v>
      </c>
      <c r="T46" s="10">
        <v>34.71513327601032</v>
      </c>
      <c r="U46" s="10">
        <v>39.532244196044708</v>
      </c>
      <c r="V46" s="10">
        <v>65.048409286328464</v>
      </c>
      <c r="W46" s="10">
        <v>50.7895958727429</v>
      </c>
      <c r="X46" s="10">
        <v>40.979793637145313</v>
      </c>
    </row>
    <row r="47" spans="1:24" ht="11.25" customHeight="1" x14ac:dyDescent="0.2">
      <c r="A47" s="41" t="s">
        <v>81</v>
      </c>
      <c r="B47" s="9" t="s">
        <v>82</v>
      </c>
      <c r="C47" s="10">
        <v>389.82519346517631</v>
      </c>
      <c r="D47" s="10">
        <v>397.50644883920887</v>
      </c>
      <c r="E47" s="10">
        <v>413.82914875322439</v>
      </c>
      <c r="F47" s="10">
        <v>353.33903697334472</v>
      </c>
      <c r="G47" s="10">
        <v>397.50644883920887</v>
      </c>
      <c r="H47" s="10">
        <v>265.00429922613932</v>
      </c>
      <c r="I47" s="10">
        <v>347.57807394668959</v>
      </c>
      <c r="J47" s="10">
        <v>290.92863284608768</v>
      </c>
      <c r="K47" s="10">
        <v>450.31530524505592</v>
      </c>
      <c r="L47" s="10">
        <v>346.51762682717111</v>
      </c>
      <c r="M47" s="10">
        <v>250.57325881341359</v>
      </c>
      <c r="N47" s="10">
        <v>107.12235597592429</v>
      </c>
      <c r="O47" s="10">
        <v>93.149871023215823</v>
      </c>
      <c r="P47" s="10">
        <v>117.36887360275151</v>
      </c>
      <c r="Q47" s="10">
        <v>151.8343078245916</v>
      </c>
      <c r="R47" s="10">
        <v>163.9438521066208</v>
      </c>
      <c r="S47" s="10">
        <v>205.86130696474629</v>
      </c>
      <c r="T47" s="10">
        <v>161.62347377472051</v>
      </c>
      <c r="U47" s="10">
        <v>112.5567497850387</v>
      </c>
      <c r="V47" s="10">
        <v>140.72158211521929</v>
      </c>
      <c r="W47" s="10">
        <v>161.27970765262251</v>
      </c>
      <c r="X47" s="10">
        <v>137.5638005159071</v>
      </c>
    </row>
    <row r="48" spans="1:24" ht="11.25" customHeight="1" x14ac:dyDescent="0.2">
      <c r="A48" s="41" t="s">
        <v>83</v>
      </c>
      <c r="B48" s="9" t="s">
        <v>84</v>
      </c>
      <c r="C48" s="10">
        <v>45.022441960447118</v>
      </c>
      <c r="D48" s="10">
        <v>47.351160791057602</v>
      </c>
      <c r="E48" s="10">
        <v>88.492433361994827</v>
      </c>
      <c r="F48" s="10">
        <v>48.127429062768698</v>
      </c>
      <c r="G48" s="10">
        <v>48.127429062768698</v>
      </c>
      <c r="H48" s="10">
        <v>47.351160791057602</v>
      </c>
      <c r="I48" s="10">
        <v>46.574978503869303</v>
      </c>
      <c r="J48" s="10">
        <v>54.337403267411858</v>
      </c>
      <c r="K48" s="10">
        <v>38.036199484092862</v>
      </c>
      <c r="L48" s="10">
        <v>34.393809114359406</v>
      </c>
      <c r="M48" s="10">
        <v>52.737145313843499</v>
      </c>
      <c r="N48" s="10">
        <v>38.979621668099739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0.96018916595012893</v>
      </c>
      <c r="D49" s="10">
        <v>0.96018916595012893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69.131556319862426</v>
      </c>
      <c r="D50" s="10">
        <v>88.334737747205509</v>
      </c>
      <c r="E50" s="10">
        <v>113.29896818572659</v>
      </c>
      <c r="F50" s="10">
        <v>179.55004299226141</v>
      </c>
      <c r="G50" s="10">
        <v>139.22330180567499</v>
      </c>
      <c r="H50" s="10">
        <v>163.2272570937231</v>
      </c>
      <c r="I50" s="10">
        <v>131.54196044711949</v>
      </c>
      <c r="J50" s="10">
        <v>110.418486672399</v>
      </c>
      <c r="K50" s="10">
        <v>105.61762682717109</v>
      </c>
      <c r="L50" s="10">
        <v>130.887532244196</v>
      </c>
      <c r="M50" s="10">
        <v>294.25812553740332</v>
      </c>
      <c r="N50" s="10">
        <v>275.15047291487531</v>
      </c>
      <c r="O50" s="10">
        <v>164.32596732588141</v>
      </c>
      <c r="P50" s="10">
        <v>156.68288907996561</v>
      </c>
      <c r="Q50" s="10">
        <v>151.906018916595</v>
      </c>
      <c r="R50" s="10">
        <v>133.75374032674119</v>
      </c>
      <c r="S50" s="10">
        <v>189.16595012897679</v>
      </c>
      <c r="T50" s="10">
        <v>239.1573516766982</v>
      </c>
      <c r="U50" s="10">
        <v>225.1877042132416</v>
      </c>
      <c r="V50" s="10">
        <v>240.20447119518491</v>
      </c>
      <c r="W50" s="10">
        <v>191.416852966466</v>
      </c>
      <c r="X50" s="10">
        <v>201.91745485812561</v>
      </c>
    </row>
    <row r="51" spans="1:24" ht="11.25" customHeight="1" x14ac:dyDescent="0.2">
      <c r="A51" s="35" t="s">
        <v>89</v>
      </c>
      <c r="B51" s="36" t="s">
        <v>90</v>
      </c>
      <c r="C51" s="37">
        <v>121.1535683576956</v>
      </c>
      <c r="D51" s="37">
        <v>59.200515907136698</v>
      </c>
      <c r="E51" s="37">
        <v>72.420894239036969</v>
      </c>
      <c r="F51" s="37">
        <v>123.6027515047291</v>
      </c>
      <c r="G51" s="37">
        <v>131.25614789337919</v>
      </c>
      <c r="H51" s="37">
        <v>128.0969045571797</v>
      </c>
      <c r="I51" s="37">
        <v>129.62278589853821</v>
      </c>
      <c r="J51" s="37">
        <v>137.1230438521066</v>
      </c>
      <c r="K51" s="37">
        <v>189.6614789337919</v>
      </c>
      <c r="L51" s="37">
        <v>247.46199484092861</v>
      </c>
      <c r="M51" s="37">
        <v>353.86526225279448</v>
      </c>
      <c r="N51" s="37">
        <v>385.53422184006882</v>
      </c>
      <c r="O51" s="37">
        <v>364.20584694754939</v>
      </c>
      <c r="P51" s="37">
        <v>321.49793637145308</v>
      </c>
      <c r="Q51" s="37">
        <v>348.15227858985378</v>
      </c>
      <c r="R51" s="37">
        <v>347.78392089423897</v>
      </c>
      <c r="S51" s="37">
        <v>146.36715391229581</v>
      </c>
      <c r="T51" s="37">
        <v>406.67575236457441</v>
      </c>
      <c r="U51" s="37">
        <v>485.12295786758381</v>
      </c>
      <c r="V51" s="37">
        <v>427.91367153912302</v>
      </c>
      <c r="W51" s="37">
        <v>375.01917454858119</v>
      </c>
      <c r="X51" s="37">
        <v>304.46672398968178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1.0031814273430779</v>
      </c>
      <c r="P2" s="31">
        <f t="shared" si="0"/>
        <v>2.00627687016337</v>
      </c>
      <c r="Q2" s="31">
        <f t="shared" si="0"/>
        <v>4.0126397248495271</v>
      </c>
      <c r="R2" s="31">
        <f t="shared" si="0"/>
        <v>11.034651762682721</v>
      </c>
      <c r="S2" s="31">
        <f t="shared" si="0"/>
        <v>1.0031814273430779</v>
      </c>
      <c r="T2" s="31">
        <f t="shared" si="0"/>
        <v>2.4396388650042988</v>
      </c>
      <c r="U2" s="31">
        <f t="shared" si="0"/>
        <v>0</v>
      </c>
      <c r="V2" s="31">
        <f t="shared" si="0"/>
        <v>3.284350816852966</v>
      </c>
      <c r="W2" s="31">
        <f t="shared" si="0"/>
        <v>0</v>
      </c>
      <c r="X2" s="31">
        <f t="shared" ref="X2" si="1">SUM(X3,X17,X22,X25,X26,X51,X52,X71,X74,X75,X76)</f>
        <v>3.5692175408426481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1.0031814273430779</v>
      </c>
      <c r="P26" s="37">
        <f t="shared" si="14"/>
        <v>2.00627687016337</v>
      </c>
      <c r="Q26" s="37">
        <f t="shared" si="14"/>
        <v>4.0126397248495271</v>
      </c>
      <c r="R26" s="37">
        <f t="shared" si="14"/>
        <v>11.034651762682721</v>
      </c>
      <c r="S26" s="37">
        <f t="shared" si="14"/>
        <v>1.0031814273430779</v>
      </c>
      <c r="T26" s="37">
        <f t="shared" si="14"/>
        <v>2.4396388650042988</v>
      </c>
      <c r="U26" s="37">
        <f t="shared" si="14"/>
        <v>0</v>
      </c>
      <c r="V26" s="37">
        <f t="shared" si="14"/>
        <v>3.284350816852966</v>
      </c>
      <c r="W26" s="37">
        <f t="shared" si="14"/>
        <v>0</v>
      </c>
      <c r="X26" s="37">
        <f t="shared" ref="X26" si="15">SUM(X27,X33)</f>
        <v>3.5692175408426481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1.0031814273430779</v>
      </c>
      <c r="P33" s="29">
        <f t="shared" si="18"/>
        <v>2.00627687016337</v>
      </c>
      <c r="Q33" s="29">
        <f t="shared" si="18"/>
        <v>4.0126397248495271</v>
      </c>
      <c r="R33" s="29">
        <f t="shared" si="18"/>
        <v>11.034651762682721</v>
      </c>
      <c r="S33" s="29">
        <f t="shared" si="18"/>
        <v>1.0031814273430779</v>
      </c>
      <c r="T33" s="29">
        <f t="shared" si="18"/>
        <v>2.4396388650042988</v>
      </c>
      <c r="U33" s="29">
        <f t="shared" si="18"/>
        <v>0</v>
      </c>
      <c r="V33" s="29">
        <f t="shared" si="18"/>
        <v>3.284350816852966</v>
      </c>
      <c r="W33" s="29">
        <f t="shared" si="18"/>
        <v>0</v>
      </c>
      <c r="X33" s="29">
        <f t="shared" ref="X33" si="19">SUM(X34:X50)</f>
        <v>3.5692175408426481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1.0031814273430779</v>
      </c>
      <c r="P46" s="10">
        <v>2.00627687016337</v>
      </c>
      <c r="Q46" s="10">
        <v>4.0126397248495271</v>
      </c>
      <c r="R46" s="10">
        <v>11.034651762682721</v>
      </c>
      <c r="S46" s="10">
        <v>1.0031814273430779</v>
      </c>
      <c r="T46" s="10">
        <v>2.4396388650042988</v>
      </c>
      <c r="U46" s="10">
        <v>0</v>
      </c>
      <c r="V46" s="10">
        <v>3.284350816852966</v>
      </c>
      <c r="W46" s="10">
        <v>0</v>
      </c>
      <c r="X46" s="10">
        <v>3.5692175408426481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7.0220980223559746</v>
      </c>
      <c r="R2" s="31">
        <f t="shared" si="0"/>
        <v>13.041014617368869</v>
      </c>
      <c r="S2" s="31">
        <f t="shared" si="0"/>
        <v>22.069389509888222</v>
      </c>
      <c r="T2" s="31">
        <f t="shared" si="0"/>
        <v>26.76715391229579</v>
      </c>
      <c r="U2" s="31">
        <f t="shared" si="0"/>
        <v>32.991659501289767</v>
      </c>
      <c r="V2" s="31">
        <f t="shared" si="0"/>
        <v>56.447377472055017</v>
      </c>
      <c r="W2" s="31">
        <f t="shared" si="0"/>
        <v>45.367583834909723</v>
      </c>
      <c r="X2" s="31">
        <f t="shared" ref="X2" si="1">SUM(X3,X17,X22,X25,X26,X51,X52,X71,X74,X75,X76)</f>
        <v>31.766809974204641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7.0220980223559746</v>
      </c>
      <c r="R26" s="37">
        <f t="shared" si="14"/>
        <v>13.041014617368869</v>
      </c>
      <c r="S26" s="37">
        <f t="shared" si="14"/>
        <v>22.069389509888222</v>
      </c>
      <c r="T26" s="37">
        <f t="shared" si="14"/>
        <v>26.76715391229579</v>
      </c>
      <c r="U26" s="37">
        <f t="shared" si="14"/>
        <v>32.991659501289767</v>
      </c>
      <c r="V26" s="37">
        <f t="shared" si="14"/>
        <v>56.447377472055017</v>
      </c>
      <c r="W26" s="37">
        <f t="shared" si="14"/>
        <v>45.367583834909723</v>
      </c>
      <c r="X26" s="37">
        <f t="shared" ref="X26" si="15">SUM(X27,X33)</f>
        <v>31.766809974204641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7.0220980223559746</v>
      </c>
      <c r="R33" s="29">
        <f t="shared" si="18"/>
        <v>13.041014617368869</v>
      </c>
      <c r="S33" s="29">
        <f t="shared" si="18"/>
        <v>22.069389509888222</v>
      </c>
      <c r="T33" s="29">
        <f t="shared" si="18"/>
        <v>26.76715391229579</v>
      </c>
      <c r="U33" s="29">
        <f t="shared" si="18"/>
        <v>32.991659501289767</v>
      </c>
      <c r="V33" s="29">
        <f t="shared" si="18"/>
        <v>56.447377472055017</v>
      </c>
      <c r="W33" s="29">
        <f t="shared" si="18"/>
        <v>45.367583834909723</v>
      </c>
      <c r="X33" s="29">
        <f t="shared" ref="X33" si="19">SUM(X34:X50)</f>
        <v>31.766809974204641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7.0220980223559746</v>
      </c>
      <c r="R46" s="10">
        <v>13.041014617368869</v>
      </c>
      <c r="S46" s="10">
        <v>22.069389509888222</v>
      </c>
      <c r="T46" s="10">
        <v>26.76715391229579</v>
      </c>
      <c r="U46" s="10">
        <v>32.991659501289767</v>
      </c>
      <c r="V46" s="10">
        <v>56.447377472055017</v>
      </c>
      <c r="W46" s="10">
        <v>45.367583834909723</v>
      </c>
      <c r="X46" s="10">
        <v>31.766809974204641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686.60928632846083</v>
      </c>
      <c r="D2" s="31">
        <f t="shared" si="0"/>
        <v>645.26380051590706</v>
      </c>
      <c r="E2" s="31">
        <f t="shared" si="0"/>
        <v>713.13938091143598</v>
      </c>
      <c r="F2" s="31">
        <f t="shared" si="0"/>
        <v>772.12906276870149</v>
      </c>
      <c r="G2" s="31">
        <f t="shared" si="0"/>
        <v>828.26337059329308</v>
      </c>
      <c r="H2" s="31">
        <f t="shared" si="0"/>
        <v>695.63525365434225</v>
      </c>
      <c r="I2" s="31">
        <f t="shared" si="0"/>
        <v>805.42287188306091</v>
      </c>
      <c r="J2" s="31">
        <f t="shared" si="0"/>
        <v>756.72983662940669</v>
      </c>
      <c r="K2" s="31">
        <f t="shared" si="0"/>
        <v>886.96964746345657</v>
      </c>
      <c r="L2" s="31">
        <f t="shared" si="0"/>
        <v>870.18099742046411</v>
      </c>
      <c r="M2" s="31">
        <f t="shared" si="0"/>
        <v>1073.1018916595012</v>
      </c>
      <c r="N2" s="31">
        <f t="shared" si="0"/>
        <v>850.6865004299226</v>
      </c>
      <c r="O2" s="31">
        <f t="shared" si="0"/>
        <v>695.00730868443679</v>
      </c>
      <c r="P2" s="31">
        <f t="shared" si="0"/>
        <v>630.42123817712809</v>
      </c>
      <c r="Q2" s="31">
        <f t="shared" si="0"/>
        <v>666.12785898538255</v>
      </c>
      <c r="R2" s="31">
        <f t="shared" si="0"/>
        <v>657.71040412725711</v>
      </c>
      <c r="S2" s="31">
        <f t="shared" si="0"/>
        <v>550.61384350816843</v>
      </c>
      <c r="T2" s="31">
        <f t="shared" si="0"/>
        <v>822.00662080825441</v>
      </c>
      <c r="U2" s="31">
        <f t="shared" si="0"/>
        <v>855.03207222699916</v>
      </c>
      <c r="V2" s="31">
        <f t="shared" si="0"/>
        <v>843.57489251934658</v>
      </c>
      <c r="W2" s="31">
        <f t="shared" si="0"/>
        <v>756.65210662080813</v>
      </c>
      <c r="X2" s="31">
        <f t="shared" ref="X2" si="1">SUM(X3,X17,X22,X25,X26,X51,X52,X71,X74,X75,X76)</f>
        <v>682.71341358555458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565.45571797076525</v>
      </c>
      <c r="D26" s="37">
        <f t="shared" si="14"/>
        <v>586.06328460877035</v>
      </c>
      <c r="E26" s="37">
        <f t="shared" si="14"/>
        <v>640.71848667239897</v>
      </c>
      <c r="F26" s="37">
        <f t="shared" si="14"/>
        <v>648.52631126397239</v>
      </c>
      <c r="G26" s="37">
        <f t="shared" si="14"/>
        <v>697.00722269991388</v>
      </c>
      <c r="H26" s="37">
        <f t="shared" si="14"/>
        <v>567.5383490971625</v>
      </c>
      <c r="I26" s="37">
        <f t="shared" si="14"/>
        <v>675.80008598452264</v>
      </c>
      <c r="J26" s="37">
        <f t="shared" si="14"/>
        <v>619.60679277730003</v>
      </c>
      <c r="K26" s="37">
        <f t="shared" si="14"/>
        <v>697.30816852966473</v>
      </c>
      <c r="L26" s="37">
        <f t="shared" si="14"/>
        <v>622.71900257953553</v>
      </c>
      <c r="M26" s="37">
        <f t="shared" si="14"/>
        <v>719.23662940670681</v>
      </c>
      <c r="N26" s="37">
        <f t="shared" si="14"/>
        <v>465.15227858985378</v>
      </c>
      <c r="O26" s="37">
        <f t="shared" si="14"/>
        <v>330.8014617368874</v>
      </c>
      <c r="P26" s="37">
        <f t="shared" si="14"/>
        <v>308.92330180567495</v>
      </c>
      <c r="Q26" s="37">
        <f t="shared" si="14"/>
        <v>317.97558039552882</v>
      </c>
      <c r="R26" s="37">
        <f t="shared" si="14"/>
        <v>309.92648323301808</v>
      </c>
      <c r="S26" s="37">
        <f t="shared" si="14"/>
        <v>404.24668959587268</v>
      </c>
      <c r="T26" s="37">
        <f t="shared" si="14"/>
        <v>415.33086844368006</v>
      </c>
      <c r="U26" s="37">
        <f t="shared" si="14"/>
        <v>369.9091143594153</v>
      </c>
      <c r="V26" s="37">
        <f t="shared" si="14"/>
        <v>415.66122098022362</v>
      </c>
      <c r="W26" s="37">
        <f t="shared" si="14"/>
        <v>381.63293207222694</v>
      </c>
      <c r="X26" s="37">
        <f t="shared" ref="X26" si="15">SUM(X27,X33)</f>
        <v>378.24668959587279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565.45571797076525</v>
      </c>
      <c r="D33" s="29">
        <f t="shared" si="18"/>
        <v>586.06328460877035</v>
      </c>
      <c r="E33" s="29">
        <f t="shared" si="18"/>
        <v>640.71848667239897</v>
      </c>
      <c r="F33" s="29">
        <f t="shared" si="18"/>
        <v>648.52631126397239</v>
      </c>
      <c r="G33" s="29">
        <f t="shared" si="18"/>
        <v>697.00722269991388</v>
      </c>
      <c r="H33" s="29">
        <f t="shared" si="18"/>
        <v>567.5383490971625</v>
      </c>
      <c r="I33" s="29">
        <f t="shared" si="18"/>
        <v>675.80008598452264</v>
      </c>
      <c r="J33" s="29">
        <f t="shared" si="18"/>
        <v>619.60679277730003</v>
      </c>
      <c r="K33" s="29">
        <f t="shared" si="18"/>
        <v>697.30816852966473</v>
      </c>
      <c r="L33" s="29">
        <f t="shared" si="18"/>
        <v>622.71900257953553</v>
      </c>
      <c r="M33" s="29">
        <f t="shared" si="18"/>
        <v>719.23662940670681</v>
      </c>
      <c r="N33" s="29">
        <f t="shared" si="18"/>
        <v>465.15227858985378</v>
      </c>
      <c r="O33" s="29">
        <f t="shared" si="18"/>
        <v>330.8014617368874</v>
      </c>
      <c r="P33" s="29">
        <f t="shared" si="18"/>
        <v>308.92330180567495</v>
      </c>
      <c r="Q33" s="29">
        <f t="shared" si="18"/>
        <v>317.97558039552882</v>
      </c>
      <c r="R33" s="29">
        <f t="shared" si="18"/>
        <v>309.92648323301808</v>
      </c>
      <c r="S33" s="29">
        <f t="shared" si="18"/>
        <v>404.24668959587268</v>
      </c>
      <c r="T33" s="29">
        <f t="shared" si="18"/>
        <v>415.33086844368006</v>
      </c>
      <c r="U33" s="29">
        <f t="shared" si="18"/>
        <v>369.9091143594153</v>
      </c>
      <c r="V33" s="29">
        <f t="shared" si="18"/>
        <v>415.66122098022362</v>
      </c>
      <c r="W33" s="29">
        <f t="shared" si="18"/>
        <v>381.63293207222694</v>
      </c>
      <c r="X33" s="29">
        <f t="shared" ref="X33" si="19">SUM(X34:X50)</f>
        <v>378.24668959587279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49.954600171969041</v>
      </c>
      <c r="D42" s="10">
        <v>40.388822012037828</v>
      </c>
      <c r="E42" s="10">
        <v>21.257265692175409</v>
      </c>
      <c r="F42" s="10">
        <v>62.709028374892519</v>
      </c>
      <c r="G42" s="10">
        <v>107.3492691315563</v>
      </c>
      <c r="H42" s="10">
        <v>87.154858125537402</v>
      </c>
      <c r="I42" s="10">
        <v>142.42381771281171</v>
      </c>
      <c r="J42" s="10">
        <v>156.2410146173689</v>
      </c>
      <c r="K42" s="10">
        <v>95.657781599312116</v>
      </c>
      <c r="L42" s="10">
        <v>100.8884780739467</v>
      </c>
      <c r="M42" s="10">
        <v>116.65236457437661</v>
      </c>
      <c r="N42" s="10">
        <v>38.884092863284607</v>
      </c>
      <c r="O42" s="10">
        <v>68.309888220120371</v>
      </c>
      <c r="P42" s="10">
        <v>16.814789337919169</v>
      </c>
      <c r="Q42" s="10">
        <v>4.2036973344797932</v>
      </c>
      <c r="R42" s="10">
        <v>4.2036973344797932</v>
      </c>
      <c r="S42" s="10">
        <v>4.2036973344797932</v>
      </c>
      <c r="T42" s="10">
        <v>7.1619948409286316</v>
      </c>
      <c r="U42" s="10">
        <v>24.531642304385208</v>
      </c>
      <c r="V42" s="10">
        <v>27.69810834049871</v>
      </c>
      <c r="W42" s="10">
        <v>23.51435941530524</v>
      </c>
      <c r="X42" s="10">
        <v>31.034737747205501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1.879707652622528</v>
      </c>
      <c r="U45" s="10">
        <v>1.092433361994841</v>
      </c>
      <c r="V45" s="10">
        <v>1.7203783319002579</v>
      </c>
      <c r="W45" s="10">
        <v>0</v>
      </c>
      <c r="X45" s="10">
        <v>2.0869303525365428</v>
      </c>
    </row>
    <row r="46" spans="1:24" ht="11.25" customHeight="1" x14ac:dyDescent="0.2">
      <c r="A46" s="41" t="s">
        <v>79</v>
      </c>
      <c r="B46" s="9" t="s">
        <v>80</v>
      </c>
      <c r="C46" s="10">
        <v>10.56173688736027</v>
      </c>
      <c r="D46" s="10">
        <v>11.5219260533104</v>
      </c>
      <c r="E46" s="10">
        <v>3.8406706792777299</v>
      </c>
      <c r="F46" s="10">
        <v>4.8007738607050729</v>
      </c>
      <c r="G46" s="10">
        <v>4.8007738607050729</v>
      </c>
      <c r="H46" s="10">
        <v>4.8007738607050729</v>
      </c>
      <c r="I46" s="10">
        <v>7.6812553740326726</v>
      </c>
      <c r="J46" s="10">
        <v>7.6812553740326726</v>
      </c>
      <c r="K46" s="10">
        <v>7.6812553740326726</v>
      </c>
      <c r="L46" s="10">
        <v>10.031556319862419</v>
      </c>
      <c r="M46" s="10">
        <v>5.0157351676698188</v>
      </c>
      <c r="N46" s="10">
        <v>5.0157351676698188</v>
      </c>
      <c r="O46" s="10">
        <v>5.0157351676698188</v>
      </c>
      <c r="P46" s="10">
        <v>18.05674978503869</v>
      </c>
      <c r="Q46" s="10">
        <v>10.031556319862419</v>
      </c>
      <c r="R46" s="10">
        <v>8.0251934651762671</v>
      </c>
      <c r="S46" s="10">
        <v>5.0157351676698188</v>
      </c>
      <c r="T46" s="10">
        <v>5.5083404987102318</v>
      </c>
      <c r="U46" s="10">
        <v>6.5405846947549433</v>
      </c>
      <c r="V46" s="10">
        <v>5.3166809974204634</v>
      </c>
      <c r="W46" s="10">
        <v>5.4220120378331904</v>
      </c>
      <c r="X46" s="10">
        <v>5.6437661220980218</v>
      </c>
    </row>
    <row r="47" spans="1:24" ht="11.25" customHeight="1" x14ac:dyDescent="0.2">
      <c r="A47" s="41" t="s">
        <v>81</v>
      </c>
      <c r="B47" s="9" t="s">
        <v>82</v>
      </c>
      <c r="C47" s="10">
        <v>389.82519346517631</v>
      </c>
      <c r="D47" s="10">
        <v>397.50644883920887</v>
      </c>
      <c r="E47" s="10">
        <v>413.82914875322439</v>
      </c>
      <c r="F47" s="10">
        <v>353.33903697334472</v>
      </c>
      <c r="G47" s="10">
        <v>397.50644883920887</v>
      </c>
      <c r="H47" s="10">
        <v>265.00429922613932</v>
      </c>
      <c r="I47" s="10">
        <v>347.57807394668959</v>
      </c>
      <c r="J47" s="10">
        <v>290.92863284608768</v>
      </c>
      <c r="K47" s="10">
        <v>450.31530524505592</v>
      </c>
      <c r="L47" s="10">
        <v>346.51762682717111</v>
      </c>
      <c r="M47" s="10">
        <v>250.57325881341359</v>
      </c>
      <c r="N47" s="10">
        <v>107.12235597592429</v>
      </c>
      <c r="O47" s="10">
        <v>93.149871023215823</v>
      </c>
      <c r="P47" s="10">
        <v>117.36887360275151</v>
      </c>
      <c r="Q47" s="10">
        <v>151.8343078245916</v>
      </c>
      <c r="R47" s="10">
        <v>163.9438521066208</v>
      </c>
      <c r="S47" s="10">
        <v>205.86130696474629</v>
      </c>
      <c r="T47" s="10">
        <v>161.62347377472051</v>
      </c>
      <c r="U47" s="10">
        <v>112.5567497850387</v>
      </c>
      <c r="V47" s="10">
        <v>140.72158211521929</v>
      </c>
      <c r="W47" s="10">
        <v>161.27970765262251</v>
      </c>
      <c r="X47" s="10">
        <v>137.5638005159071</v>
      </c>
    </row>
    <row r="48" spans="1:24" ht="11.25" customHeight="1" x14ac:dyDescent="0.2">
      <c r="A48" s="41" t="s">
        <v>83</v>
      </c>
      <c r="B48" s="9" t="s">
        <v>84</v>
      </c>
      <c r="C48" s="10">
        <v>45.022441960447118</v>
      </c>
      <c r="D48" s="10">
        <v>47.351160791057602</v>
      </c>
      <c r="E48" s="10">
        <v>88.492433361994827</v>
      </c>
      <c r="F48" s="10">
        <v>48.127429062768698</v>
      </c>
      <c r="G48" s="10">
        <v>48.127429062768698</v>
      </c>
      <c r="H48" s="10">
        <v>47.351160791057602</v>
      </c>
      <c r="I48" s="10">
        <v>46.574978503869303</v>
      </c>
      <c r="J48" s="10">
        <v>54.337403267411858</v>
      </c>
      <c r="K48" s="10">
        <v>38.036199484092862</v>
      </c>
      <c r="L48" s="10">
        <v>34.393809114359406</v>
      </c>
      <c r="M48" s="10">
        <v>52.737145313843499</v>
      </c>
      <c r="N48" s="10">
        <v>38.979621668099739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0.96018916595012893</v>
      </c>
      <c r="D49" s="10">
        <v>0.96018916595012893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69.131556319862426</v>
      </c>
      <c r="D50" s="10">
        <v>88.334737747205509</v>
      </c>
      <c r="E50" s="10">
        <v>113.29896818572659</v>
      </c>
      <c r="F50" s="10">
        <v>179.55004299226141</v>
      </c>
      <c r="G50" s="10">
        <v>139.22330180567499</v>
      </c>
      <c r="H50" s="10">
        <v>163.2272570937231</v>
      </c>
      <c r="I50" s="10">
        <v>131.54196044711949</v>
      </c>
      <c r="J50" s="10">
        <v>110.418486672399</v>
      </c>
      <c r="K50" s="10">
        <v>105.61762682717109</v>
      </c>
      <c r="L50" s="10">
        <v>130.887532244196</v>
      </c>
      <c r="M50" s="10">
        <v>294.25812553740332</v>
      </c>
      <c r="N50" s="10">
        <v>275.15047291487531</v>
      </c>
      <c r="O50" s="10">
        <v>164.32596732588141</v>
      </c>
      <c r="P50" s="10">
        <v>156.68288907996561</v>
      </c>
      <c r="Q50" s="10">
        <v>151.906018916595</v>
      </c>
      <c r="R50" s="10">
        <v>133.75374032674119</v>
      </c>
      <c r="S50" s="10">
        <v>189.16595012897679</v>
      </c>
      <c r="T50" s="10">
        <v>239.1573516766982</v>
      </c>
      <c r="U50" s="10">
        <v>225.1877042132416</v>
      </c>
      <c r="V50" s="10">
        <v>240.20447119518491</v>
      </c>
      <c r="W50" s="10">
        <v>191.416852966466</v>
      </c>
      <c r="X50" s="10">
        <v>201.91745485812561</v>
      </c>
    </row>
    <row r="51" spans="1:24" ht="11.25" customHeight="1" x14ac:dyDescent="0.2">
      <c r="A51" s="35" t="s">
        <v>89</v>
      </c>
      <c r="B51" s="36" t="s">
        <v>90</v>
      </c>
      <c r="C51" s="37">
        <v>121.1535683576956</v>
      </c>
      <c r="D51" s="37">
        <v>59.200515907136698</v>
      </c>
      <c r="E51" s="37">
        <v>72.420894239036969</v>
      </c>
      <c r="F51" s="37">
        <v>123.6027515047291</v>
      </c>
      <c r="G51" s="37">
        <v>131.25614789337919</v>
      </c>
      <c r="H51" s="37">
        <v>128.0969045571797</v>
      </c>
      <c r="I51" s="37">
        <v>129.62278589853821</v>
      </c>
      <c r="J51" s="37">
        <v>137.1230438521066</v>
      </c>
      <c r="K51" s="37">
        <v>189.6614789337919</v>
      </c>
      <c r="L51" s="37">
        <v>247.46199484092861</v>
      </c>
      <c r="M51" s="37">
        <v>353.86526225279448</v>
      </c>
      <c r="N51" s="37">
        <v>385.53422184006882</v>
      </c>
      <c r="O51" s="37">
        <v>364.20584694754939</v>
      </c>
      <c r="P51" s="37">
        <v>321.49793637145308</v>
      </c>
      <c r="Q51" s="37">
        <v>348.15227858985378</v>
      </c>
      <c r="R51" s="37">
        <v>347.78392089423897</v>
      </c>
      <c r="S51" s="37">
        <v>146.36715391229581</v>
      </c>
      <c r="T51" s="37">
        <v>406.67575236457441</v>
      </c>
      <c r="U51" s="37">
        <v>485.12295786758381</v>
      </c>
      <c r="V51" s="37">
        <v>427.91367153912302</v>
      </c>
      <c r="W51" s="37">
        <v>375.01917454858119</v>
      </c>
      <c r="X51" s="37">
        <v>304.46672398968178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241.19992625467626</v>
      </c>
      <c r="D2" s="31">
        <f t="shared" si="0"/>
        <v>188.88428402809737</v>
      </c>
      <c r="E2" s="31">
        <f t="shared" si="0"/>
        <v>207.93734364439035</v>
      </c>
      <c r="F2" s="31">
        <f t="shared" si="0"/>
        <v>366.82201592923366</v>
      </c>
      <c r="G2" s="31">
        <f t="shared" si="0"/>
        <v>378.78891188796115</v>
      </c>
      <c r="H2" s="31">
        <f t="shared" si="0"/>
        <v>379.43921283379086</v>
      </c>
      <c r="I2" s="31">
        <f t="shared" si="0"/>
        <v>405.50887790197754</v>
      </c>
      <c r="J2" s="31">
        <f t="shared" si="0"/>
        <v>405.70285898538265</v>
      </c>
      <c r="K2" s="31">
        <f t="shared" si="0"/>
        <v>392.85720120378329</v>
      </c>
      <c r="L2" s="31">
        <f t="shared" si="0"/>
        <v>482.24752205531075</v>
      </c>
      <c r="M2" s="31">
        <f t="shared" si="0"/>
        <v>765.77893939759133</v>
      </c>
      <c r="N2" s="31">
        <f t="shared" si="0"/>
        <v>700.57197465124568</v>
      </c>
      <c r="O2" s="31">
        <f t="shared" si="0"/>
        <v>600.56770133447856</v>
      </c>
      <c r="P2" s="31">
        <f t="shared" si="0"/>
        <v>513.69725246352391</v>
      </c>
      <c r="Q2" s="31">
        <f t="shared" si="0"/>
        <v>508.27461736887358</v>
      </c>
      <c r="R2" s="31">
        <f t="shared" si="0"/>
        <v>487.67605803462698</v>
      </c>
      <c r="S2" s="31">
        <f t="shared" si="0"/>
        <v>340.66830140726711</v>
      </c>
      <c r="T2" s="31">
        <f t="shared" si="0"/>
        <v>624.75641103315525</v>
      </c>
      <c r="U2" s="31">
        <f t="shared" si="0"/>
        <v>730.11173775637326</v>
      </c>
      <c r="V2" s="31">
        <f t="shared" si="0"/>
        <v>687.49811212135933</v>
      </c>
      <c r="W2" s="31">
        <f t="shared" si="0"/>
        <v>583.08889913043436</v>
      </c>
      <c r="X2" s="31">
        <f t="shared" ref="X2" si="1">SUM(X3,X17,X22,X25,X26,X51,X52,X71,X74,X75,X76)</f>
        <v>531.24570681262333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120.04635789698065</v>
      </c>
      <c r="D26" s="37">
        <f t="shared" si="14"/>
        <v>129.68376812096068</v>
      </c>
      <c r="E26" s="37">
        <f t="shared" si="14"/>
        <v>135.5164494053534</v>
      </c>
      <c r="F26" s="37">
        <f t="shared" si="14"/>
        <v>243.21926442450456</v>
      </c>
      <c r="G26" s="37">
        <f t="shared" si="14"/>
        <v>247.53276399458193</v>
      </c>
      <c r="H26" s="37">
        <f t="shared" si="14"/>
        <v>251.34230827661113</v>
      </c>
      <c r="I26" s="37">
        <f t="shared" si="14"/>
        <v>275.88609200343933</v>
      </c>
      <c r="J26" s="37">
        <f t="shared" si="14"/>
        <v>268.57981513327604</v>
      </c>
      <c r="K26" s="37">
        <f t="shared" si="14"/>
        <v>203.19572226999139</v>
      </c>
      <c r="L26" s="37">
        <f t="shared" si="14"/>
        <v>234.78552721438214</v>
      </c>
      <c r="M26" s="37">
        <f t="shared" si="14"/>
        <v>411.91367714479685</v>
      </c>
      <c r="N26" s="37">
        <f t="shared" si="14"/>
        <v>315.03775281117686</v>
      </c>
      <c r="O26" s="37">
        <f t="shared" si="14"/>
        <v>236.36185438692917</v>
      </c>
      <c r="P26" s="37">
        <f t="shared" si="14"/>
        <v>192.19931609207077</v>
      </c>
      <c r="Q26" s="37">
        <f t="shared" si="14"/>
        <v>160.12233877901977</v>
      </c>
      <c r="R26" s="37">
        <f t="shared" si="14"/>
        <v>139.892137140388</v>
      </c>
      <c r="S26" s="37">
        <f t="shared" si="14"/>
        <v>194.3011474949713</v>
      </c>
      <c r="T26" s="37">
        <f t="shared" si="14"/>
        <v>218.0806586685809</v>
      </c>
      <c r="U26" s="37">
        <f t="shared" si="14"/>
        <v>244.9887798887894</v>
      </c>
      <c r="V26" s="37">
        <f t="shared" si="14"/>
        <v>259.58444058223637</v>
      </c>
      <c r="W26" s="37">
        <f t="shared" si="14"/>
        <v>208.06972458185319</v>
      </c>
      <c r="X26" s="37">
        <f t="shared" ref="X26" si="15">SUM(X27,X33)</f>
        <v>226.77898282294151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120.04635789698065</v>
      </c>
      <c r="D33" s="29">
        <f t="shared" si="18"/>
        <v>129.68376812096068</v>
      </c>
      <c r="E33" s="29">
        <f t="shared" si="18"/>
        <v>135.5164494053534</v>
      </c>
      <c r="F33" s="29">
        <f t="shared" si="18"/>
        <v>243.21926442450456</v>
      </c>
      <c r="G33" s="29">
        <f t="shared" si="18"/>
        <v>247.53276399458193</v>
      </c>
      <c r="H33" s="29">
        <f t="shared" si="18"/>
        <v>251.34230827661113</v>
      </c>
      <c r="I33" s="29">
        <f t="shared" si="18"/>
        <v>275.88609200343933</v>
      </c>
      <c r="J33" s="29">
        <f t="shared" si="18"/>
        <v>268.57981513327604</v>
      </c>
      <c r="K33" s="29">
        <f t="shared" si="18"/>
        <v>203.19572226999139</v>
      </c>
      <c r="L33" s="29">
        <f t="shared" si="18"/>
        <v>234.78552721438214</v>
      </c>
      <c r="M33" s="29">
        <f t="shared" si="18"/>
        <v>411.91367714479685</v>
      </c>
      <c r="N33" s="29">
        <f t="shared" si="18"/>
        <v>315.03775281117686</v>
      </c>
      <c r="O33" s="29">
        <f t="shared" si="18"/>
        <v>236.36185438692917</v>
      </c>
      <c r="P33" s="29">
        <f t="shared" si="18"/>
        <v>192.19931609207077</v>
      </c>
      <c r="Q33" s="29">
        <f t="shared" si="18"/>
        <v>160.12233877901977</v>
      </c>
      <c r="R33" s="29">
        <f t="shared" si="18"/>
        <v>139.892137140388</v>
      </c>
      <c r="S33" s="29">
        <f t="shared" si="18"/>
        <v>194.3011474949713</v>
      </c>
      <c r="T33" s="29">
        <f t="shared" si="18"/>
        <v>218.0806586685809</v>
      </c>
      <c r="U33" s="29">
        <f t="shared" si="18"/>
        <v>244.9887798887894</v>
      </c>
      <c r="V33" s="29">
        <f t="shared" si="18"/>
        <v>259.58444058223637</v>
      </c>
      <c r="W33" s="29">
        <f t="shared" si="18"/>
        <v>208.06972458185319</v>
      </c>
      <c r="X33" s="29">
        <f t="shared" ref="X33" si="19">SUM(X34:X50)</f>
        <v>226.77898282294151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49.954600171969041</v>
      </c>
      <c r="D42" s="10">
        <v>40.388822012037828</v>
      </c>
      <c r="E42" s="10">
        <v>21.257265692175409</v>
      </c>
      <c r="F42" s="10">
        <v>62.709028374892519</v>
      </c>
      <c r="G42" s="10">
        <v>107.3492691315563</v>
      </c>
      <c r="H42" s="10">
        <v>87.154858125537402</v>
      </c>
      <c r="I42" s="10">
        <v>142.42381771281171</v>
      </c>
      <c r="J42" s="10">
        <v>156.2410146173689</v>
      </c>
      <c r="K42" s="10">
        <v>95.657781599312116</v>
      </c>
      <c r="L42" s="10">
        <v>100.8884780739467</v>
      </c>
      <c r="M42" s="10">
        <v>116.65236457437661</v>
      </c>
      <c r="N42" s="10">
        <v>38.884092863284607</v>
      </c>
      <c r="O42" s="10">
        <v>68.309888220120371</v>
      </c>
      <c r="P42" s="10">
        <v>16.814789337919169</v>
      </c>
      <c r="Q42" s="10">
        <v>4.2036973344797932</v>
      </c>
      <c r="R42" s="10">
        <v>4.2036973344797932</v>
      </c>
      <c r="S42" s="10">
        <v>4.2036973344797932</v>
      </c>
      <c r="T42" s="10">
        <v>7.1619948409286316</v>
      </c>
      <c r="U42" s="10">
        <v>24.531642304385208</v>
      </c>
      <c r="V42" s="10">
        <v>27.69810834049871</v>
      </c>
      <c r="W42" s="10">
        <v>23.51435941530524</v>
      </c>
      <c r="X42" s="10">
        <v>31.034737747205501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1.4819060331017313</v>
      </c>
      <c r="U45" s="10">
        <v>1.092433361994841</v>
      </c>
      <c r="V45" s="10">
        <v>1.3194600773755742</v>
      </c>
      <c r="W45" s="10">
        <v>0</v>
      </c>
      <c r="X45" s="10">
        <v>1.6005905406828544</v>
      </c>
    </row>
    <row r="46" spans="1:24" ht="11.25" customHeight="1" x14ac:dyDescent="0.2">
      <c r="A46" s="41" t="s">
        <v>79</v>
      </c>
      <c r="B46" s="9" t="s">
        <v>80</v>
      </c>
      <c r="C46" s="10">
        <v>0.96020140514919505</v>
      </c>
      <c r="D46" s="10">
        <v>0.96020836171733981</v>
      </c>
      <c r="E46" s="10">
        <v>0.96021552745138294</v>
      </c>
      <c r="F46" s="10">
        <v>0.96019305735063798</v>
      </c>
      <c r="G46" s="10">
        <v>0.96019305735063798</v>
      </c>
      <c r="H46" s="10">
        <v>0.96019305735063798</v>
      </c>
      <c r="I46" s="10">
        <v>1.9203138435081681</v>
      </c>
      <c r="J46" s="10">
        <v>1.9203138435081681</v>
      </c>
      <c r="K46" s="10">
        <v>1.9203138435081681</v>
      </c>
      <c r="L46" s="10">
        <v>3.009516896239441</v>
      </c>
      <c r="M46" s="10">
        <v>1.003187033016939</v>
      </c>
      <c r="N46" s="10">
        <v>1.003187033016939</v>
      </c>
      <c r="O46" s="10">
        <v>0</v>
      </c>
      <c r="P46" s="10">
        <v>14.044138721696759</v>
      </c>
      <c r="Q46" s="10">
        <v>4.0126225279449681</v>
      </c>
      <c r="R46" s="10">
        <v>1.0031991831063192</v>
      </c>
      <c r="S46" s="10">
        <v>0</v>
      </c>
      <c r="T46" s="10">
        <v>1.0000073523065613E-2</v>
      </c>
      <c r="U46" s="10">
        <v>4.4099896804374671E-2</v>
      </c>
      <c r="V46" s="10">
        <v>4.9199824152780257E-2</v>
      </c>
      <c r="W46" s="10">
        <v>5.0174542904695196E-2</v>
      </c>
      <c r="X46" s="10">
        <v>5.2226624260767518E-2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3.7259988409273883</v>
      </c>
      <c r="P47" s="10">
        <v>4.6574989524892469</v>
      </c>
      <c r="Q47" s="10">
        <v>0</v>
      </c>
      <c r="R47" s="10">
        <v>0.93150029606070661</v>
      </c>
      <c r="S47" s="10">
        <v>0.93150003151471961</v>
      </c>
      <c r="T47" s="10">
        <v>0.93149984885336701</v>
      </c>
      <c r="U47" s="10">
        <v>0.52440023194775875</v>
      </c>
      <c r="V47" s="10">
        <v>2.3128997060457719</v>
      </c>
      <c r="W47" s="10">
        <v>2.6507930255891816</v>
      </c>
      <c r="X47" s="10">
        <v>2.2609984125624036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69.131556319862426</v>
      </c>
      <c r="D50" s="10">
        <v>88.334737747205509</v>
      </c>
      <c r="E50" s="10">
        <v>113.29896818572659</v>
      </c>
      <c r="F50" s="10">
        <v>179.55004299226141</v>
      </c>
      <c r="G50" s="10">
        <v>139.22330180567499</v>
      </c>
      <c r="H50" s="10">
        <v>163.2272570937231</v>
      </c>
      <c r="I50" s="10">
        <v>131.54196044711949</v>
      </c>
      <c r="J50" s="10">
        <v>110.418486672399</v>
      </c>
      <c r="K50" s="10">
        <v>105.61762682717109</v>
      </c>
      <c r="L50" s="10">
        <v>130.887532244196</v>
      </c>
      <c r="M50" s="10">
        <v>294.25812553740332</v>
      </c>
      <c r="N50" s="10">
        <v>275.15047291487531</v>
      </c>
      <c r="O50" s="10">
        <v>164.32596732588141</v>
      </c>
      <c r="P50" s="10">
        <v>156.68288907996561</v>
      </c>
      <c r="Q50" s="10">
        <v>151.906018916595</v>
      </c>
      <c r="R50" s="10">
        <v>133.75374032674119</v>
      </c>
      <c r="S50" s="10">
        <v>189.16595012897679</v>
      </c>
      <c r="T50" s="10">
        <v>208.49525787217411</v>
      </c>
      <c r="U50" s="10">
        <v>218.7962040936572</v>
      </c>
      <c r="V50" s="10">
        <v>228.20477263416353</v>
      </c>
      <c r="W50" s="10">
        <v>181.85439759805408</v>
      </c>
      <c r="X50" s="10">
        <v>191.83042949822999</v>
      </c>
    </row>
    <row r="51" spans="1:24" ht="11.25" customHeight="1" x14ac:dyDescent="0.2">
      <c r="A51" s="35" t="s">
        <v>89</v>
      </c>
      <c r="B51" s="36" t="s">
        <v>90</v>
      </c>
      <c r="C51" s="37">
        <v>121.1535683576956</v>
      </c>
      <c r="D51" s="37">
        <v>59.200515907136698</v>
      </c>
      <c r="E51" s="37">
        <v>72.420894239036969</v>
      </c>
      <c r="F51" s="37">
        <v>123.6027515047291</v>
      </c>
      <c r="G51" s="37">
        <v>131.25614789337919</v>
      </c>
      <c r="H51" s="37">
        <v>128.0969045571797</v>
      </c>
      <c r="I51" s="37">
        <v>129.62278589853821</v>
      </c>
      <c r="J51" s="37">
        <v>137.1230438521066</v>
      </c>
      <c r="K51" s="37">
        <v>189.6614789337919</v>
      </c>
      <c r="L51" s="37">
        <v>247.46199484092861</v>
      </c>
      <c r="M51" s="37">
        <v>353.86526225279448</v>
      </c>
      <c r="N51" s="37">
        <v>385.53422184006882</v>
      </c>
      <c r="O51" s="37">
        <v>364.20584694754939</v>
      </c>
      <c r="P51" s="37">
        <v>321.49793637145308</v>
      </c>
      <c r="Q51" s="37">
        <v>348.15227858985378</v>
      </c>
      <c r="R51" s="37">
        <v>347.78392089423897</v>
      </c>
      <c r="S51" s="37">
        <v>146.36715391229581</v>
      </c>
      <c r="T51" s="37">
        <v>406.67575236457441</v>
      </c>
      <c r="U51" s="37">
        <v>485.12295786758381</v>
      </c>
      <c r="V51" s="37">
        <v>427.91367153912302</v>
      </c>
      <c r="W51" s="37">
        <v>375.01917454858119</v>
      </c>
      <c r="X51" s="37">
        <v>304.46672398968178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41.286930352536537</v>
      </c>
      <c r="D2" s="31">
        <f t="shared" si="0"/>
        <v>62.410404127257088</v>
      </c>
      <c r="E2" s="31">
        <f t="shared" si="0"/>
        <v>46.087704213241622</v>
      </c>
      <c r="F2" s="31">
        <f t="shared" si="0"/>
        <v>54.729148753224408</v>
      </c>
      <c r="G2" s="31">
        <f t="shared" si="0"/>
        <v>59.529922613929493</v>
      </c>
      <c r="H2" s="31">
        <f t="shared" si="0"/>
        <v>69.131556319862426</v>
      </c>
      <c r="I2" s="31">
        <f t="shared" si="0"/>
        <v>106.57781599312121</v>
      </c>
      <c r="J2" s="31">
        <f t="shared" si="0"/>
        <v>87.374634565778152</v>
      </c>
      <c r="K2" s="31">
        <f t="shared" si="0"/>
        <v>55.689337919174548</v>
      </c>
      <c r="L2" s="31">
        <f t="shared" si="0"/>
        <v>34.107222699914011</v>
      </c>
      <c r="M2" s="31">
        <f t="shared" si="0"/>
        <v>33.104041272570932</v>
      </c>
      <c r="N2" s="31">
        <f t="shared" si="0"/>
        <v>30.09458297506449</v>
      </c>
      <c r="O2" s="31">
        <f t="shared" si="0"/>
        <v>13.041014617368869</v>
      </c>
      <c r="P2" s="31">
        <f t="shared" si="0"/>
        <v>14.044110060189171</v>
      </c>
      <c r="Q2" s="31">
        <f t="shared" si="0"/>
        <v>24.07566638005159</v>
      </c>
      <c r="R2" s="31">
        <f t="shared" si="0"/>
        <v>16.050472914875321</v>
      </c>
      <c r="S2" s="31">
        <f t="shared" si="0"/>
        <v>14.044110060189171</v>
      </c>
      <c r="T2" s="31">
        <f t="shared" si="0"/>
        <v>14.501547721410139</v>
      </c>
      <c r="U2" s="31">
        <f t="shared" si="0"/>
        <v>13.747205503009461</v>
      </c>
      <c r="V2" s="31">
        <f t="shared" si="0"/>
        <v>14.055202063628551</v>
      </c>
      <c r="W2" s="31">
        <f t="shared" si="0"/>
        <v>12.140412725709375</v>
      </c>
      <c r="X2" s="31">
        <f t="shared" ref="X2" si="1">SUM(X3,X17,X22,X25,X26,X51,X52,X71,X74,X75,X76)</f>
        <v>13.29079965606191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41.286930352536537</v>
      </c>
      <c r="D26" s="37">
        <f t="shared" si="14"/>
        <v>62.410404127257088</v>
      </c>
      <c r="E26" s="37">
        <f t="shared" si="14"/>
        <v>46.087704213241622</v>
      </c>
      <c r="F26" s="37">
        <f t="shared" si="14"/>
        <v>54.729148753224408</v>
      </c>
      <c r="G26" s="37">
        <f t="shared" si="14"/>
        <v>59.529922613929493</v>
      </c>
      <c r="H26" s="37">
        <f t="shared" si="14"/>
        <v>69.131556319862426</v>
      </c>
      <c r="I26" s="37">
        <f t="shared" si="14"/>
        <v>106.57781599312121</v>
      </c>
      <c r="J26" s="37">
        <f t="shared" si="14"/>
        <v>87.374634565778152</v>
      </c>
      <c r="K26" s="37">
        <f t="shared" si="14"/>
        <v>55.689337919174548</v>
      </c>
      <c r="L26" s="37">
        <f t="shared" si="14"/>
        <v>34.107222699914011</v>
      </c>
      <c r="M26" s="37">
        <f t="shared" si="14"/>
        <v>33.104041272570932</v>
      </c>
      <c r="N26" s="37">
        <f t="shared" si="14"/>
        <v>30.09458297506449</v>
      </c>
      <c r="O26" s="37">
        <f t="shared" si="14"/>
        <v>13.041014617368869</v>
      </c>
      <c r="P26" s="37">
        <f t="shared" si="14"/>
        <v>14.044110060189171</v>
      </c>
      <c r="Q26" s="37">
        <f t="shared" si="14"/>
        <v>24.07566638005159</v>
      </c>
      <c r="R26" s="37">
        <f t="shared" si="14"/>
        <v>16.050472914875321</v>
      </c>
      <c r="S26" s="37">
        <f t="shared" si="14"/>
        <v>14.044110060189171</v>
      </c>
      <c r="T26" s="37">
        <f t="shared" si="14"/>
        <v>14.501547721410139</v>
      </c>
      <c r="U26" s="37">
        <f t="shared" si="14"/>
        <v>13.747205503009461</v>
      </c>
      <c r="V26" s="37">
        <f t="shared" si="14"/>
        <v>14.055202063628551</v>
      </c>
      <c r="W26" s="37">
        <f t="shared" si="14"/>
        <v>12.140412725709375</v>
      </c>
      <c r="X26" s="37">
        <f t="shared" ref="X26" si="15">SUM(X27,X33)</f>
        <v>13.29079965606191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41.286930352536537</v>
      </c>
      <c r="D33" s="29">
        <f t="shared" si="18"/>
        <v>62.410404127257088</v>
      </c>
      <c r="E33" s="29">
        <f t="shared" si="18"/>
        <v>46.087704213241622</v>
      </c>
      <c r="F33" s="29">
        <f t="shared" si="18"/>
        <v>54.729148753224408</v>
      </c>
      <c r="G33" s="29">
        <f t="shared" si="18"/>
        <v>59.529922613929493</v>
      </c>
      <c r="H33" s="29">
        <f t="shared" si="18"/>
        <v>69.131556319862426</v>
      </c>
      <c r="I33" s="29">
        <f t="shared" si="18"/>
        <v>106.57781599312121</v>
      </c>
      <c r="J33" s="29">
        <f t="shared" si="18"/>
        <v>87.374634565778152</v>
      </c>
      <c r="K33" s="29">
        <f t="shared" si="18"/>
        <v>55.689337919174548</v>
      </c>
      <c r="L33" s="29">
        <f t="shared" si="18"/>
        <v>34.107222699914011</v>
      </c>
      <c r="M33" s="29">
        <f t="shared" si="18"/>
        <v>33.104041272570932</v>
      </c>
      <c r="N33" s="29">
        <f t="shared" si="18"/>
        <v>30.09458297506449</v>
      </c>
      <c r="O33" s="29">
        <f t="shared" si="18"/>
        <v>13.041014617368869</v>
      </c>
      <c r="P33" s="29">
        <f t="shared" si="18"/>
        <v>14.044110060189171</v>
      </c>
      <c r="Q33" s="29">
        <f t="shared" si="18"/>
        <v>24.07566638005159</v>
      </c>
      <c r="R33" s="29">
        <f t="shared" si="18"/>
        <v>16.050472914875321</v>
      </c>
      <c r="S33" s="29">
        <f t="shared" si="18"/>
        <v>14.044110060189171</v>
      </c>
      <c r="T33" s="29">
        <f t="shared" si="18"/>
        <v>14.501547721410139</v>
      </c>
      <c r="U33" s="29">
        <f t="shared" si="18"/>
        <v>13.747205503009461</v>
      </c>
      <c r="V33" s="29">
        <f t="shared" si="18"/>
        <v>14.055202063628551</v>
      </c>
      <c r="W33" s="29">
        <f t="shared" si="18"/>
        <v>12.140412725709375</v>
      </c>
      <c r="X33" s="29">
        <f t="shared" ref="X33" si="19">SUM(X34:X50)</f>
        <v>13.29079965606191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41.286930352536537</v>
      </c>
      <c r="D46" s="10">
        <v>62.410404127257088</v>
      </c>
      <c r="E46" s="10">
        <v>46.087704213241622</v>
      </c>
      <c r="F46" s="10">
        <v>54.729148753224408</v>
      </c>
      <c r="G46" s="10">
        <v>59.529922613929493</v>
      </c>
      <c r="H46" s="10">
        <v>69.131556319862426</v>
      </c>
      <c r="I46" s="10">
        <v>106.57781599312121</v>
      </c>
      <c r="J46" s="10">
        <v>87.374634565778152</v>
      </c>
      <c r="K46" s="10">
        <v>55.689337919174548</v>
      </c>
      <c r="L46" s="10">
        <v>34.107222699914011</v>
      </c>
      <c r="M46" s="10">
        <v>33.104041272570932</v>
      </c>
      <c r="N46" s="10">
        <v>30.09458297506449</v>
      </c>
      <c r="O46" s="10">
        <v>13.041014617368869</v>
      </c>
      <c r="P46" s="10">
        <v>14.044110060189171</v>
      </c>
      <c r="Q46" s="10">
        <v>24.07566638005159</v>
      </c>
      <c r="R46" s="10">
        <v>16.050472914875321</v>
      </c>
      <c r="S46" s="10">
        <v>14.044110060189171</v>
      </c>
      <c r="T46" s="10">
        <v>14.501547721410139</v>
      </c>
      <c r="U46" s="10">
        <v>13.747205503009461</v>
      </c>
      <c r="V46" s="10">
        <v>14.055202063628551</v>
      </c>
      <c r="W46" s="10">
        <v>11.96061908856406</v>
      </c>
      <c r="X46" s="10">
        <v>13.29079965606191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0.17979363714531391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1.920292347377472</v>
      </c>
      <c r="D2" s="31">
        <f t="shared" si="0"/>
        <v>1.920292347377472</v>
      </c>
      <c r="E2" s="31">
        <f t="shared" si="0"/>
        <v>1.920292347377472</v>
      </c>
      <c r="F2" s="31">
        <f t="shared" si="0"/>
        <v>1.920292347377472</v>
      </c>
      <c r="G2" s="31">
        <f t="shared" si="0"/>
        <v>2.8804815133276009</v>
      </c>
      <c r="H2" s="31">
        <f t="shared" si="0"/>
        <v>2.8804815133276009</v>
      </c>
      <c r="I2" s="31">
        <f t="shared" si="0"/>
        <v>2.8804815133276009</v>
      </c>
      <c r="J2" s="31">
        <f t="shared" si="0"/>
        <v>2.8804815133276009</v>
      </c>
      <c r="K2" s="31">
        <f t="shared" si="0"/>
        <v>2.8804815133276009</v>
      </c>
      <c r="L2" s="31">
        <f t="shared" si="0"/>
        <v>2.00627687016337</v>
      </c>
      <c r="M2" s="31">
        <f t="shared" si="0"/>
        <v>2.00627687016337</v>
      </c>
      <c r="N2" s="31">
        <f t="shared" si="0"/>
        <v>2.00627687016337</v>
      </c>
      <c r="O2" s="31">
        <f t="shared" si="0"/>
        <v>16.050472914875321</v>
      </c>
      <c r="P2" s="31">
        <f t="shared" si="0"/>
        <v>4.0126397248495271</v>
      </c>
      <c r="Q2" s="31">
        <f t="shared" si="0"/>
        <v>3.940928632846088</v>
      </c>
      <c r="R2" s="31">
        <f t="shared" si="0"/>
        <v>2.00627687016337</v>
      </c>
      <c r="S2" s="31">
        <f t="shared" si="0"/>
        <v>5.0157351676698188</v>
      </c>
      <c r="T2" s="31">
        <f t="shared" si="0"/>
        <v>3.4116938950988822</v>
      </c>
      <c r="U2" s="31">
        <f t="shared" si="0"/>
        <v>4.127515047291487</v>
      </c>
      <c r="V2" s="31">
        <f t="shared" si="0"/>
        <v>4.074892519346518</v>
      </c>
      <c r="W2" s="31">
        <f t="shared" si="0"/>
        <v>6.6052450558899398</v>
      </c>
      <c r="X2" s="31">
        <f t="shared" ref="X2" si="1">SUM(X3,X17,X22,X25,X26,X51,X52,X71,X74,X75,X76)</f>
        <v>5.4381771281169389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1.920292347377472</v>
      </c>
      <c r="D26" s="37">
        <f t="shared" si="14"/>
        <v>1.920292347377472</v>
      </c>
      <c r="E26" s="37">
        <f t="shared" si="14"/>
        <v>1.920292347377472</v>
      </c>
      <c r="F26" s="37">
        <f t="shared" si="14"/>
        <v>1.920292347377472</v>
      </c>
      <c r="G26" s="37">
        <f t="shared" si="14"/>
        <v>2.8804815133276009</v>
      </c>
      <c r="H26" s="37">
        <f t="shared" si="14"/>
        <v>2.8804815133276009</v>
      </c>
      <c r="I26" s="37">
        <f t="shared" si="14"/>
        <v>2.8804815133276009</v>
      </c>
      <c r="J26" s="37">
        <f t="shared" si="14"/>
        <v>2.8804815133276009</v>
      </c>
      <c r="K26" s="37">
        <f t="shared" si="14"/>
        <v>2.8804815133276009</v>
      </c>
      <c r="L26" s="37">
        <f t="shared" si="14"/>
        <v>2.00627687016337</v>
      </c>
      <c r="M26" s="37">
        <f t="shared" si="14"/>
        <v>2.00627687016337</v>
      </c>
      <c r="N26" s="37">
        <f t="shared" si="14"/>
        <v>2.00627687016337</v>
      </c>
      <c r="O26" s="37">
        <f t="shared" si="14"/>
        <v>16.050472914875321</v>
      </c>
      <c r="P26" s="37">
        <f t="shared" si="14"/>
        <v>4.0126397248495271</v>
      </c>
      <c r="Q26" s="37">
        <f t="shared" si="14"/>
        <v>3.940928632846088</v>
      </c>
      <c r="R26" s="37">
        <f t="shared" si="14"/>
        <v>2.00627687016337</v>
      </c>
      <c r="S26" s="37">
        <f t="shared" si="14"/>
        <v>5.0157351676698188</v>
      </c>
      <c r="T26" s="37">
        <f t="shared" si="14"/>
        <v>3.4116938950988822</v>
      </c>
      <c r="U26" s="37">
        <f t="shared" si="14"/>
        <v>4.127515047291487</v>
      </c>
      <c r="V26" s="37">
        <f t="shared" si="14"/>
        <v>4.074892519346518</v>
      </c>
      <c r="W26" s="37">
        <f t="shared" si="14"/>
        <v>6.6052450558899398</v>
      </c>
      <c r="X26" s="37">
        <f t="shared" ref="X26" si="15">SUM(X27,X33)</f>
        <v>5.4381771281169389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1.920292347377472</v>
      </c>
      <c r="D33" s="29">
        <f t="shared" si="18"/>
        <v>1.920292347377472</v>
      </c>
      <c r="E33" s="29">
        <f t="shared" si="18"/>
        <v>1.920292347377472</v>
      </c>
      <c r="F33" s="29">
        <f t="shared" si="18"/>
        <v>1.920292347377472</v>
      </c>
      <c r="G33" s="29">
        <f t="shared" si="18"/>
        <v>2.8804815133276009</v>
      </c>
      <c r="H33" s="29">
        <f t="shared" si="18"/>
        <v>2.8804815133276009</v>
      </c>
      <c r="I33" s="29">
        <f t="shared" si="18"/>
        <v>2.8804815133276009</v>
      </c>
      <c r="J33" s="29">
        <f t="shared" si="18"/>
        <v>2.8804815133276009</v>
      </c>
      <c r="K33" s="29">
        <f t="shared" si="18"/>
        <v>2.8804815133276009</v>
      </c>
      <c r="L33" s="29">
        <f t="shared" si="18"/>
        <v>2.00627687016337</v>
      </c>
      <c r="M33" s="29">
        <f t="shared" si="18"/>
        <v>2.00627687016337</v>
      </c>
      <c r="N33" s="29">
        <f t="shared" si="18"/>
        <v>2.00627687016337</v>
      </c>
      <c r="O33" s="29">
        <f t="shared" si="18"/>
        <v>16.050472914875321</v>
      </c>
      <c r="P33" s="29">
        <f t="shared" si="18"/>
        <v>4.0126397248495271</v>
      </c>
      <c r="Q33" s="29">
        <f t="shared" si="18"/>
        <v>3.940928632846088</v>
      </c>
      <c r="R33" s="29">
        <f t="shared" si="18"/>
        <v>2.00627687016337</v>
      </c>
      <c r="S33" s="29">
        <f t="shared" si="18"/>
        <v>5.0157351676698188</v>
      </c>
      <c r="T33" s="29">
        <f t="shared" si="18"/>
        <v>3.4116938950988822</v>
      </c>
      <c r="U33" s="29">
        <f t="shared" si="18"/>
        <v>4.127515047291487</v>
      </c>
      <c r="V33" s="29">
        <f t="shared" si="18"/>
        <v>4.074892519346518</v>
      </c>
      <c r="W33" s="29">
        <f t="shared" si="18"/>
        <v>6.6052450558899398</v>
      </c>
      <c r="X33" s="29">
        <f t="shared" ref="X33" si="19">SUM(X34:X50)</f>
        <v>5.4381771281169389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1.920292347377472</v>
      </c>
      <c r="D46" s="10">
        <v>1.920292347377472</v>
      </c>
      <c r="E46" s="10">
        <v>1.920292347377472</v>
      </c>
      <c r="F46" s="10">
        <v>1.920292347377472</v>
      </c>
      <c r="G46" s="10">
        <v>2.8804815133276009</v>
      </c>
      <c r="H46" s="10">
        <v>2.8804815133276009</v>
      </c>
      <c r="I46" s="10">
        <v>2.8804815133276009</v>
      </c>
      <c r="J46" s="10">
        <v>2.8804815133276009</v>
      </c>
      <c r="K46" s="10">
        <v>2.8804815133276009</v>
      </c>
      <c r="L46" s="10">
        <v>2.00627687016337</v>
      </c>
      <c r="M46" s="10">
        <v>2.00627687016337</v>
      </c>
      <c r="N46" s="10">
        <v>2.00627687016337</v>
      </c>
      <c r="O46" s="10">
        <v>16.050472914875321</v>
      </c>
      <c r="P46" s="10">
        <v>4.0126397248495271</v>
      </c>
      <c r="Q46" s="10">
        <v>3.0094582975064492</v>
      </c>
      <c r="R46" s="10">
        <v>2.00627687016337</v>
      </c>
      <c r="S46" s="10">
        <v>5.0157351676698188</v>
      </c>
      <c r="T46" s="10">
        <v>3.346517626827171</v>
      </c>
      <c r="U46" s="10">
        <v>3.5341358555460012</v>
      </c>
      <c r="V46" s="10">
        <v>3.8029234737747211</v>
      </c>
      <c r="W46" s="10">
        <v>5.3858985382631124</v>
      </c>
      <c r="X46" s="10">
        <v>5.1782459157351672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0.93147033533963886</v>
      </c>
      <c r="R47" s="10">
        <v>0</v>
      </c>
      <c r="S47" s="10">
        <v>0</v>
      </c>
      <c r="T47" s="10">
        <v>6.5176268271711094E-2</v>
      </c>
      <c r="U47" s="10">
        <v>0.5933791917454857</v>
      </c>
      <c r="V47" s="10">
        <v>0.27196904557179702</v>
      </c>
      <c r="W47" s="10">
        <v>1.219346517626827</v>
      </c>
      <c r="X47" s="10">
        <v>0.25993121238177119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17914.121926053307</v>
      </c>
      <c r="D2" s="31">
        <f t="shared" si="0"/>
        <v>18579.14118658641</v>
      </c>
      <c r="E2" s="31">
        <f t="shared" si="0"/>
        <v>18935.574462596731</v>
      </c>
      <c r="F2" s="31">
        <f t="shared" si="0"/>
        <v>19953.839036973346</v>
      </c>
      <c r="G2" s="31">
        <f t="shared" si="0"/>
        <v>19706.836027515048</v>
      </c>
      <c r="H2" s="31">
        <f t="shared" si="0"/>
        <v>20225.047291487532</v>
      </c>
      <c r="I2" s="31">
        <f t="shared" si="0"/>
        <v>20671.949613069643</v>
      </c>
      <c r="J2" s="31">
        <f t="shared" si="0"/>
        <v>21120.904041272566</v>
      </c>
      <c r="K2" s="31">
        <f t="shared" si="0"/>
        <v>20419.321066208082</v>
      </c>
      <c r="L2" s="31">
        <f t="shared" si="0"/>
        <v>19732.182201203781</v>
      </c>
      <c r="M2" s="31">
        <f t="shared" si="0"/>
        <v>18373.79914015477</v>
      </c>
      <c r="N2" s="31">
        <f t="shared" si="0"/>
        <v>18185.331986242472</v>
      </c>
      <c r="O2" s="31">
        <f t="shared" si="0"/>
        <v>16402.985468615654</v>
      </c>
      <c r="P2" s="31">
        <f t="shared" si="0"/>
        <v>14668.336801375754</v>
      </c>
      <c r="Q2" s="31">
        <f t="shared" si="0"/>
        <v>14804.111435941533</v>
      </c>
      <c r="R2" s="31">
        <f t="shared" si="0"/>
        <v>15741.021324161653</v>
      </c>
      <c r="S2" s="31">
        <f t="shared" si="0"/>
        <v>15867.949785038691</v>
      </c>
      <c r="T2" s="31">
        <f t="shared" si="0"/>
        <v>15708.524247635421</v>
      </c>
      <c r="U2" s="31">
        <f t="shared" si="0"/>
        <v>15141.636371453138</v>
      </c>
      <c r="V2" s="31">
        <f t="shared" si="0"/>
        <v>15386.999398108339</v>
      </c>
      <c r="W2" s="31">
        <f t="shared" si="0"/>
        <v>14470.26758383491</v>
      </c>
      <c r="X2" s="31">
        <f t="shared" ref="X2" si="1">SUM(X3,X17,X22,X25,X26,X51,X52,X71,X74,X75,X76)</f>
        <v>14911.940326741184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877.71177987962153</v>
      </c>
      <c r="D3" s="34">
        <f t="shared" si="2"/>
        <v>892.64711951848642</v>
      </c>
      <c r="E3" s="34">
        <f t="shared" si="2"/>
        <v>697.4666380051591</v>
      </c>
      <c r="F3" s="34">
        <f t="shared" si="2"/>
        <v>602.73310404127244</v>
      </c>
      <c r="G3" s="34">
        <f t="shared" si="2"/>
        <v>559.1051590713671</v>
      </c>
      <c r="H3" s="34">
        <f t="shared" si="2"/>
        <v>442.56956147893374</v>
      </c>
      <c r="I3" s="34">
        <f t="shared" si="2"/>
        <v>400.94926913155632</v>
      </c>
      <c r="J3" s="34">
        <f t="shared" si="2"/>
        <v>533.5312123817713</v>
      </c>
      <c r="K3" s="34">
        <f t="shared" si="2"/>
        <v>396.05967325881346</v>
      </c>
      <c r="L3" s="34">
        <f t="shared" si="2"/>
        <v>171.58220120378331</v>
      </c>
      <c r="M3" s="34">
        <f t="shared" si="2"/>
        <v>301.5334479793637</v>
      </c>
      <c r="N3" s="34">
        <f t="shared" si="2"/>
        <v>216.57222699914016</v>
      </c>
      <c r="O3" s="34">
        <f t="shared" si="2"/>
        <v>227.2483233018057</v>
      </c>
      <c r="P3" s="34">
        <f t="shared" si="2"/>
        <v>212.36638005159074</v>
      </c>
      <c r="Q3" s="34">
        <f t="shared" si="2"/>
        <v>232.3650042992262</v>
      </c>
      <c r="R3" s="34">
        <f t="shared" si="2"/>
        <v>224.4366294067068</v>
      </c>
      <c r="S3" s="34">
        <f t="shared" si="2"/>
        <v>198.61057609630265</v>
      </c>
      <c r="T3" s="34">
        <f t="shared" si="2"/>
        <v>195.66732588134133</v>
      </c>
      <c r="U3" s="34">
        <f t="shared" si="2"/>
        <v>281.63129836629389</v>
      </c>
      <c r="V3" s="34">
        <f t="shared" si="2"/>
        <v>198.27420464316418</v>
      </c>
      <c r="W3" s="34">
        <f t="shared" si="2"/>
        <v>167.42226999140152</v>
      </c>
      <c r="X3" s="34">
        <f t="shared" ref="X3" si="3">SUM(X4,X8,X11)</f>
        <v>183.64866723989678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724.42510748065331</v>
      </c>
      <c r="D4" s="29">
        <f t="shared" si="4"/>
        <v>796.54282029234719</v>
      </c>
      <c r="E4" s="29">
        <f t="shared" si="4"/>
        <v>619.82201203783313</v>
      </c>
      <c r="F4" s="29">
        <f t="shared" si="4"/>
        <v>515.86861564918308</v>
      </c>
      <c r="G4" s="29">
        <f t="shared" si="4"/>
        <v>475.14883920894238</v>
      </c>
      <c r="H4" s="29">
        <f t="shared" si="4"/>
        <v>344.48589853826309</v>
      </c>
      <c r="I4" s="29">
        <f t="shared" si="4"/>
        <v>286.05193465176268</v>
      </c>
      <c r="J4" s="29">
        <f t="shared" si="4"/>
        <v>436.55141874462595</v>
      </c>
      <c r="K4" s="29">
        <f t="shared" si="4"/>
        <v>325.31023215821153</v>
      </c>
      <c r="L4" s="29">
        <f t="shared" si="4"/>
        <v>163.3134995700774</v>
      </c>
      <c r="M4" s="29">
        <f t="shared" si="4"/>
        <v>292.98882201203782</v>
      </c>
      <c r="N4" s="29">
        <f t="shared" si="4"/>
        <v>197.57738607050732</v>
      </c>
      <c r="O4" s="29">
        <f t="shared" si="4"/>
        <v>226.86500429922617</v>
      </c>
      <c r="P4" s="29">
        <f t="shared" si="4"/>
        <v>195.01289767841791</v>
      </c>
      <c r="Q4" s="29">
        <f t="shared" si="4"/>
        <v>185.3978503869304</v>
      </c>
      <c r="R4" s="29">
        <f t="shared" si="4"/>
        <v>173.97067927773</v>
      </c>
      <c r="S4" s="29">
        <f t="shared" si="4"/>
        <v>191.55889939810834</v>
      </c>
      <c r="T4" s="29">
        <f t="shared" si="4"/>
        <v>188.15038693035251</v>
      </c>
      <c r="U4" s="29">
        <f t="shared" si="4"/>
        <v>275.78572656921739</v>
      </c>
      <c r="V4" s="29">
        <f t="shared" si="4"/>
        <v>193.07257093723126</v>
      </c>
      <c r="W4" s="29">
        <f t="shared" si="4"/>
        <v>162.92846087704211</v>
      </c>
      <c r="X4" s="29">
        <f t="shared" ref="X4" si="5">SUM(X5:X7)</f>
        <v>177.08650042992258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0</v>
      </c>
      <c r="H5" s="10">
        <f>FC_IND_E!H5+FC_TRA_E!H5+FC_OTH_E!H5</f>
        <v>0</v>
      </c>
      <c r="I5" s="10">
        <f>FC_IND_E!I5+FC_TRA_E!I5+FC_OTH_E!I5</f>
        <v>0</v>
      </c>
      <c r="J5" s="10">
        <f>FC_IND_E!J5+FC_TRA_E!J5+FC_OTH_E!J5</f>
        <v>0</v>
      </c>
      <c r="K5" s="10">
        <f>FC_IND_E!K5+FC_TRA_E!K5+FC_OTH_E!K5</f>
        <v>0</v>
      </c>
      <c r="L5" s="10">
        <f>FC_IND_E!L5+FC_TRA_E!L5+FC_OTH_E!L5</f>
        <v>0</v>
      </c>
      <c r="M5" s="10">
        <f>FC_IND_E!M5+FC_TRA_E!M5+FC_OTH_E!M5</f>
        <v>0</v>
      </c>
      <c r="N5" s="10">
        <f>FC_IND_E!N5+FC_TRA_E!N5+FC_OTH_E!N5</f>
        <v>0</v>
      </c>
      <c r="O5" s="10">
        <f>FC_IND_E!O5+FC_TRA_E!O5+FC_OTH_E!O5</f>
        <v>0</v>
      </c>
      <c r="P5" s="10">
        <f>FC_IND_E!P5+FC_TRA_E!P5+FC_OTH_E!P5</f>
        <v>0</v>
      </c>
      <c r="Q5" s="10">
        <f>FC_IND_E!Q5+FC_TRA_E!Q5+FC_OTH_E!Q5</f>
        <v>0</v>
      </c>
      <c r="R5" s="10">
        <f>FC_IND_E!R5+FC_TRA_E!R5+FC_OTH_E!R5</f>
        <v>0</v>
      </c>
      <c r="S5" s="10">
        <f>FC_IND_E!S5+FC_TRA_E!S5+FC_OTH_E!S5</f>
        <v>0</v>
      </c>
      <c r="T5" s="10">
        <f>FC_IND_E!T5+FC_TRA_E!T5+FC_OTH_E!T5</f>
        <v>0</v>
      </c>
      <c r="U5" s="10">
        <f>FC_IND_E!U5+FC_TRA_E!U5+FC_OTH_E!U5</f>
        <v>0</v>
      </c>
      <c r="V5" s="10">
        <f>FC_IND_E!V5+FC_TRA_E!V5+FC_OTH_E!V5</f>
        <v>0</v>
      </c>
      <c r="W5" s="10">
        <f>FC_IND_E!W5+FC_TRA_E!W5+FC_OTH_E!W5</f>
        <v>0</v>
      </c>
      <c r="X5" s="10">
        <f>FC_IND_E!X5+FC_TRA_E!X5+FC_OTH_E!X5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724.42510748065331</v>
      </c>
      <c r="D7" s="10">
        <f>FC_IND_E!D7+FC_TRA_E!D7+FC_OTH_E!D7</f>
        <v>796.54282029234719</v>
      </c>
      <c r="E7" s="10">
        <f>FC_IND_E!E7+FC_TRA_E!E7+FC_OTH_E!E7</f>
        <v>619.82201203783313</v>
      </c>
      <c r="F7" s="10">
        <f>FC_IND_E!F7+FC_TRA_E!F7+FC_OTH_E!F7</f>
        <v>515.86861564918308</v>
      </c>
      <c r="G7" s="10">
        <f>FC_IND_E!G7+FC_TRA_E!G7+FC_OTH_E!G7</f>
        <v>475.14883920894238</v>
      </c>
      <c r="H7" s="10">
        <f>FC_IND_E!H7+FC_TRA_E!H7+FC_OTH_E!H7</f>
        <v>344.48589853826309</v>
      </c>
      <c r="I7" s="10">
        <f>FC_IND_E!I7+FC_TRA_E!I7+FC_OTH_E!I7</f>
        <v>286.05193465176268</v>
      </c>
      <c r="J7" s="10">
        <f>FC_IND_E!J7+FC_TRA_E!J7+FC_OTH_E!J7</f>
        <v>436.55141874462595</v>
      </c>
      <c r="K7" s="10">
        <f>FC_IND_E!K7+FC_TRA_E!K7+FC_OTH_E!K7</f>
        <v>325.31023215821153</v>
      </c>
      <c r="L7" s="10">
        <f>FC_IND_E!L7+FC_TRA_E!L7+FC_OTH_E!L7</f>
        <v>163.3134995700774</v>
      </c>
      <c r="M7" s="10">
        <f>FC_IND_E!M7+FC_TRA_E!M7+FC_OTH_E!M7</f>
        <v>292.98882201203782</v>
      </c>
      <c r="N7" s="10">
        <f>FC_IND_E!N7+FC_TRA_E!N7+FC_OTH_E!N7</f>
        <v>197.57738607050732</v>
      </c>
      <c r="O7" s="10">
        <f>FC_IND_E!O7+FC_TRA_E!O7+FC_OTH_E!O7</f>
        <v>226.86500429922617</v>
      </c>
      <c r="P7" s="10">
        <f>FC_IND_E!P7+FC_TRA_E!P7+FC_OTH_E!P7</f>
        <v>195.01289767841791</v>
      </c>
      <c r="Q7" s="10">
        <f>FC_IND_E!Q7+FC_TRA_E!Q7+FC_OTH_E!Q7</f>
        <v>185.3978503869304</v>
      </c>
      <c r="R7" s="10">
        <f>FC_IND_E!R7+FC_TRA_E!R7+FC_OTH_E!R7</f>
        <v>173.97067927773</v>
      </c>
      <c r="S7" s="10">
        <f>FC_IND_E!S7+FC_TRA_E!S7+FC_OTH_E!S7</f>
        <v>191.55889939810834</v>
      </c>
      <c r="T7" s="10">
        <f>FC_IND_E!T7+FC_TRA_E!T7+FC_OTH_E!T7</f>
        <v>188.15038693035251</v>
      </c>
      <c r="U7" s="10">
        <f>FC_IND_E!U7+FC_TRA_E!U7+FC_OTH_E!U7</f>
        <v>275.78572656921739</v>
      </c>
      <c r="V7" s="10">
        <f>FC_IND_E!V7+FC_TRA_E!V7+FC_OTH_E!V7</f>
        <v>193.07257093723126</v>
      </c>
      <c r="W7" s="10">
        <f>FC_IND_E!W7+FC_TRA_E!W7+FC_OTH_E!W7</f>
        <v>162.92846087704211</v>
      </c>
      <c r="X7" s="10">
        <f>FC_IND_E!X7+FC_TRA_E!X7+FC_OTH_E!X7</f>
        <v>177.08650042992258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109.8897678417885</v>
      </c>
      <c r="D8" s="29">
        <f t="shared" si="6"/>
        <v>50.972656921754087</v>
      </c>
      <c r="E8" s="29">
        <f t="shared" si="6"/>
        <v>32.11805674978504</v>
      </c>
      <c r="F8" s="29">
        <f t="shared" si="6"/>
        <v>41.367841788478067</v>
      </c>
      <c r="G8" s="29">
        <f t="shared" si="6"/>
        <v>46.192003439380905</v>
      </c>
      <c r="H8" s="29">
        <f t="shared" si="6"/>
        <v>54.560017196904553</v>
      </c>
      <c r="I8" s="29">
        <f t="shared" si="6"/>
        <v>81.820378331900258</v>
      </c>
      <c r="J8" s="29">
        <f t="shared" si="6"/>
        <v>64.088478073946675</v>
      </c>
      <c r="K8" s="29">
        <f t="shared" si="6"/>
        <v>62.227257093723139</v>
      </c>
      <c r="L8" s="29">
        <f t="shared" si="6"/>
        <v>7.5436801375752349</v>
      </c>
      <c r="M8" s="29">
        <f t="shared" si="6"/>
        <v>7.820550300945829</v>
      </c>
      <c r="N8" s="29">
        <f t="shared" si="6"/>
        <v>18.994840928632851</v>
      </c>
      <c r="O8" s="29">
        <f t="shared" si="6"/>
        <v>0.38331900257953583</v>
      </c>
      <c r="P8" s="29">
        <f t="shared" si="6"/>
        <v>17.353482373172824</v>
      </c>
      <c r="Q8" s="29">
        <f t="shared" si="6"/>
        <v>46.967153912295785</v>
      </c>
      <c r="R8" s="29">
        <f t="shared" si="6"/>
        <v>50.465950128976786</v>
      </c>
      <c r="S8" s="29">
        <f t="shared" si="6"/>
        <v>7.0516766981943224</v>
      </c>
      <c r="T8" s="29">
        <f t="shared" si="6"/>
        <v>7.5169389509888234</v>
      </c>
      <c r="U8" s="29">
        <f t="shared" si="6"/>
        <v>5.8455717970765289</v>
      </c>
      <c r="V8" s="29">
        <f t="shared" si="6"/>
        <v>5.2016337059329318</v>
      </c>
      <c r="W8" s="29">
        <f t="shared" si="6"/>
        <v>4.4938091143594159</v>
      </c>
      <c r="X8" s="29">
        <f t="shared" ref="X8" si="7">SUM(X9:X10)</f>
        <v>6.5621668099742045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109.8897678417885</v>
      </c>
      <c r="D10" s="10">
        <f>FC_IND_E!D10+FC_TRA_E!D10+FC_OTH_E!D10</f>
        <v>50.972656921754087</v>
      </c>
      <c r="E10" s="10">
        <f>FC_IND_E!E10+FC_TRA_E!E10+FC_OTH_E!E10</f>
        <v>32.11805674978504</v>
      </c>
      <c r="F10" s="10">
        <f>FC_IND_E!F10+FC_TRA_E!F10+FC_OTH_E!F10</f>
        <v>41.367841788478067</v>
      </c>
      <c r="G10" s="10">
        <f>FC_IND_E!G10+FC_TRA_E!G10+FC_OTH_E!G10</f>
        <v>46.192003439380905</v>
      </c>
      <c r="H10" s="10">
        <f>FC_IND_E!H10+FC_TRA_E!H10+FC_OTH_E!H10</f>
        <v>54.560017196904553</v>
      </c>
      <c r="I10" s="10">
        <f>FC_IND_E!I10+FC_TRA_E!I10+FC_OTH_E!I10</f>
        <v>81.820378331900258</v>
      </c>
      <c r="J10" s="10">
        <f>FC_IND_E!J10+FC_TRA_E!J10+FC_OTH_E!J10</f>
        <v>64.088478073946675</v>
      </c>
      <c r="K10" s="10">
        <f>FC_IND_E!K10+FC_TRA_E!K10+FC_OTH_E!K10</f>
        <v>62.227257093723139</v>
      </c>
      <c r="L10" s="10">
        <f>FC_IND_E!L10+FC_TRA_E!L10+FC_OTH_E!L10</f>
        <v>7.5436801375752349</v>
      </c>
      <c r="M10" s="10">
        <f>FC_IND_E!M10+FC_TRA_E!M10+FC_OTH_E!M10</f>
        <v>7.820550300945829</v>
      </c>
      <c r="N10" s="10">
        <f>FC_IND_E!N10+FC_TRA_E!N10+FC_OTH_E!N10</f>
        <v>18.994840928632851</v>
      </c>
      <c r="O10" s="10">
        <f>FC_IND_E!O10+FC_TRA_E!O10+FC_OTH_E!O10</f>
        <v>0.38331900257953583</v>
      </c>
      <c r="P10" s="10">
        <f>FC_IND_E!P10+FC_TRA_E!P10+FC_OTH_E!P10</f>
        <v>17.353482373172824</v>
      </c>
      <c r="Q10" s="10">
        <f>FC_IND_E!Q10+FC_TRA_E!Q10+FC_OTH_E!Q10</f>
        <v>46.967153912295785</v>
      </c>
      <c r="R10" s="10">
        <f>FC_IND_E!R10+FC_TRA_E!R10+FC_OTH_E!R10</f>
        <v>50.465950128976786</v>
      </c>
      <c r="S10" s="10">
        <f>FC_IND_E!S10+FC_TRA_E!S10+FC_OTH_E!S10</f>
        <v>7.0516766981943224</v>
      </c>
      <c r="T10" s="10">
        <f>FC_IND_E!T10+FC_TRA_E!T10+FC_OTH_E!T10</f>
        <v>7.5169389509888234</v>
      </c>
      <c r="U10" s="10">
        <f>FC_IND_E!U10+FC_TRA_E!U10+FC_OTH_E!U10</f>
        <v>5.8455717970765289</v>
      </c>
      <c r="V10" s="10">
        <f>FC_IND_E!V10+FC_TRA_E!V10+FC_OTH_E!V10</f>
        <v>5.2016337059329318</v>
      </c>
      <c r="W10" s="10">
        <f>FC_IND_E!W10+FC_TRA_E!W10+FC_OTH_E!W10</f>
        <v>4.4938091143594159</v>
      </c>
      <c r="X10" s="10">
        <f>FC_IND_E!X10+FC_TRA_E!X10+FC_OTH_E!X10</f>
        <v>6.5621668099742045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43.396904557179703</v>
      </c>
      <c r="D11" s="29">
        <f t="shared" si="8"/>
        <v>45.13164230438521</v>
      </c>
      <c r="E11" s="29">
        <f t="shared" si="8"/>
        <v>45.526569217540853</v>
      </c>
      <c r="F11" s="29">
        <f t="shared" si="8"/>
        <v>45.496646603611339</v>
      </c>
      <c r="G11" s="29">
        <f t="shared" si="8"/>
        <v>37.764316423043844</v>
      </c>
      <c r="H11" s="29">
        <f t="shared" si="8"/>
        <v>43.52364574376611</v>
      </c>
      <c r="I11" s="29">
        <f t="shared" si="8"/>
        <v>33.076956147893377</v>
      </c>
      <c r="J11" s="29">
        <f t="shared" si="8"/>
        <v>32.891315563198617</v>
      </c>
      <c r="K11" s="29">
        <f t="shared" si="8"/>
        <v>8.5221840068787618</v>
      </c>
      <c r="L11" s="29">
        <f t="shared" si="8"/>
        <v>0.72502149613069655</v>
      </c>
      <c r="M11" s="29">
        <f t="shared" si="8"/>
        <v>0.72407566638005139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0.69982803095442814</v>
      </c>
      <c r="D13" s="10">
        <f>FC_IND_E!D13+FC_TRA_E!D13+FC_OTH_E!D13</f>
        <v>2.7994840928632838</v>
      </c>
      <c r="E13" s="10">
        <f>FC_IND_E!E13+FC_TRA_E!E13+FC_OTH_E!E13</f>
        <v>2.0995700773860699</v>
      </c>
      <c r="F13" s="10">
        <f>FC_IND_E!F13+FC_TRA_E!F13+FC_OTH_E!F13</f>
        <v>2.7994840928632838</v>
      </c>
      <c r="G13" s="10">
        <f>FC_IND_E!G13+FC_TRA_E!G13+FC_OTH_E!G13</f>
        <v>2.7994840928632838</v>
      </c>
      <c r="H13" s="10">
        <f>FC_IND_E!H13+FC_TRA_E!H13+FC_OTH_E!H13</f>
        <v>2.7994840928632838</v>
      </c>
      <c r="I13" s="10">
        <f>FC_IND_E!I13+FC_TRA_E!I13+FC_OTH_E!I13</f>
        <v>2.1142734307824589</v>
      </c>
      <c r="J13" s="10">
        <f>FC_IND_E!J13+FC_TRA_E!J13+FC_OTH_E!J13</f>
        <v>1.347119518486672</v>
      </c>
      <c r="K13" s="10">
        <f>FC_IND_E!K13+FC_TRA_E!K13+FC_OTH_E!K13</f>
        <v>0.72201203783319023</v>
      </c>
      <c r="L13" s="10">
        <f>FC_IND_E!L13+FC_TRA_E!L13+FC_OTH_E!L13</f>
        <v>0.72502149613069655</v>
      </c>
      <c r="M13" s="10">
        <f>FC_IND_E!M13+FC_TRA_E!M13+FC_OTH_E!M13</f>
        <v>0.72407566638005139</v>
      </c>
      <c r="N13" s="10">
        <f>FC_IND_E!N13+FC_TRA_E!N13+FC_OTH_E!N13</f>
        <v>0</v>
      </c>
      <c r="O13" s="10">
        <f>FC_IND_E!O13+FC_TRA_E!O13+FC_OTH_E!O13</f>
        <v>0</v>
      </c>
      <c r="P13" s="10">
        <f>FC_IND_E!P13+FC_TRA_E!P13+FC_OTH_E!P13</f>
        <v>0</v>
      </c>
      <c r="Q13" s="10">
        <f>FC_IND_E!Q13+FC_TRA_E!Q13+FC_OTH_E!Q13</f>
        <v>0</v>
      </c>
      <c r="R13" s="10">
        <f>FC_IND_E!R13+FC_TRA_E!R13+FC_OTH_E!R13</f>
        <v>0</v>
      </c>
      <c r="S13" s="10">
        <f>FC_IND_E!S13+FC_TRA_E!S13+FC_OTH_E!S13</f>
        <v>0</v>
      </c>
      <c r="T13" s="10">
        <f>FC_IND_E!T13+FC_TRA_E!T13+FC_OTH_E!T13</f>
        <v>0</v>
      </c>
      <c r="U13" s="10">
        <f>FC_IND_E!U13+FC_TRA_E!U13+FC_OTH_E!U13</f>
        <v>0</v>
      </c>
      <c r="V13" s="10">
        <f>FC_IND_E!V13+FC_TRA_E!V13+FC_OTH_E!V13</f>
        <v>0</v>
      </c>
      <c r="W13" s="10">
        <f>FC_IND_E!W13+FC_TRA_E!W13+FC_OTH_E!W13</f>
        <v>0</v>
      </c>
      <c r="X13" s="10">
        <f>FC_IND_E!X13+FC_TRA_E!X13+FC_OTH_E!X13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42.697076526225274</v>
      </c>
      <c r="D16" s="10">
        <f>FC_IND_E!D16+FC_TRA_E!D16+FC_OTH_E!D16</f>
        <v>42.332158211521929</v>
      </c>
      <c r="E16" s="10">
        <f>FC_IND_E!E16+FC_TRA_E!E16+FC_OTH_E!E16</f>
        <v>43.426999140154784</v>
      </c>
      <c r="F16" s="10">
        <f>FC_IND_E!F16+FC_TRA_E!F16+FC_OTH_E!F16</f>
        <v>42.697162510748058</v>
      </c>
      <c r="G16" s="10">
        <f>FC_IND_E!G16+FC_TRA_E!G16+FC_OTH_E!G16</f>
        <v>34.964832330180563</v>
      </c>
      <c r="H16" s="10">
        <f>FC_IND_E!H16+FC_TRA_E!H16+FC_OTH_E!H16</f>
        <v>40.724161650902829</v>
      </c>
      <c r="I16" s="10">
        <f>FC_IND_E!I16+FC_TRA_E!I16+FC_OTH_E!I16</f>
        <v>30.962682717110919</v>
      </c>
      <c r="J16" s="10">
        <f>FC_IND_E!J16+FC_TRA_E!J16+FC_OTH_E!J16</f>
        <v>31.544196044711946</v>
      </c>
      <c r="K16" s="10">
        <f>FC_IND_E!K16+FC_TRA_E!K16+FC_OTH_E!K16</f>
        <v>7.8001719690455715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0</v>
      </c>
      <c r="O16" s="10">
        <f>FC_IND_E!O16+FC_TRA_E!O16+FC_OTH_E!O16</f>
        <v>0</v>
      </c>
      <c r="P16" s="10">
        <f>FC_IND_E!P16+FC_TRA_E!P16+FC_OTH_E!P16</f>
        <v>0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0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0</v>
      </c>
      <c r="D19" s="10">
        <f>FC_IND_E!D19+FC_TRA_E!D19+FC_OTH_E!D19</f>
        <v>0</v>
      </c>
      <c r="E19" s="10">
        <f>FC_IND_E!E19+FC_TRA_E!E19+FC_OTH_E!E19</f>
        <v>0</v>
      </c>
      <c r="F19" s="10">
        <f>FC_IND_E!F19+FC_TRA_E!F19+FC_OTH_E!F19</f>
        <v>0</v>
      </c>
      <c r="G19" s="10">
        <f>FC_IND_E!G19+FC_TRA_E!G19+FC_OTH_E!G19</f>
        <v>0</v>
      </c>
      <c r="H19" s="10">
        <f>FC_IND_E!H19+FC_TRA_E!H19+FC_OTH_E!H19</f>
        <v>0</v>
      </c>
      <c r="I19" s="10">
        <f>FC_IND_E!I19+FC_TRA_E!I19+FC_OTH_E!I19</f>
        <v>0</v>
      </c>
      <c r="J19" s="10">
        <f>FC_IND_E!J19+FC_TRA_E!J19+FC_OTH_E!J19</f>
        <v>0</v>
      </c>
      <c r="K19" s="10">
        <f>FC_IND_E!K19+FC_TRA_E!K19+FC_OTH_E!K19</f>
        <v>0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0</v>
      </c>
      <c r="D20" s="10">
        <f>FC_IND_E!D20+FC_TRA_E!D20+FC_OTH_E!D20</f>
        <v>0</v>
      </c>
      <c r="E20" s="10">
        <f>FC_IND_E!E20+FC_TRA_E!E20+FC_OTH_E!E20</f>
        <v>0</v>
      </c>
      <c r="F20" s="10">
        <f>FC_IND_E!F20+FC_TRA_E!F20+FC_OTH_E!F20</f>
        <v>0</v>
      </c>
      <c r="G20" s="10">
        <f>FC_IND_E!G20+FC_TRA_E!G20+FC_OTH_E!G20</f>
        <v>0</v>
      </c>
      <c r="H20" s="10">
        <f>FC_IND_E!H20+FC_TRA_E!H20+FC_OTH_E!H20</f>
        <v>0</v>
      </c>
      <c r="I20" s="10">
        <f>FC_IND_E!I20+FC_TRA_E!I20+FC_OTH_E!I20</f>
        <v>0</v>
      </c>
      <c r="J20" s="10">
        <f>FC_IND_E!J20+FC_TRA_E!J20+FC_OTH_E!J20</f>
        <v>0</v>
      </c>
      <c r="K20" s="10">
        <f>FC_IND_E!K20+FC_TRA_E!K20+FC_OTH_E!K20</f>
        <v>0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0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11937.049785038691</v>
      </c>
      <c r="D26" s="37">
        <f t="shared" si="14"/>
        <v>12409.515649183146</v>
      </c>
      <c r="E26" s="37">
        <f t="shared" si="14"/>
        <v>12743.15004299226</v>
      </c>
      <c r="F26" s="37">
        <f t="shared" si="14"/>
        <v>13655.550816852967</v>
      </c>
      <c r="G26" s="37">
        <f t="shared" si="14"/>
        <v>13259.295614789338</v>
      </c>
      <c r="H26" s="37">
        <f t="shared" si="14"/>
        <v>13633.882545141874</v>
      </c>
      <c r="I26" s="37">
        <f t="shared" si="14"/>
        <v>13840.673000859842</v>
      </c>
      <c r="J26" s="37">
        <f t="shared" si="14"/>
        <v>13752.194840928629</v>
      </c>
      <c r="K26" s="37">
        <f t="shared" si="14"/>
        <v>13056.04067067928</v>
      </c>
      <c r="L26" s="37">
        <f t="shared" si="14"/>
        <v>12801.729234737746</v>
      </c>
      <c r="M26" s="37">
        <f t="shared" si="14"/>
        <v>11427.572141014616</v>
      </c>
      <c r="N26" s="37">
        <f t="shared" si="14"/>
        <v>10924.959415305244</v>
      </c>
      <c r="O26" s="37">
        <f t="shared" si="14"/>
        <v>9112.1284608770438</v>
      </c>
      <c r="P26" s="37">
        <f t="shared" si="14"/>
        <v>7928.8907996560611</v>
      </c>
      <c r="Q26" s="37">
        <f t="shared" si="14"/>
        <v>8031.9382631126409</v>
      </c>
      <c r="R26" s="37">
        <f t="shared" si="14"/>
        <v>8566.9531384350812</v>
      </c>
      <c r="S26" s="37">
        <f t="shared" si="14"/>
        <v>8616.1985382631119</v>
      </c>
      <c r="T26" s="37">
        <f t="shared" si="14"/>
        <v>8329.2429922613901</v>
      </c>
      <c r="U26" s="37">
        <f t="shared" si="14"/>
        <v>8071.8700773860701</v>
      </c>
      <c r="V26" s="37">
        <f t="shared" si="14"/>
        <v>8235.0080825451405</v>
      </c>
      <c r="W26" s="37">
        <f t="shared" si="14"/>
        <v>7351.3179707652625</v>
      </c>
      <c r="X26" s="37">
        <f t="shared" ref="X26" si="15">SUM(X27,X33)</f>
        <v>7448.4815133275997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11937.049785038691</v>
      </c>
      <c r="D33" s="29">
        <f t="shared" si="18"/>
        <v>12409.515649183146</v>
      </c>
      <c r="E33" s="29">
        <f t="shared" si="18"/>
        <v>12743.15004299226</v>
      </c>
      <c r="F33" s="29">
        <f t="shared" si="18"/>
        <v>13655.550816852967</v>
      </c>
      <c r="G33" s="29">
        <f t="shared" si="18"/>
        <v>13259.295614789338</v>
      </c>
      <c r="H33" s="29">
        <f t="shared" si="18"/>
        <v>13633.882545141874</v>
      </c>
      <c r="I33" s="29">
        <f t="shared" si="18"/>
        <v>13840.673000859842</v>
      </c>
      <c r="J33" s="29">
        <f t="shared" si="18"/>
        <v>13752.194840928629</v>
      </c>
      <c r="K33" s="29">
        <f t="shared" si="18"/>
        <v>13056.04067067928</v>
      </c>
      <c r="L33" s="29">
        <f t="shared" si="18"/>
        <v>12801.729234737746</v>
      </c>
      <c r="M33" s="29">
        <f t="shared" si="18"/>
        <v>11427.572141014616</v>
      </c>
      <c r="N33" s="29">
        <f t="shared" si="18"/>
        <v>10924.959415305244</v>
      </c>
      <c r="O33" s="29">
        <f t="shared" si="18"/>
        <v>9112.1284608770438</v>
      </c>
      <c r="P33" s="29">
        <f t="shared" si="18"/>
        <v>7928.8907996560611</v>
      </c>
      <c r="Q33" s="29">
        <f t="shared" si="18"/>
        <v>8031.9382631126409</v>
      </c>
      <c r="R33" s="29">
        <f t="shared" si="18"/>
        <v>8566.9531384350812</v>
      </c>
      <c r="S33" s="29">
        <f t="shared" si="18"/>
        <v>8616.1985382631119</v>
      </c>
      <c r="T33" s="29">
        <f t="shared" si="18"/>
        <v>8329.2429922613901</v>
      </c>
      <c r="U33" s="29">
        <f t="shared" si="18"/>
        <v>8071.8700773860701</v>
      </c>
      <c r="V33" s="29">
        <f t="shared" si="18"/>
        <v>8235.0080825451405</v>
      </c>
      <c r="W33" s="29">
        <f t="shared" si="18"/>
        <v>7351.3179707652625</v>
      </c>
      <c r="X33" s="29">
        <f t="shared" ref="X33" si="19">SUM(X34:X50)</f>
        <v>7448.4815133275997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13.005159071367149</v>
      </c>
      <c r="D34" s="10">
        <f>FC_IND_E!D34+FC_TRA_E!D34+FC_OTH_E!D34</f>
        <v>5.9114359415305238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456.41539122957869</v>
      </c>
      <c r="D36" s="10">
        <f>FC_IND_E!D36+FC_TRA_E!D36+FC_OTH_E!D36</f>
        <v>465.45331040412731</v>
      </c>
      <c r="E36" s="10">
        <f>FC_IND_E!E36+FC_TRA_E!E36+FC_OTH_E!E36</f>
        <v>427.04221840068789</v>
      </c>
      <c r="F36" s="10">
        <f>FC_IND_E!F36+FC_TRA_E!F36+FC_OTH_E!F36</f>
        <v>434.95038693035258</v>
      </c>
      <c r="G36" s="10">
        <f>FC_IND_E!G36+FC_TRA_E!G36+FC_OTH_E!G36</f>
        <v>433.8205503009458</v>
      </c>
      <c r="H36" s="10">
        <f>FC_IND_E!H36+FC_TRA_E!H36+FC_OTH_E!H36</f>
        <v>403.31754084264833</v>
      </c>
      <c r="I36" s="10">
        <f>FC_IND_E!I36+FC_TRA_E!I36+FC_OTH_E!I36</f>
        <v>392.02020636285454</v>
      </c>
      <c r="J36" s="10">
        <f>FC_IND_E!J36+FC_TRA_E!J36+FC_OTH_E!J36</f>
        <v>371.68495270851247</v>
      </c>
      <c r="K36" s="10">
        <f>FC_IND_E!K36+FC_TRA_E!K36+FC_OTH_E!K36</f>
        <v>366.03619948409289</v>
      </c>
      <c r="L36" s="10">
        <f>FC_IND_E!L36+FC_TRA_E!L36+FC_OTH_E!L36</f>
        <v>337.29828030954423</v>
      </c>
      <c r="M36" s="10">
        <f>FC_IND_E!M36+FC_TRA_E!M36+FC_OTH_E!M36</f>
        <v>319.71908856405844</v>
      </c>
      <c r="N36" s="10">
        <f>FC_IND_E!N36+FC_TRA_E!N36+FC_OTH_E!N36</f>
        <v>373.55494411006015</v>
      </c>
      <c r="O36" s="10">
        <f>FC_IND_E!O36+FC_TRA_E!O36+FC_OTH_E!O36</f>
        <v>425.19355116079117</v>
      </c>
      <c r="P36" s="10">
        <f>FC_IND_E!P36+FC_TRA_E!P36+FC_OTH_E!P36</f>
        <v>473.53585554600159</v>
      </c>
      <c r="Q36" s="10">
        <f>FC_IND_E!Q36+FC_TRA_E!Q36+FC_OTH_E!Q36</f>
        <v>494.41109200343931</v>
      </c>
      <c r="R36" s="10">
        <f>FC_IND_E!R36+FC_TRA_E!R36+FC_OTH_E!R36</f>
        <v>530.66775580395529</v>
      </c>
      <c r="S36" s="10">
        <f>FC_IND_E!S36+FC_TRA_E!S36+FC_OTH_E!S36</f>
        <v>555.93774720550289</v>
      </c>
      <c r="T36" s="10">
        <f>FC_IND_E!T36+FC_TRA_E!T36+FC_OTH_E!T36</f>
        <v>565.62364574376602</v>
      </c>
      <c r="U36" s="10">
        <f>FC_IND_E!U36+FC_TRA_E!U36+FC_OTH_E!U36</f>
        <v>578.14239036973345</v>
      </c>
      <c r="V36" s="10">
        <f>FC_IND_E!V36+FC_TRA_E!V36+FC_OTH_E!V36</f>
        <v>596.21891659501284</v>
      </c>
      <c r="W36" s="10">
        <f>FC_IND_E!W36+FC_TRA_E!W36+FC_OTH_E!W36</f>
        <v>513.62725709372307</v>
      </c>
      <c r="X36" s="10">
        <f>FC_IND_E!X36+FC_TRA_E!X36+FC_OTH_E!X36</f>
        <v>547.90412725709371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3470.526397248495</v>
      </c>
      <c r="D37" s="10">
        <f>FC_IND_E!D37+FC_TRA_E!D37+FC_OTH_E!D37</f>
        <v>3581.6255374032667</v>
      </c>
      <c r="E37" s="10">
        <f>FC_IND_E!E37+FC_TRA_E!E37+FC_OTH_E!E37</f>
        <v>3748.8034393809112</v>
      </c>
      <c r="F37" s="10">
        <f>FC_IND_E!F37+FC_TRA_E!F37+FC_OTH_E!F37</f>
        <v>3899.0517626827168</v>
      </c>
      <c r="G37" s="10">
        <f>FC_IND_E!G37+FC_TRA_E!G37+FC_OTH_E!G37</f>
        <v>3981.5825451418741</v>
      </c>
      <c r="H37" s="10">
        <f>FC_IND_E!H37+FC_TRA_E!H37+FC_OTH_E!H37</f>
        <v>4145.5861564918314</v>
      </c>
      <c r="I37" s="10">
        <f>FC_IND_E!I37+FC_TRA_E!I37+FC_OTH_E!I37</f>
        <v>4188.9677558039548</v>
      </c>
      <c r="J37" s="10">
        <f>FC_IND_E!J37+FC_TRA_E!J37+FC_OTH_E!J37</f>
        <v>4377.3072226999138</v>
      </c>
      <c r="K37" s="10">
        <f>FC_IND_E!K37+FC_TRA_E!K37+FC_OTH_E!K37</f>
        <v>4294.7764402407574</v>
      </c>
      <c r="L37" s="10">
        <f>FC_IND_E!L37+FC_TRA_E!L37+FC_OTH_E!L37</f>
        <v>4277.2522785898536</v>
      </c>
      <c r="M37" s="10">
        <f>FC_IND_E!M37+FC_TRA_E!M37+FC_OTH_E!M37</f>
        <v>3893.6658641444542</v>
      </c>
      <c r="N37" s="10">
        <f>FC_IND_E!N37+FC_TRA_E!N37+FC_OTH_E!N37</f>
        <v>3506.9265692175395</v>
      </c>
      <c r="O37" s="10">
        <f>FC_IND_E!O37+FC_TRA_E!O37+FC_OTH_E!O37</f>
        <v>3092.8632846087698</v>
      </c>
      <c r="P37" s="10">
        <f>FC_IND_E!P37+FC_TRA_E!P37+FC_OTH_E!P37</f>
        <v>2805.9614789337911</v>
      </c>
      <c r="Q37" s="10">
        <f>FC_IND_E!Q37+FC_TRA_E!Q37+FC_OTH_E!Q37</f>
        <v>2653.5779019776446</v>
      </c>
      <c r="R37" s="10">
        <f>FC_IND_E!R37+FC_TRA_E!R37+FC_OTH_E!R37</f>
        <v>2586.318916595013</v>
      </c>
      <c r="S37" s="10">
        <f>FC_IND_E!S37+FC_TRA_E!S37+FC_OTH_E!S37</f>
        <v>2548.485640584694</v>
      </c>
      <c r="T37" s="10">
        <f>FC_IND_E!T37+FC_TRA_E!T37+FC_OTH_E!T37</f>
        <v>2470.8761822871879</v>
      </c>
      <c r="U37" s="10">
        <f>FC_IND_E!U37+FC_TRA_E!U37+FC_OTH_E!U37</f>
        <v>2414.0243336199474</v>
      </c>
      <c r="V37" s="10">
        <f>FC_IND_E!V37+FC_TRA_E!V37+FC_OTH_E!V37</f>
        <v>2356.7207222699908</v>
      </c>
      <c r="W37" s="10">
        <f>FC_IND_E!W37+FC_TRA_E!W37+FC_OTH_E!W37</f>
        <v>1895.1760103181425</v>
      </c>
      <c r="X37" s="10">
        <f>FC_IND_E!X37+FC_TRA_E!X37+FC_OTH_E!X37</f>
        <v>2026.6136715391226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0</v>
      </c>
      <c r="D38" s="10">
        <f>FC_IND_E!D38+FC_TRA_E!D38+FC_OTH_E!D38</f>
        <v>0</v>
      </c>
      <c r="E38" s="10">
        <f>FC_IND_E!E38+FC_TRA_E!E38+FC_OTH_E!E38</f>
        <v>0</v>
      </c>
      <c r="F38" s="10">
        <f>FC_IND_E!F38+FC_TRA_E!F38+FC_OTH_E!F38</f>
        <v>0</v>
      </c>
      <c r="G38" s="10">
        <f>FC_IND_E!G38+FC_TRA_E!G38+FC_OTH_E!G38</f>
        <v>0</v>
      </c>
      <c r="H38" s="10">
        <f>FC_IND_E!H38+FC_TRA_E!H38+FC_OTH_E!H38</f>
        <v>0</v>
      </c>
      <c r="I38" s="10">
        <f>FC_IND_E!I38+FC_TRA_E!I38+FC_OTH_E!I38</f>
        <v>0</v>
      </c>
      <c r="J38" s="10">
        <f>FC_IND_E!J38+FC_TRA_E!J38+FC_OTH_E!J38</f>
        <v>0</v>
      </c>
      <c r="K38" s="10">
        <f>FC_IND_E!K38+FC_TRA_E!K38+FC_OTH_E!K38</f>
        <v>0</v>
      </c>
      <c r="L38" s="10">
        <f>FC_IND_E!L38+FC_TRA_E!L38+FC_OTH_E!L38</f>
        <v>5.135167669819432</v>
      </c>
      <c r="M38" s="10">
        <f>FC_IND_E!M38+FC_TRA_E!M38+FC_OTH_E!M38</f>
        <v>3.0810834049871016</v>
      </c>
      <c r="N38" s="10">
        <f>FC_IND_E!N38+FC_TRA_E!N38+FC_OTH_E!N38</f>
        <v>2.0540842648323299</v>
      </c>
      <c r="O38" s="10">
        <f>FC_IND_E!O38+FC_TRA_E!O38+FC_OTH_E!O38</f>
        <v>2.0922613929492688</v>
      </c>
      <c r="P38" s="10">
        <f>FC_IND_E!P38+FC_TRA_E!P38+FC_OTH_E!P38</f>
        <v>2.101805674978503</v>
      </c>
      <c r="Q38" s="10">
        <f>FC_IND_E!Q38+FC_TRA_E!Q38+FC_OTH_E!Q38</f>
        <v>2.101805674978503</v>
      </c>
      <c r="R38" s="10">
        <f>FC_IND_E!R38+FC_TRA_E!R38+FC_OTH_E!R38</f>
        <v>1.0509028374892517</v>
      </c>
      <c r="S38" s="10">
        <f>FC_IND_E!S38+FC_TRA_E!S38+FC_OTH_E!S38</f>
        <v>2.101805674978503</v>
      </c>
      <c r="T38" s="10">
        <f>FC_IND_E!T38+FC_TRA_E!T38+FC_OTH_E!T38</f>
        <v>2.3152192605331039</v>
      </c>
      <c r="U38" s="10">
        <f>FC_IND_E!U38+FC_TRA_E!U38+FC_OTH_E!U38</f>
        <v>2.0450558899398108</v>
      </c>
      <c r="V38" s="10">
        <f>FC_IND_E!V38+FC_TRA_E!V38+FC_OTH_E!V38</f>
        <v>2.259501289767841</v>
      </c>
      <c r="W38" s="10">
        <f>FC_IND_E!W38+FC_TRA_E!W38+FC_OTH_E!W38</f>
        <v>2.02828890799656</v>
      </c>
      <c r="X38" s="10">
        <f>FC_IND_E!X38+FC_TRA_E!X38+FC_OTH_E!X38</f>
        <v>2.0514187446259671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17.987446259673259</v>
      </c>
      <c r="D39" s="10">
        <f>FC_IND_E!D39+FC_TRA_E!D39+FC_OTH_E!D39</f>
        <v>20.10369733447979</v>
      </c>
      <c r="E39" s="10">
        <f>FC_IND_E!E39+FC_TRA_E!E39+FC_OTH_E!E39</f>
        <v>19.04557179707653</v>
      </c>
      <c r="F39" s="10">
        <f>FC_IND_E!F39+FC_TRA_E!F39+FC_OTH_E!F39</f>
        <v>21.16173688736027</v>
      </c>
      <c r="G39" s="10">
        <f>FC_IND_E!G39+FC_TRA_E!G39+FC_OTH_E!G39</f>
        <v>23.277901977644021</v>
      </c>
      <c r="H39" s="10">
        <f>FC_IND_E!H39+FC_TRA_E!H39+FC_OTH_E!H39</f>
        <v>14.81324161650903</v>
      </c>
      <c r="I39" s="10">
        <f>FC_IND_E!I39+FC_TRA_E!I39+FC_OTH_E!I39</f>
        <v>15.87128116938951</v>
      </c>
      <c r="J39" s="10">
        <f>FC_IND_E!J39+FC_TRA_E!J39+FC_OTH_E!J39</f>
        <v>3.1742906276870162</v>
      </c>
      <c r="K39" s="10">
        <f>FC_IND_E!K39+FC_TRA_E!K39+FC_OTH_E!K39</f>
        <v>1.058125537403267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505.58899398108338</v>
      </c>
      <c r="D40" s="10">
        <f>FC_IND_E!D40+FC_TRA_E!D40+FC_OTH_E!D40</f>
        <v>425.53740326741172</v>
      </c>
      <c r="E40" s="10">
        <f>FC_IND_E!E40+FC_TRA_E!E40+FC_OTH_E!E40</f>
        <v>388.67153912295782</v>
      </c>
      <c r="F40" s="10">
        <f>FC_IND_E!F40+FC_TRA_E!F40+FC_OTH_E!F40</f>
        <v>368.65864144453997</v>
      </c>
      <c r="G40" s="10">
        <f>FC_IND_E!G40+FC_TRA_E!G40+FC_OTH_E!G40</f>
        <v>389.72484952708515</v>
      </c>
      <c r="H40" s="10">
        <f>FC_IND_E!H40+FC_TRA_E!H40+FC_OTH_E!H40</f>
        <v>399.20464316423033</v>
      </c>
      <c r="I40" s="10">
        <f>FC_IND_E!I40+FC_TRA_E!I40+FC_OTH_E!I40</f>
        <v>356.01891659501291</v>
      </c>
      <c r="J40" s="10">
        <f>FC_IND_E!J40+FC_TRA_E!J40+FC_OTH_E!J40</f>
        <v>364.44539982803087</v>
      </c>
      <c r="K40" s="10">
        <f>FC_IND_E!K40+FC_TRA_E!K40+FC_OTH_E!K40</f>
        <v>351.80567497850387</v>
      </c>
      <c r="L40" s="10">
        <f>FC_IND_E!L40+FC_TRA_E!L40+FC_OTH_E!L40</f>
        <v>285.51642304385206</v>
      </c>
      <c r="M40" s="10">
        <f>FC_IND_E!M40+FC_TRA_E!M40+FC_OTH_E!M40</f>
        <v>234.1644883920894</v>
      </c>
      <c r="N40" s="10">
        <f>FC_IND_E!N40+FC_TRA_E!N40+FC_OTH_E!N40</f>
        <v>219.78598452278592</v>
      </c>
      <c r="O40" s="10">
        <f>FC_IND_E!O40+FC_TRA_E!O40+FC_OTH_E!O40</f>
        <v>323.51676698194319</v>
      </c>
      <c r="P40" s="10">
        <f>FC_IND_E!P40+FC_TRA_E!P40+FC_OTH_E!P40</f>
        <v>315.30051590713674</v>
      </c>
      <c r="Q40" s="10">
        <f>FC_IND_E!Q40+FC_TRA_E!Q40+FC_OTH_E!Q40</f>
        <v>322.48976784178853</v>
      </c>
      <c r="R40" s="10">
        <f>FC_IND_E!R40+FC_TRA_E!R40+FC_OTH_E!R40</f>
        <v>304.00309544282027</v>
      </c>
      <c r="S40" s="10">
        <f>FC_IND_E!S40+FC_TRA_E!S40+FC_OTH_E!S40</f>
        <v>321.46268271711091</v>
      </c>
      <c r="T40" s="10">
        <f>FC_IND_E!T40+FC_TRA_E!T40+FC_OTH_E!T40</f>
        <v>322.13233018056746</v>
      </c>
      <c r="U40" s="10">
        <f>FC_IND_E!U40+FC_TRA_E!U40+FC_OTH_E!U40</f>
        <v>344.32975064488392</v>
      </c>
      <c r="V40" s="10">
        <f>FC_IND_E!V40+FC_TRA_E!V40+FC_OTH_E!V40</f>
        <v>345.28280309544277</v>
      </c>
      <c r="W40" s="10">
        <f>FC_IND_E!W40+FC_TRA_E!W40+FC_OTH_E!W40</f>
        <v>240.16543422184003</v>
      </c>
      <c r="X40" s="10">
        <f>FC_IND_E!X40+FC_TRA_E!X40+FC_OTH_E!X40</f>
        <v>236.53697334479793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14.646087704213237</v>
      </c>
      <c r="D41" s="10">
        <f>FC_IND_E!D41+FC_TRA_E!D41+FC_OTH_E!D41</f>
        <v>16.738349097162512</v>
      </c>
      <c r="E41" s="10">
        <f>FC_IND_E!E41+FC_TRA_E!E41+FC_OTH_E!E41</f>
        <v>12.553740326741188</v>
      </c>
      <c r="F41" s="10">
        <f>FC_IND_E!F41+FC_TRA_E!F41+FC_OTH_E!F41</f>
        <v>17.784522785898535</v>
      </c>
      <c r="G41" s="10">
        <f>FC_IND_E!G41+FC_TRA_E!G41+FC_OTH_E!G41</f>
        <v>15.692175408426483</v>
      </c>
      <c r="H41" s="10">
        <f>FC_IND_E!H41+FC_TRA_E!H41+FC_OTH_E!H41</f>
        <v>16.738349097162516</v>
      </c>
      <c r="I41" s="10">
        <f>FC_IND_E!I41+FC_TRA_E!I41+FC_OTH_E!I41</f>
        <v>19.876698194325012</v>
      </c>
      <c r="J41" s="10">
        <f>FC_IND_E!J41+FC_TRA_E!J41+FC_OTH_E!J41</f>
        <v>9.4153052450558867</v>
      </c>
      <c r="K41" s="10">
        <f>FC_IND_E!K41+FC_TRA_E!K41+FC_OTH_E!K41</f>
        <v>8.3692175408426497</v>
      </c>
      <c r="L41" s="10">
        <f>FC_IND_E!L41+FC_TRA_E!L41+FC_OTH_E!L41</f>
        <v>7.1892519346517592</v>
      </c>
      <c r="M41" s="10">
        <f>FC_IND_E!M41+FC_TRA_E!M41+FC_OTH_E!M41</f>
        <v>6.1622527944969905</v>
      </c>
      <c r="N41" s="10">
        <f>FC_IND_E!N41+FC_TRA_E!N41+FC_OTH_E!N41</f>
        <v>6.1622527944969878</v>
      </c>
      <c r="O41" s="10">
        <f>FC_IND_E!O41+FC_TRA_E!O41+FC_OTH_E!O41</f>
        <v>5.1351676698194328</v>
      </c>
      <c r="P41" s="10">
        <f>FC_IND_E!P41+FC_TRA_E!P41+FC_OTH_E!P41</f>
        <v>4.1081685296646597</v>
      </c>
      <c r="Q41" s="10">
        <f>FC_IND_E!Q41+FC_TRA_E!Q41+FC_OTH_E!Q41</f>
        <v>3.0810834049871048</v>
      </c>
      <c r="R41" s="10">
        <f>FC_IND_E!R41+FC_TRA_E!R41+FC_OTH_E!R41</f>
        <v>4.1081685296646597</v>
      </c>
      <c r="S41" s="10">
        <f>FC_IND_E!S41+FC_TRA_E!S41+FC_OTH_E!S41</f>
        <v>3.0810834049870999</v>
      </c>
      <c r="T41" s="10">
        <f>FC_IND_E!T41+FC_TRA_E!T41+FC_OTH_E!T41</f>
        <v>3.8236457437661233</v>
      </c>
      <c r="U41" s="10">
        <f>FC_IND_E!U41+FC_TRA_E!U41+FC_OTH_E!U41</f>
        <v>2.692863284608769</v>
      </c>
      <c r="V41" s="10">
        <f>FC_IND_E!V41+FC_TRA_E!V41+FC_OTH_E!V41</f>
        <v>2.8254514187446249</v>
      </c>
      <c r="W41" s="10">
        <f>FC_IND_E!W41+FC_TRA_E!W41+FC_OTH_E!W41</f>
        <v>2.6733447979363731</v>
      </c>
      <c r="X41" s="10">
        <f>FC_IND_E!X41+FC_TRA_E!X41+FC_OTH_E!X41</f>
        <v>2.1188306104901113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6110.8723129836617</v>
      </c>
      <c r="D43" s="10">
        <f>FC_IND_E!D43+FC_TRA_E!D43+FC_OTH_E!D43</f>
        <v>6460.0649183147034</v>
      </c>
      <c r="E43" s="10">
        <f>FC_IND_E!E43+FC_TRA_E!E43+FC_OTH_E!E43</f>
        <v>6689.0944110060182</v>
      </c>
      <c r="F43" s="10">
        <f>FC_IND_E!F43+FC_TRA_E!F43+FC_OTH_E!F43</f>
        <v>7499.4267411865858</v>
      </c>
      <c r="G43" s="10">
        <f>FC_IND_E!G43+FC_TRA_E!G43+FC_OTH_E!G43</f>
        <v>6813.3657781599304</v>
      </c>
      <c r="H43" s="10">
        <f>FC_IND_E!H43+FC_TRA_E!H43+FC_OTH_E!H43</f>
        <v>7212.8832330180558</v>
      </c>
      <c r="I43" s="10">
        <f>FC_IND_E!I43+FC_TRA_E!I43+FC_OTH_E!I43</f>
        <v>7282.7218400687852</v>
      </c>
      <c r="J43" s="10">
        <f>FC_IND_E!J43+FC_TRA_E!J43+FC_OTH_E!J43</f>
        <v>6820.554772141013</v>
      </c>
      <c r="K43" s="10">
        <f>FC_IND_E!K43+FC_TRA_E!K43+FC_OTH_E!K43</f>
        <v>6600.7690455717984</v>
      </c>
      <c r="L43" s="10">
        <f>FC_IND_E!L43+FC_TRA_E!L43+FC_OTH_E!L43</f>
        <v>6408.1112639724834</v>
      </c>
      <c r="M43" s="10">
        <f>FC_IND_E!M43+FC_TRA_E!M43+FC_OTH_E!M43</f>
        <v>5668.4006878761811</v>
      </c>
      <c r="N43" s="10">
        <f>FC_IND_E!N43+FC_TRA_E!N43+FC_OTH_E!N43</f>
        <v>5816.9532244196034</v>
      </c>
      <c r="O43" s="10">
        <f>FC_IND_E!O43+FC_TRA_E!O43+FC_OTH_E!O43</f>
        <v>4237.8186586414458</v>
      </c>
      <c r="P43" s="10">
        <f>FC_IND_E!P43+FC_TRA_E!P43+FC_OTH_E!P43</f>
        <v>3340.3984522785895</v>
      </c>
      <c r="Q43" s="10">
        <f>FC_IND_E!Q43+FC_TRA_E!Q43+FC_OTH_E!Q43</f>
        <v>3507.2656061908865</v>
      </c>
      <c r="R43" s="10">
        <f>FC_IND_E!R43+FC_TRA_E!R43+FC_OTH_E!R43</f>
        <v>4021.0947549441094</v>
      </c>
      <c r="S43" s="10">
        <f>FC_IND_E!S43+FC_TRA_E!S43+FC_OTH_E!S43</f>
        <v>3971.2383490971615</v>
      </c>
      <c r="T43" s="10">
        <f>FC_IND_E!T43+FC_TRA_E!T43+FC_OTH_E!T43</f>
        <v>3934.9548581255376</v>
      </c>
      <c r="U43" s="10">
        <f>FC_IND_E!U43+FC_TRA_E!U43+FC_OTH_E!U43</f>
        <v>3816.9428202923473</v>
      </c>
      <c r="V43" s="10">
        <f>FC_IND_E!V43+FC_TRA_E!V43+FC_OTH_E!V43</f>
        <v>3976.086414445399</v>
      </c>
      <c r="W43" s="10">
        <f>FC_IND_E!W43+FC_TRA_E!W43+FC_OTH_E!W43</f>
        <v>3940.8165090283746</v>
      </c>
      <c r="X43" s="10">
        <f>FC_IND_E!X43+FC_TRA_E!X43+FC_OTH_E!X43</f>
        <v>3854.6754084264835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1105.8182287188308</v>
      </c>
      <c r="D44" s="10">
        <f>FC_IND_E!D44+FC_TRA_E!D44+FC_OTH_E!D44</f>
        <v>1156.9600171969041</v>
      </c>
      <c r="E44" s="10">
        <f>FC_IND_E!E44+FC_TRA_E!E44+FC_OTH_E!E44</f>
        <v>1124.1520206362857</v>
      </c>
      <c r="F44" s="10">
        <f>FC_IND_E!F44+FC_TRA_E!F44+FC_OTH_E!F44</f>
        <v>1080.7299226139291</v>
      </c>
      <c r="G44" s="10">
        <f>FC_IND_E!G44+FC_TRA_E!G44+FC_OTH_E!G44</f>
        <v>1177.2235597592435</v>
      </c>
      <c r="H44" s="10">
        <f>FC_IND_E!H44+FC_TRA_E!H44+FC_OTH_E!H44</f>
        <v>1003.5348237317285</v>
      </c>
      <c r="I44" s="10">
        <f>FC_IND_E!I44+FC_TRA_E!I44+FC_OTH_E!I44</f>
        <v>1167.5742906276869</v>
      </c>
      <c r="J44" s="10">
        <f>FC_IND_E!J44+FC_TRA_E!J44+FC_OTH_E!J44</f>
        <v>1139.591143594153</v>
      </c>
      <c r="K44" s="10">
        <f>FC_IND_E!K44+FC_TRA_E!K44+FC_OTH_E!K44</f>
        <v>962.04273430782473</v>
      </c>
      <c r="L44" s="10">
        <f>FC_IND_E!L44+FC_TRA_E!L44+FC_OTH_E!L44</f>
        <v>1043.278761822872</v>
      </c>
      <c r="M44" s="10">
        <f>FC_IND_E!M44+FC_TRA_E!M44+FC_OTH_E!M44</f>
        <v>802.52201203783318</v>
      </c>
      <c r="N44" s="10">
        <f>FC_IND_E!N44+FC_TRA_E!N44+FC_OTH_E!N44</f>
        <v>579.91788478073943</v>
      </c>
      <c r="O44" s="10">
        <f>FC_IND_E!O44+FC_TRA_E!O44+FC_OTH_E!O44</f>
        <v>537.88091143594147</v>
      </c>
      <c r="P44" s="10">
        <f>FC_IND_E!P44+FC_TRA_E!P44+FC_OTH_E!P44</f>
        <v>434.69957007738606</v>
      </c>
      <c r="Q44" s="10">
        <f>FC_IND_E!Q44+FC_TRA_E!Q44+FC_OTH_E!Q44</f>
        <v>457.62863284608761</v>
      </c>
      <c r="R44" s="10">
        <f>FC_IND_E!R44+FC_TRA_E!R44+FC_OTH_E!R44</f>
        <v>500.62098022355968</v>
      </c>
      <c r="S44" s="10">
        <f>FC_IND_E!S44+FC_TRA_E!S44+FC_OTH_E!S44</f>
        <v>501.5763542562338</v>
      </c>
      <c r="T44" s="10">
        <f>FC_IND_E!T44+FC_TRA_E!T44+FC_OTH_E!T44</f>
        <v>505.68452278589848</v>
      </c>
      <c r="U44" s="10">
        <f>FC_IND_E!U44+FC_TRA_E!U44+FC_OTH_E!U44</f>
        <v>511.19982803095434</v>
      </c>
      <c r="V44" s="10">
        <f>FC_IND_E!V44+FC_TRA_E!V44+FC_OTH_E!V44</f>
        <v>515.19346517626832</v>
      </c>
      <c r="W44" s="10">
        <f>FC_IND_E!W44+FC_TRA_E!W44+FC_OTH_E!W44</f>
        <v>442.44772141014613</v>
      </c>
      <c r="X44" s="10">
        <f>FC_IND_E!X44+FC_TRA_E!X44+FC_OTH_E!X44</f>
        <v>445.55932932072233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2.0827171109200338</v>
      </c>
      <c r="T45" s="10">
        <f>FC_IND_E!T45+FC_TRA_E!T45+FC_OTH_E!T45</f>
        <v>1.040412725709372E-2</v>
      </c>
      <c r="U45" s="10">
        <f>FC_IND_E!U45+FC_TRA_E!U45+FC_OTH_E!U45</f>
        <v>0.35202063628546859</v>
      </c>
      <c r="V45" s="10">
        <f>FC_IND_E!V45+FC_TRA_E!V45+FC_OTH_E!V45</f>
        <v>0.40094582975064491</v>
      </c>
      <c r="W45" s="10">
        <f>FC_IND_E!W45+FC_TRA_E!W45+FC_OTH_E!W45</f>
        <v>2.5065348237317289</v>
      </c>
      <c r="X45" s="10">
        <f>FC_IND_E!X45+FC_TRA_E!X45+FC_OTH_E!X45</f>
        <v>0.49260533104041271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242.18976784178849</v>
      </c>
      <c r="D48" s="10">
        <f>FC_IND_E!D48+FC_TRA_E!D48+FC_OTH_E!D48</f>
        <v>277.12098022355968</v>
      </c>
      <c r="E48" s="10">
        <f>FC_IND_E!E48+FC_TRA_E!E48+FC_OTH_E!E48</f>
        <v>333.7871023215821</v>
      </c>
      <c r="F48" s="10">
        <f>FC_IND_E!F48+FC_TRA_E!F48+FC_OTH_E!F48</f>
        <v>333.7871023215821</v>
      </c>
      <c r="G48" s="10">
        <f>FC_IND_E!G48+FC_TRA_E!G48+FC_OTH_E!G48</f>
        <v>424.60825451418748</v>
      </c>
      <c r="H48" s="10">
        <f>FC_IND_E!H48+FC_TRA_E!H48+FC_OTH_E!H48</f>
        <v>437.80455717970767</v>
      </c>
      <c r="I48" s="10">
        <f>FC_IND_E!I48+FC_TRA_E!I48+FC_OTH_E!I48</f>
        <v>417.62201203783314</v>
      </c>
      <c r="J48" s="10">
        <f>FC_IND_E!J48+FC_TRA_E!J48+FC_OTH_E!J48</f>
        <v>666.02175408426478</v>
      </c>
      <c r="K48" s="10">
        <f>FC_IND_E!K48+FC_TRA_E!K48+FC_OTH_E!K48</f>
        <v>471.18323301805668</v>
      </c>
      <c r="L48" s="10">
        <f>FC_IND_E!L48+FC_TRA_E!L48+FC_OTH_E!L48</f>
        <v>437.94780739466893</v>
      </c>
      <c r="M48" s="10">
        <f>FC_IND_E!M48+FC_TRA_E!M48+FC_OTH_E!M48</f>
        <v>499.85666380051578</v>
      </c>
      <c r="N48" s="10">
        <f>FC_IND_E!N48+FC_TRA_E!N48+FC_OTH_E!N48</f>
        <v>419.60447119518471</v>
      </c>
      <c r="O48" s="10">
        <f>FC_IND_E!O48+FC_TRA_E!O48+FC_OTH_E!O48</f>
        <v>487.62785898538255</v>
      </c>
      <c r="P48" s="10">
        <f>FC_IND_E!P48+FC_TRA_E!P48+FC_OTH_E!P48</f>
        <v>532.72184006878774</v>
      </c>
      <c r="Q48" s="10">
        <f>FC_IND_E!Q48+FC_TRA_E!Q48+FC_OTH_E!Q48</f>
        <v>542.6578675838349</v>
      </c>
      <c r="R48" s="10">
        <f>FC_IND_E!R48+FC_TRA_E!R48+FC_OTH_E!R48</f>
        <v>569.40868443680131</v>
      </c>
      <c r="S48" s="10">
        <f>FC_IND_E!S48+FC_TRA_E!S48+FC_OTH_E!S48</f>
        <v>625.2030094582974</v>
      </c>
      <c r="T48" s="10">
        <f>FC_IND_E!T48+FC_TRA_E!T48+FC_OTH_E!T48</f>
        <v>521.50644883920893</v>
      </c>
      <c r="U48" s="10">
        <f>FC_IND_E!U48+FC_TRA_E!U48+FC_OTH_E!U48</f>
        <v>398.73129836629403</v>
      </c>
      <c r="V48" s="10">
        <f>FC_IND_E!V48+FC_TRA_E!V48+FC_OTH_E!V48</f>
        <v>433.85193465176269</v>
      </c>
      <c r="W48" s="10">
        <f>FC_IND_E!W48+FC_TRA_E!W48+FC_OTH_E!W48</f>
        <v>305.38796216680998</v>
      </c>
      <c r="X48" s="10">
        <f>FC_IND_E!X48+FC_TRA_E!X48+FC_OTH_E!X48</f>
        <v>326.51418744625965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0</v>
      </c>
      <c r="E50" s="10">
        <f>FC_IND_E!E50+FC_TRA_E!E50+FC_OTH_E!E50</f>
        <v>0</v>
      </c>
      <c r="F50" s="10">
        <f>FC_IND_E!F50+FC_TRA_E!F50+FC_OTH_E!F50</f>
        <v>0</v>
      </c>
      <c r="G50" s="10">
        <f>FC_IND_E!G50+FC_TRA_E!G50+FC_OTH_E!G50</f>
        <v>0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20.063112639724842</v>
      </c>
      <c r="Q50" s="10">
        <f>FC_IND_E!Q50+FC_TRA_E!Q50+FC_OTH_E!Q50</f>
        <v>48.724505588993971</v>
      </c>
      <c r="R50" s="10">
        <f>FC_IND_E!R50+FC_TRA_E!R50+FC_OTH_E!R50</f>
        <v>49.6798796216681</v>
      </c>
      <c r="S50" s="10">
        <f>FC_IND_E!S50+FC_TRA_E!S50+FC_OTH_E!S50</f>
        <v>85.029148753224419</v>
      </c>
      <c r="T50" s="10">
        <f>FC_IND_E!T50+FC_TRA_E!T50+FC_OTH_E!T50</f>
        <v>2.315735167669819</v>
      </c>
      <c r="U50" s="10">
        <f>FC_IND_E!U50+FC_TRA_E!U50+FC_OTH_E!U50</f>
        <v>3.4097162510748058</v>
      </c>
      <c r="V50" s="10">
        <f>FC_IND_E!V50+FC_TRA_E!V50+FC_OTH_E!V50</f>
        <v>6.1679277730008604</v>
      </c>
      <c r="W50" s="10">
        <f>FC_IND_E!W50+FC_TRA_E!W50+FC_OTH_E!W50</f>
        <v>6.4889079965606182</v>
      </c>
      <c r="X50" s="10">
        <f>FC_IND_E!X50+FC_TRA_E!X50+FC_OTH_E!X50</f>
        <v>6.0149613069647447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257.24711951848667</v>
      </c>
      <c r="D51" s="37">
        <f>FC_IND_E!D51+FC_TRA_E!D51+FC_OTH_E!D51</f>
        <v>318.29406706792776</v>
      </c>
      <c r="E51" s="37">
        <f>FC_IND_E!E51+FC_TRA_E!E51+FC_OTH_E!E51</f>
        <v>347.7235597592433</v>
      </c>
      <c r="F51" s="37">
        <f>FC_IND_E!F51+FC_TRA_E!F51+FC_OTH_E!F51</f>
        <v>387.03783319002571</v>
      </c>
      <c r="G51" s="37">
        <f>FC_IND_E!G51+FC_TRA_E!G51+FC_OTH_E!G51</f>
        <v>462.3628546861566</v>
      </c>
      <c r="H51" s="37">
        <f>FC_IND_E!H51+FC_TRA_E!H51+FC_OTH_E!H51</f>
        <v>586.20627687016349</v>
      </c>
      <c r="I51" s="37">
        <f>FC_IND_E!I51+FC_TRA_E!I51+FC_OTH_E!I51</f>
        <v>688.05399828030943</v>
      </c>
      <c r="J51" s="37">
        <f>FC_IND_E!J51+FC_TRA_E!J51+FC_OTH_E!J51</f>
        <v>707.77755803955279</v>
      </c>
      <c r="K51" s="37">
        <f>FC_IND_E!K51+FC_TRA_E!K51+FC_OTH_E!K51</f>
        <v>810.88177128116945</v>
      </c>
      <c r="L51" s="37">
        <f>FC_IND_E!L51+FC_TRA_E!L51+FC_OTH_E!L51</f>
        <v>823.98495270851231</v>
      </c>
      <c r="M51" s="37">
        <f>FC_IND_E!M51+FC_TRA_E!M51+FC_OTH_E!M51</f>
        <v>781.56895958727432</v>
      </c>
      <c r="N51" s="37">
        <f>FC_IND_E!N51+FC_TRA_E!N51+FC_OTH_E!N51</f>
        <v>1082.8920894239036</v>
      </c>
      <c r="O51" s="37">
        <f>FC_IND_E!O51+FC_TRA_E!O51+FC_OTH_E!O51</f>
        <v>971.40206362854701</v>
      </c>
      <c r="P51" s="37">
        <f>FC_IND_E!P51+FC_TRA_E!P51+FC_OTH_E!P51</f>
        <v>907.55038693035249</v>
      </c>
      <c r="Q51" s="37">
        <f>FC_IND_E!Q51+FC_TRA_E!Q51+FC_OTH_E!Q51</f>
        <v>834.58950988822016</v>
      </c>
      <c r="R51" s="37">
        <f>FC_IND_E!R51+FC_TRA_E!R51+FC_OTH_E!R51</f>
        <v>968.84668959587293</v>
      </c>
      <c r="S51" s="37">
        <f>FC_IND_E!S51+FC_TRA_E!S51+FC_OTH_E!S51</f>
        <v>1047.506448839209</v>
      </c>
      <c r="T51" s="37">
        <f>FC_IND_E!T51+FC_TRA_E!T51+FC_OTH_E!T51</f>
        <v>846.61642304385236</v>
      </c>
      <c r="U51" s="37">
        <f>FC_IND_E!U51+FC_TRA_E!U51+FC_OTH_E!U51</f>
        <v>811.55107480653487</v>
      </c>
      <c r="V51" s="37">
        <f>FC_IND_E!V51+FC_TRA_E!V51+FC_OTH_E!V51</f>
        <v>896.49088564058457</v>
      </c>
      <c r="W51" s="37">
        <f>FC_IND_E!W51+FC_TRA_E!W51+FC_OTH_E!W51</f>
        <v>1097.8697334479789</v>
      </c>
      <c r="X51" s="37">
        <f>FC_IND_E!X51+FC_TRA_E!X51+FC_OTH_E!X51</f>
        <v>1177.28211521926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1103.7546001719691</v>
      </c>
      <c r="D52" s="37">
        <f t="shared" si="20"/>
        <v>1100.673430782459</v>
      </c>
      <c r="E52" s="37">
        <f t="shared" si="20"/>
        <v>1112.9024935511607</v>
      </c>
      <c r="F52" s="37">
        <f t="shared" si="20"/>
        <v>1081.4226139294926</v>
      </c>
      <c r="G52" s="37">
        <f t="shared" si="20"/>
        <v>1105.97592433362</v>
      </c>
      <c r="H52" s="37">
        <f t="shared" si="20"/>
        <v>1136.4932072226995</v>
      </c>
      <c r="I52" s="37">
        <f t="shared" si="20"/>
        <v>1170.0033533963888</v>
      </c>
      <c r="J52" s="37">
        <f t="shared" si="20"/>
        <v>1340.4270851246772</v>
      </c>
      <c r="K52" s="37">
        <f t="shared" si="20"/>
        <v>1241.7836629406706</v>
      </c>
      <c r="L52" s="37">
        <f t="shared" si="20"/>
        <v>1181.4512467755801</v>
      </c>
      <c r="M52" s="37">
        <f t="shared" si="20"/>
        <v>1249.2667239896816</v>
      </c>
      <c r="N52" s="37">
        <f t="shared" si="20"/>
        <v>1453.5422184006882</v>
      </c>
      <c r="O52" s="37">
        <f t="shared" si="20"/>
        <v>1574.4316423043849</v>
      </c>
      <c r="P52" s="37">
        <f t="shared" si="20"/>
        <v>1382.7469475494408</v>
      </c>
      <c r="Q52" s="37">
        <f t="shared" si="20"/>
        <v>1399.4720550300951</v>
      </c>
      <c r="R52" s="37">
        <f t="shared" si="20"/>
        <v>1499.3622527944981</v>
      </c>
      <c r="S52" s="37">
        <f t="shared" si="20"/>
        <v>1349.9592433361986</v>
      </c>
      <c r="T52" s="37">
        <f t="shared" si="20"/>
        <v>1657.6620808254511</v>
      </c>
      <c r="U52" s="37">
        <f t="shared" si="20"/>
        <v>1682.0225279449694</v>
      </c>
      <c r="V52" s="37">
        <f t="shared" si="20"/>
        <v>1702.5120378331897</v>
      </c>
      <c r="W52" s="37">
        <f t="shared" si="20"/>
        <v>1726.9243336199481</v>
      </c>
      <c r="X52" s="37">
        <f t="shared" ref="X52" si="21">SUM(X53:X70)</f>
        <v>1832.6644024075672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156.34849527085126</v>
      </c>
      <c r="D57" s="10">
        <f>FC_IND_E!D57+FC_TRA_E!D57+FC_OTH_E!D57</f>
        <v>159.07136715391226</v>
      </c>
      <c r="E57" s="10">
        <f>FC_IND_E!E57+FC_TRA_E!E57+FC_OTH_E!E57</f>
        <v>162.12863284608767</v>
      </c>
      <c r="F57" s="10">
        <f>FC_IND_E!F57+FC_TRA_E!F57+FC_OTH_E!F57</f>
        <v>166.90558899398101</v>
      </c>
      <c r="G57" s="10">
        <f>FC_IND_E!G57+FC_TRA_E!G57+FC_OTH_E!G57</f>
        <v>172.56620808254516</v>
      </c>
      <c r="H57" s="10">
        <f>FC_IND_E!H57+FC_TRA_E!H57+FC_OTH_E!H57</f>
        <v>161.98529664660356</v>
      </c>
      <c r="I57" s="10">
        <f>FC_IND_E!I57+FC_TRA_E!I57+FC_OTH_E!I57</f>
        <v>175.21736887360268</v>
      </c>
      <c r="J57" s="10">
        <f>FC_IND_E!J57+FC_TRA_E!J57+FC_OTH_E!J57</f>
        <v>189.95417024935512</v>
      </c>
      <c r="K57" s="10">
        <f>FC_IND_E!K57+FC_TRA_E!K57+FC_OTH_E!K57</f>
        <v>219.52321582115215</v>
      </c>
      <c r="L57" s="10">
        <f>FC_IND_E!L57+FC_TRA_E!L57+FC_OTH_E!L57</f>
        <v>240.82828890799661</v>
      </c>
      <c r="M57" s="10">
        <f>FC_IND_E!M57+FC_TRA_E!M57+FC_OTH_E!M57</f>
        <v>241.42545141874464</v>
      </c>
      <c r="N57" s="10">
        <f>FC_IND_E!N57+FC_TRA_E!N57+FC_OTH_E!N57</f>
        <v>241.61659501289765</v>
      </c>
      <c r="O57" s="10">
        <f>FC_IND_E!O57+FC_TRA_E!O57+FC_OTH_E!O57</f>
        <v>243.47953568357701</v>
      </c>
      <c r="P57" s="10">
        <f>FC_IND_E!P57+FC_TRA_E!P57+FC_OTH_E!P57</f>
        <v>246.91883061049009</v>
      </c>
      <c r="Q57" s="10">
        <f>FC_IND_E!Q57+FC_TRA_E!Q57+FC_OTH_E!Q57</f>
        <v>253.22441960447122</v>
      </c>
      <c r="R57" s="10">
        <f>FC_IND_E!R57+FC_TRA_E!R57+FC_OTH_E!R57</f>
        <v>259.29114359415297</v>
      </c>
      <c r="S57" s="10">
        <f>FC_IND_E!S57+FC_TRA_E!S57+FC_OTH_E!S57</f>
        <v>264.42622527944968</v>
      </c>
      <c r="T57" s="10">
        <f>FC_IND_E!T57+FC_TRA_E!T57+FC_OTH_E!T57</f>
        <v>271.44840928632846</v>
      </c>
      <c r="U57" s="10">
        <f>FC_IND_E!U57+FC_TRA_E!U57+FC_OTH_E!U57</f>
        <v>277.22846087704215</v>
      </c>
      <c r="V57" s="10">
        <f>FC_IND_E!V57+FC_TRA_E!V57+FC_OTH_E!V57</f>
        <v>285.85073086844369</v>
      </c>
      <c r="W57" s="10">
        <f>FC_IND_E!W57+FC_TRA_E!W57+FC_OTH_E!W57</f>
        <v>293.10928632846083</v>
      </c>
      <c r="X57" s="10">
        <f>FC_IND_E!X57+FC_TRA_E!X57+FC_OTH_E!X57</f>
        <v>303.91461736887351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1.6002579535683581</v>
      </c>
      <c r="D58" s="10">
        <f>FC_IND_E!D58+FC_TRA_E!D58+FC_OTH_E!D58</f>
        <v>2.2690455717970761</v>
      </c>
      <c r="E58" s="10">
        <f>FC_IND_E!E58+FC_TRA_E!E58+FC_OTH_E!E58</f>
        <v>1.337575236457438</v>
      </c>
      <c r="F58" s="10">
        <f>FC_IND_E!F58+FC_TRA_E!F58+FC_OTH_E!F58</f>
        <v>1.146431642304385</v>
      </c>
      <c r="G58" s="10">
        <f>FC_IND_E!G58+FC_TRA_E!G58+FC_OTH_E!G58</f>
        <v>12.611006018916594</v>
      </c>
      <c r="H58" s="10">
        <f>FC_IND_E!H58+FC_TRA_E!H58+FC_OTH_E!H58</f>
        <v>12.221668099742043</v>
      </c>
      <c r="I58" s="10">
        <f>FC_IND_E!I58+FC_TRA_E!I58+FC_OTH_E!I58</f>
        <v>12.460533104041271</v>
      </c>
      <c r="J58" s="10">
        <f>FC_IND_E!J58+FC_TRA_E!J58+FC_OTH_E!J58</f>
        <v>12.56328460877042</v>
      </c>
      <c r="K58" s="10">
        <f>FC_IND_E!K58+FC_TRA_E!K58+FC_OTH_E!K58</f>
        <v>12.56328460877042</v>
      </c>
      <c r="L58" s="10">
        <f>FC_IND_E!L58+FC_TRA_E!L58+FC_OTH_E!L58</f>
        <v>16.00266552020636</v>
      </c>
      <c r="M58" s="10">
        <f>FC_IND_E!M58+FC_TRA_E!M58+FC_OTH_E!M58</f>
        <v>16.00980223559759</v>
      </c>
      <c r="N58" s="10">
        <f>FC_IND_E!N58+FC_TRA_E!N58+FC_OTH_E!N58</f>
        <v>15.880825451418744</v>
      </c>
      <c r="O58" s="10">
        <f>FC_IND_E!O58+FC_TRA_E!O58+FC_OTH_E!O58</f>
        <v>13.071969045571796</v>
      </c>
      <c r="P58" s="10">
        <f>FC_IND_E!P58+FC_TRA_E!P58+FC_OTH_E!P58</f>
        <v>11.479019776440238</v>
      </c>
      <c r="Q58" s="10">
        <f>FC_IND_E!Q58+FC_TRA_E!Q58+FC_OTH_E!Q58</f>
        <v>11.71066208082545</v>
      </c>
      <c r="R58" s="10">
        <f>FC_IND_E!R58+FC_TRA_E!R58+FC_OTH_E!R58</f>
        <v>9.7998280309544263</v>
      </c>
      <c r="S58" s="10">
        <f>FC_IND_E!S58+FC_TRA_E!S58+FC_OTH_E!S58</f>
        <v>10.096044711951846</v>
      </c>
      <c r="T58" s="10">
        <f>FC_IND_E!T58+FC_TRA_E!T58+FC_OTH_E!T58</f>
        <v>8.8301805674978482</v>
      </c>
      <c r="U58" s="10">
        <f>FC_IND_E!U58+FC_TRA_E!U58+FC_OTH_E!U58</f>
        <v>8.8612209802235586</v>
      </c>
      <c r="V58" s="10">
        <f>FC_IND_E!V58+FC_TRA_E!V58+FC_OTH_E!V58</f>
        <v>10.318142734307825</v>
      </c>
      <c r="W58" s="10">
        <f>FC_IND_E!W58+FC_TRA_E!W58+FC_OTH_E!W58</f>
        <v>5.6128976784178848</v>
      </c>
      <c r="X58" s="10">
        <f>FC_IND_E!X58+FC_TRA_E!X58+FC_OTH_E!X58</f>
        <v>4.3231298366294064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944.56388650042993</v>
      </c>
      <c r="D59" s="10">
        <f>FC_IND_E!D59+FC_TRA_E!D59+FC_OTH_E!D59</f>
        <v>937.63723129836615</v>
      </c>
      <c r="E59" s="10">
        <f>FC_IND_E!E59+FC_TRA_E!E59+FC_OTH_E!E59</f>
        <v>947.50163370593282</v>
      </c>
      <c r="F59" s="10">
        <f>FC_IND_E!F59+FC_TRA_E!F59+FC_OTH_E!F59</f>
        <v>909.40576096302664</v>
      </c>
      <c r="G59" s="10">
        <f>FC_IND_E!G59+FC_TRA_E!G59+FC_OTH_E!G59</f>
        <v>916.71444539982792</v>
      </c>
      <c r="H59" s="10">
        <f>FC_IND_E!H59+FC_TRA_E!H59+FC_OTH_E!H59</f>
        <v>956.91220980223545</v>
      </c>
      <c r="I59" s="10">
        <f>FC_IND_E!I59+FC_TRA_E!I59+FC_OTH_E!I59</f>
        <v>931.26018916595035</v>
      </c>
      <c r="J59" s="10">
        <f>FC_IND_E!J59+FC_TRA_E!J59+FC_OTH_E!J59</f>
        <v>1004.944110060189</v>
      </c>
      <c r="K59" s="10">
        <f>FC_IND_E!K59+FC_TRA_E!K59+FC_OTH_E!K59</f>
        <v>891.4923473774719</v>
      </c>
      <c r="L59" s="10">
        <f>FC_IND_E!L59+FC_TRA_E!L59+FC_OTH_E!L59</f>
        <v>796.95709372312945</v>
      </c>
      <c r="M59" s="10">
        <f>FC_IND_E!M59+FC_TRA_E!M59+FC_OTH_E!M59</f>
        <v>823.01521926053283</v>
      </c>
      <c r="N59" s="10">
        <f>FC_IND_E!N59+FC_TRA_E!N59+FC_OTH_E!N59</f>
        <v>1032.6980223559763</v>
      </c>
      <c r="O59" s="10">
        <f>FC_IND_E!O59+FC_TRA_E!O59+FC_OTH_E!O59</f>
        <v>1132.8939810834047</v>
      </c>
      <c r="P59" s="10">
        <f>FC_IND_E!P59+FC_TRA_E!P59+FC_OTH_E!P59</f>
        <v>922.42278589853822</v>
      </c>
      <c r="Q59" s="10">
        <f>FC_IND_E!Q59+FC_TRA_E!Q59+FC_OTH_E!Q59</f>
        <v>927.27136715391259</v>
      </c>
      <c r="R59" s="10">
        <f>FC_IND_E!R59+FC_TRA_E!R59+FC_OTH_E!R59</f>
        <v>1010.365864144455</v>
      </c>
      <c r="S59" s="10">
        <f>FC_IND_E!S59+FC_TRA_E!S59+FC_OTH_E!S59</f>
        <v>849.04944110060092</v>
      </c>
      <c r="T59" s="10">
        <f>FC_IND_E!T59+FC_TRA_E!T59+FC_OTH_E!T59</f>
        <v>857.21788478073904</v>
      </c>
      <c r="U59" s="10">
        <f>FC_IND_E!U59+FC_TRA_E!U59+FC_OTH_E!U59</f>
        <v>826.60997420464287</v>
      </c>
      <c r="V59" s="10">
        <f>FC_IND_E!V59+FC_TRA_E!V59+FC_OTH_E!V59</f>
        <v>788.81478933791902</v>
      </c>
      <c r="W59" s="10">
        <f>FC_IND_E!W59+FC_TRA_E!W59+FC_OTH_E!W59</f>
        <v>759.53267411865841</v>
      </c>
      <c r="X59" s="10">
        <f>FC_IND_E!X59+FC_TRA_E!X59+FC_OTH_E!X59</f>
        <v>788.6696474634573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47.387016337059336</v>
      </c>
      <c r="K60" s="10">
        <f>FC_IND_E!K60+FC_TRA_E!K60+FC_OTH_E!K60</f>
        <v>50.348753224419596</v>
      </c>
      <c r="L60" s="10">
        <f>FC_IND_E!L60+FC_TRA_E!L60+FC_OTH_E!L60</f>
        <v>50.348753224419575</v>
      </c>
      <c r="M60" s="10">
        <f>FC_IND_E!M60+FC_TRA_E!M60+FC_OTH_E!M60</f>
        <v>42.204041272570919</v>
      </c>
      <c r="N60" s="10">
        <f>FC_IND_E!N60+FC_TRA_E!N60+FC_OTH_E!N60</f>
        <v>45.165778159931236</v>
      </c>
      <c r="O60" s="10">
        <f>FC_IND_E!O60+FC_TRA_E!O60+FC_OTH_E!O60</f>
        <v>45.165778159931179</v>
      </c>
      <c r="P60" s="10">
        <f>FC_IND_E!P60+FC_TRA_E!P60+FC_OTH_E!P60</f>
        <v>46.646603611349953</v>
      </c>
      <c r="Q60" s="10">
        <f>FC_IND_E!Q60+FC_TRA_E!Q60+FC_OTH_E!Q60</f>
        <v>42.204041272570954</v>
      </c>
      <c r="R60" s="10">
        <f>FC_IND_E!R60+FC_TRA_E!R60+FC_OTH_E!R60</f>
        <v>45.906190885640648</v>
      </c>
      <c r="S60" s="10">
        <f>FC_IND_E!S60+FC_TRA_E!S60+FC_OTH_E!S60</f>
        <v>46.646603611349889</v>
      </c>
      <c r="T60" s="10">
        <f>FC_IND_E!T60+FC_TRA_E!T60+FC_OTH_E!T60</f>
        <v>46.646603611349931</v>
      </c>
      <c r="U60" s="10">
        <f>FC_IND_E!U60+FC_TRA_E!U60+FC_OTH_E!U60</f>
        <v>56.959931212381733</v>
      </c>
      <c r="V60" s="10">
        <f>FC_IND_E!V60+FC_TRA_E!V60+FC_OTH_E!V60</f>
        <v>45.246431642304366</v>
      </c>
      <c r="W60" s="10">
        <f>FC_IND_E!W60+FC_TRA_E!W60+FC_OTH_E!W60</f>
        <v>40.549269131556308</v>
      </c>
      <c r="X60" s="10">
        <f>FC_IND_E!X60+FC_TRA_E!X60+FC_OTH_E!X60</f>
        <v>39.635511607910608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1.2419604471195185</v>
      </c>
      <c r="D61" s="10">
        <f>FC_IND_E!D61+FC_TRA_E!D61+FC_OTH_E!D61</f>
        <v>1.6957867583834909</v>
      </c>
      <c r="E61" s="10">
        <f>FC_IND_E!E61+FC_TRA_E!E61+FC_OTH_E!E61</f>
        <v>1.9346517626827169</v>
      </c>
      <c r="F61" s="10">
        <f>FC_IND_E!F61+FC_TRA_E!F61+FC_OTH_E!F61</f>
        <v>3.9648323301805677</v>
      </c>
      <c r="G61" s="10">
        <f>FC_IND_E!G61+FC_TRA_E!G61+FC_OTH_E!G61</f>
        <v>4.0842648323301791</v>
      </c>
      <c r="H61" s="10">
        <f>FC_IND_E!H61+FC_TRA_E!H61+FC_OTH_E!H61</f>
        <v>5.3740326741186601</v>
      </c>
      <c r="I61" s="10">
        <f>FC_IND_E!I61+FC_TRA_E!I61+FC_OTH_E!I61</f>
        <v>5.9950128976784169</v>
      </c>
      <c r="J61" s="10">
        <f>FC_IND_E!J61+FC_TRA_E!J61+FC_OTH_E!J61</f>
        <v>2.507910576096303</v>
      </c>
      <c r="K61" s="10">
        <f>FC_IND_E!K61+FC_TRA_E!K61+FC_OTH_E!K61</f>
        <v>0.692605331040413</v>
      </c>
      <c r="L61" s="10">
        <f>FC_IND_E!L61+FC_TRA_E!L61+FC_OTH_E!L61</f>
        <v>1.3136715391229572</v>
      </c>
      <c r="M61" s="10">
        <f>FC_IND_E!M61+FC_TRA_E!M61+FC_OTH_E!M61</f>
        <v>2.0062768701633704</v>
      </c>
      <c r="N61" s="10">
        <f>FC_IND_E!N61+FC_TRA_E!N61+FC_OTH_E!N61</f>
        <v>14.784608770421322</v>
      </c>
      <c r="O61" s="10">
        <f>FC_IND_E!O61+FC_TRA_E!O61+FC_OTH_E!O61</f>
        <v>15.214445399828032</v>
      </c>
      <c r="P61" s="10">
        <f>FC_IND_E!P61+FC_TRA_E!P61+FC_OTH_E!P61</f>
        <v>16.981943250214961</v>
      </c>
      <c r="Q61" s="10">
        <f>FC_IND_E!Q61+FC_TRA_E!Q61+FC_OTH_E!Q61</f>
        <v>14.760705073086845</v>
      </c>
      <c r="R61" s="10">
        <f>FC_IND_E!R61+FC_TRA_E!R61+FC_OTH_E!R61</f>
        <v>15.787704213241618</v>
      </c>
      <c r="S61" s="10">
        <f>FC_IND_E!S61+FC_TRA_E!S61+FC_OTH_E!S61</f>
        <v>14.497936371453138</v>
      </c>
      <c r="T61" s="10">
        <f>FC_IND_E!T61+FC_TRA_E!T61+FC_OTH_E!T61</f>
        <v>17.774892519346515</v>
      </c>
      <c r="U61" s="10">
        <f>FC_IND_E!U61+FC_TRA_E!U61+FC_OTH_E!U61</f>
        <v>21.410146173688737</v>
      </c>
      <c r="V61" s="10">
        <f>FC_IND_E!V61+FC_TRA_E!V61+FC_OTH_E!V61</f>
        <v>35.06973344797936</v>
      </c>
      <c r="W61" s="10">
        <f>FC_IND_E!W61+FC_TRA_E!W61+FC_OTH_E!W61</f>
        <v>36.249613069647459</v>
      </c>
      <c r="X61" s="10">
        <f>FC_IND_E!X61+FC_TRA_E!X61+FC_OTH_E!X61</f>
        <v>34.503353396388654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</v>
      </c>
      <c r="R62" s="10">
        <f>FC_IND_E!R62+FC_TRA_E!R62+FC_OTH_E!R62</f>
        <v>0</v>
      </c>
      <c r="S62" s="10">
        <f>FC_IND_E!S62+FC_TRA_E!S62+FC_OTH_E!S62</f>
        <v>0</v>
      </c>
      <c r="T62" s="10">
        <f>FC_IND_E!T62+FC_TRA_E!T62+FC_OTH_E!T62</f>
        <v>0</v>
      </c>
      <c r="U62" s="10">
        <f>FC_IND_E!U62+FC_TRA_E!U62+FC_OTH_E!U62</f>
        <v>0</v>
      </c>
      <c r="V62" s="10">
        <f>FC_IND_E!V62+FC_TRA_E!V62+FC_OTH_E!V62</f>
        <v>0</v>
      </c>
      <c r="W62" s="10">
        <f>FC_IND_E!W62+FC_TRA_E!W62+FC_OTH_E!W62</f>
        <v>0</v>
      </c>
      <c r="X62" s="10">
        <f>FC_IND_E!X62+FC_TRA_E!X62+FC_OTH_E!X62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0</v>
      </c>
      <c r="J64" s="10">
        <f>FC_IND_E!J64+FC_TRA_E!J64+FC_OTH_E!J64</f>
        <v>0</v>
      </c>
      <c r="K64" s="10">
        <f>FC_IND_E!K64+FC_TRA_E!K64+FC_OTH_E!K64</f>
        <v>0</v>
      </c>
      <c r="L64" s="10">
        <f>FC_IND_E!L64+FC_TRA_E!L64+FC_OTH_E!L64</f>
        <v>0</v>
      </c>
      <c r="M64" s="10">
        <f>FC_IND_E!M64+FC_TRA_E!M64+FC_OTH_E!M64</f>
        <v>0</v>
      </c>
      <c r="N64" s="10">
        <f>FC_IND_E!N64+FC_TRA_E!N64+FC_OTH_E!N64</f>
        <v>0</v>
      </c>
      <c r="O64" s="10">
        <f>FC_IND_E!O64+FC_TRA_E!O64+FC_OTH_E!O64</f>
        <v>0</v>
      </c>
      <c r="P64" s="10">
        <f>FC_IND_E!P64+FC_TRA_E!P64+FC_OTH_E!P64</f>
        <v>0</v>
      </c>
      <c r="Q64" s="10">
        <f>FC_IND_E!Q64+FC_TRA_E!Q64+FC_OTH_E!Q64</f>
        <v>0</v>
      </c>
      <c r="R64" s="10">
        <f>FC_IND_E!R64+FC_TRA_E!R64+FC_OTH_E!R64</f>
        <v>0</v>
      </c>
      <c r="S64" s="10">
        <f>FC_IND_E!S64+FC_TRA_E!S64+FC_OTH_E!S64</f>
        <v>0</v>
      </c>
      <c r="T64" s="10">
        <f>FC_IND_E!T64+FC_TRA_E!T64+FC_OTH_E!T64</f>
        <v>0</v>
      </c>
      <c r="U64" s="10">
        <f>FC_IND_E!U64+FC_TRA_E!U64+FC_OTH_E!U64</f>
        <v>0</v>
      </c>
      <c r="V64" s="10">
        <f>FC_IND_E!V64+FC_TRA_E!V64+FC_OTH_E!V64</f>
        <v>25.260877042132417</v>
      </c>
      <c r="W64" s="10">
        <f>FC_IND_E!W64+FC_TRA_E!W64+FC_OTH_E!W64</f>
        <v>63.076870163370593</v>
      </c>
      <c r="X64" s="10">
        <f>FC_IND_E!X64+FC_TRA_E!X64+FC_OTH_E!X64</f>
        <v>68.107050730868437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2.9391229578675828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8.8822012037833187E-2</v>
      </c>
      <c r="W65" s="10">
        <f>FC_IND_E!W65+FC_TRA_E!W65+FC_OTH_E!W65</f>
        <v>0.10550300945829749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</v>
      </c>
      <c r="I66" s="10">
        <f>FC_IND_E!I66+FC_TRA_E!I66+FC_OTH_E!I66</f>
        <v>45.070249355116076</v>
      </c>
      <c r="J66" s="10">
        <f>FC_IND_E!J66+FC_TRA_E!J66+FC_OTH_E!J66</f>
        <v>83.07059329320721</v>
      </c>
      <c r="K66" s="10">
        <f>FC_IND_E!K66+FC_TRA_E!K66+FC_OTH_E!K66</f>
        <v>67.163456577815992</v>
      </c>
      <c r="L66" s="10">
        <f>FC_IND_E!L66+FC_TRA_E!L66+FC_OTH_E!L66</f>
        <v>76.000773860705067</v>
      </c>
      <c r="M66" s="10">
        <f>FC_IND_E!M66+FC_TRA_E!M66+FC_OTH_E!M66</f>
        <v>124.60593293207221</v>
      </c>
      <c r="N66" s="10">
        <f>FC_IND_E!N66+FC_TRA_E!N66+FC_OTH_E!N66</f>
        <v>103.39638865004298</v>
      </c>
      <c r="O66" s="10">
        <f>FC_IND_E!O66+FC_TRA_E!O66+FC_OTH_E!O66</f>
        <v>124.60593293207225</v>
      </c>
      <c r="P66" s="10">
        <f>FC_IND_E!P66+FC_TRA_E!P66+FC_OTH_E!P66</f>
        <v>135.35864144453998</v>
      </c>
      <c r="Q66" s="10">
        <f>FC_IND_E!Q66+FC_TRA_E!Q66+FC_OTH_E!Q66</f>
        <v>150.30085984522788</v>
      </c>
      <c r="R66" s="10">
        <f>FC_IND_E!R66+FC_TRA_E!R66+FC_OTH_E!R66</f>
        <v>158.21152192605334</v>
      </c>
      <c r="S66" s="10">
        <f>FC_IND_E!S66+FC_TRA_E!S66+FC_OTH_E!S66</f>
        <v>165.24299226139294</v>
      </c>
      <c r="T66" s="10">
        <f>FC_IND_E!T66+FC_TRA_E!T66+FC_OTH_E!T66</f>
        <v>165.81186586414447</v>
      </c>
      <c r="U66" s="10">
        <f>FC_IND_E!U66+FC_TRA_E!U66+FC_OTH_E!U66</f>
        <v>167.19716251074806</v>
      </c>
      <c r="V66" s="10">
        <f>FC_IND_E!V66+FC_TRA_E!V66+FC_OTH_E!V66</f>
        <v>167.99604471195181</v>
      </c>
      <c r="W66" s="10">
        <f>FC_IND_E!W66+FC_TRA_E!W66+FC_OTH_E!W66</f>
        <v>141.97282889079963</v>
      </c>
      <c r="X66" s="10">
        <f>FC_IND_E!X66+FC_TRA_E!X66+FC_OTH_E!X66</f>
        <v>153.89664660361143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0</v>
      </c>
      <c r="M70" s="10">
        <f>FC_IND_E!M70+FC_TRA_E!M70+FC_OTH_E!M70</f>
        <v>0</v>
      </c>
      <c r="N70" s="10">
        <f>FC_IND_E!N70+FC_TRA_E!N70+FC_OTH_E!N70</f>
        <v>0</v>
      </c>
      <c r="O70" s="10">
        <f>FC_IND_E!O70+FC_TRA_E!O70+FC_OTH_E!O70</f>
        <v>0</v>
      </c>
      <c r="P70" s="10">
        <f>FC_IND_E!P70+FC_TRA_E!P70+FC_OTH_E!P70</f>
        <v>0</v>
      </c>
      <c r="Q70" s="10">
        <f>FC_IND_E!Q70+FC_TRA_E!Q70+FC_OTH_E!Q70</f>
        <v>0</v>
      </c>
      <c r="R70" s="10">
        <f>FC_IND_E!R70+FC_TRA_E!R70+FC_OTH_E!R70</f>
        <v>0</v>
      </c>
      <c r="S70" s="10">
        <f>FC_IND_E!S70+FC_TRA_E!S70+FC_OTH_E!S70</f>
        <v>0</v>
      </c>
      <c r="T70" s="10">
        <f>FC_IND_E!T70+FC_TRA_E!T70+FC_OTH_E!T70</f>
        <v>289.93224419604473</v>
      </c>
      <c r="U70" s="10">
        <f>FC_IND_E!U70+FC_TRA_E!U70+FC_OTH_E!U70</f>
        <v>323.75563198624241</v>
      </c>
      <c r="V70" s="10">
        <f>FC_IND_E!V70+FC_TRA_E!V70+FC_OTH_E!V70</f>
        <v>343.86646603611348</v>
      </c>
      <c r="W70" s="10">
        <f>FC_IND_E!W70+FC_TRA_E!W70+FC_OTH_E!W70</f>
        <v>386.71539122957864</v>
      </c>
      <c r="X70" s="10">
        <f>FC_IND_E!X70+FC_TRA_E!X70+FC_OTH_E!X70</f>
        <v>439.61444539982801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64.536199484092862</v>
      </c>
      <c r="S71" s="37">
        <f t="shared" si="22"/>
        <v>27.538950988822009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0</v>
      </c>
      <c r="G72" s="10">
        <f>FC_IND_E!G72+FC_TRA_E!G72+FC_OTH_E!G72</f>
        <v>0</v>
      </c>
      <c r="H72" s="10">
        <f>FC_IND_E!H72+FC_TRA_E!H72+FC_OTH_E!H72</f>
        <v>0</v>
      </c>
      <c r="I72" s="10">
        <f>FC_IND_E!I72+FC_TRA_E!I72+FC_OTH_E!I72</f>
        <v>0</v>
      </c>
      <c r="J72" s="10">
        <f>FC_IND_E!J72+FC_TRA_E!J72+FC_OTH_E!J72</f>
        <v>0</v>
      </c>
      <c r="K72" s="10">
        <f>FC_IND_E!K72+FC_TRA_E!K72+FC_OTH_E!K72</f>
        <v>0</v>
      </c>
      <c r="L72" s="10">
        <f>FC_IND_E!L72+FC_TRA_E!L72+FC_OTH_E!L72</f>
        <v>0</v>
      </c>
      <c r="M72" s="10">
        <f>FC_IND_E!M72+FC_TRA_E!M72+FC_OTH_E!M72</f>
        <v>0</v>
      </c>
      <c r="N72" s="10">
        <f>FC_IND_E!N72+FC_TRA_E!N72+FC_OTH_E!N72</f>
        <v>0</v>
      </c>
      <c r="O72" s="10">
        <f>FC_IND_E!O72+FC_TRA_E!O72+FC_OTH_E!O72</f>
        <v>0</v>
      </c>
      <c r="P72" s="10">
        <f>FC_IND_E!P72+FC_TRA_E!P72+FC_OTH_E!P72</f>
        <v>0</v>
      </c>
      <c r="Q72" s="10">
        <f>FC_IND_E!Q72+FC_TRA_E!Q72+FC_OTH_E!Q72</f>
        <v>0</v>
      </c>
      <c r="R72" s="10">
        <f>FC_IND_E!R72+FC_TRA_E!R72+FC_OTH_E!R72</f>
        <v>64.536199484092862</v>
      </c>
      <c r="S72" s="10">
        <f>FC_IND_E!S72+FC_TRA_E!S72+FC_OTH_E!S72</f>
        <v>27.538950988822009</v>
      </c>
      <c r="T72" s="10">
        <f>FC_IND_E!T72+FC_TRA_E!T72+FC_OTH_E!T72</f>
        <v>0</v>
      </c>
      <c r="U72" s="10">
        <f>FC_IND_E!U72+FC_TRA_E!U72+FC_OTH_E!U72</f>
        <v>0</v>
      </c>
      <c r="V72" s="10">
        <f>FC_IND_E!V72+FC_TRA_E!V72+FC_OTH_E!V72</f>
        <v>0</v>
      </c>
      <c r="W72" s="10">
        <f>FC_IND_E!W72+FC_TRA_E!W72+FC_OTH_E!W72</f>
        <v>0</v>
      </c>
      <c r="X72" s="10">
        <f>FC_IND_E!X72+FC_TRA_E!X72+FC_OTH_E!X72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0</v>
      </c>
      <c r="Q73" s="10">
        <f>FC_IND_E!Q73+FC_TRA_E!Q73+FC_OTH_E!Q73</f>
        <v>0</v>
      </c>
      <c r="R73" s="10">
        <f>FC_IND_E!R73+FC_TRA_E!R73+FC_OTH_E!R73</f>
        <v>0</v>
      </c>
      <c r="S73" s="10">
        <f>FC_IND_E!S73+FC_TRA_E!S73+FC_OTH_E!S73</f>
        <v>0</v>
      </c>
      <c r="T73" s="10">
        <f>FC_IND_E!T73+FC_TRA_E!T73+FC_OTH_E!T73</f>
        <v>0</v>
      </c>
      <c r="U73" s="10">
        <f>FC_IND_E!U73+FC_TRA_E!U73+FC_OTH_E!U73</f>
        <v>0</v>
      </c>
      <c r="V73" s="10">
        <f>FC_IND_E!V73+FC_TRA_E!V73+FC_OTH_E!V73</f>
        <v>0</v>
      </c>
      <c r="W73" s="10">
        <f>FC_IND_E!W73+FC_TRA_E!W73+FC_OTH_E!W73</f>
        <v>0</v>
      </c>
      <c r="X73" s="10">
        <f>FC_IND_E!X73+FC_TRA_E!X73+FC_OTH_E!X73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28.040498710232161</v>
      </c>
      <c r="D75" s="37">
        <f>FC_IND_E!D75+FC_TRA_E!D75+FC_OTH_E!D75</f>
        <v>28.088306104901108</v>
      </c>
      <c r="E75" s="37">
        <f>FC_IND_E!E75+FC_TRA_E!E75+FC_OTH_E!E75</f>
        <v>27.538950988822009</v>
      </c>
      <c r="F75" s="37">
        <f>FC_IND_E!F75+FC_TRA_E!F75+FC_OTH_E!F75</f>
        <v>46.09724849527084</v>
      </c>
      <c r="G75" s="37">
        <f>FC_IND_E!G75+FC_TRA_E!G75+FC_OTH_E!G75</f>
        <v>43.398280309544283</v>
      </c>
      <c r="H75" s="37">
        <f>FC_IND_E!H75+FC_TRA_E!H75+FC_OTH_E!H75</f>
        <v>48.939552880481479</v>
      </c>
      <c r="I75" s="37">
        <f>FC_IND_E!I75+FC_TRA_E!I75+FC_OTH_E!I75</f>
        <v>56.104901117798796</v>
      </c>
      <c r="J75" s="37">
        <f>FC_IND_E!J75+FC_TRA_E!J75+FC_OTH_E!J75</f>
        <v>41.487532244196046</v>
      </c>
      <c r="K75" s="37">
        <f>FC_IND_E!K75+FC_TRA_E!K75+FC_OTH_E!K75</f>
        <v>43.876010318142733</v>
      </c>
      <c r="L75" s="37">
        <f>FC_IND_E!L75+FC_TRA_E!L75+FC_OTH_E!L75</f>
        <v>48.963370593293185</v>
      </c>
      <c r="M75" s="37">
        <f>FC_IND_E!M75+FC_TRA_E!M75+FC_OTH_E!M75</f>
        <v>46.360017196904536</v>
      </c>
      <c r="N75" s="37">
        <f>FC_IND_E!N75+FC_TRA_E!N75+FC_OTH_E!N75</f>
        <v>53.883662940670661</v>
      </c>
      <c r="O75" s="37">
        <f>FC_IND_E!O75+FC_TRA_E!O75+FC_OTH_E!O75</f>
        <v>45.118056749785069</v>
      </c>
      <c r="P75" s="37">
        <f>FC_IND_E!P75+FC_TRA_E!P75+FC_OTH_E!P75</f>
        <v>41.511435941530493</v>
      </c>
      <c r="Q75" s="37">
        <f>FC_IND_E!Q75+FC_TRA_E!Q75+FC_OTH_E!Q75</f>
        <v>49.512725709372297</v>
      </c>
      <c r="R75" s="37">
        <f>FC_IND_E!R75+FC_TRA_E!R75+FC_OTH_E!R75</f>
        <v>49.990455717970768</v>
      </c>
      <c r="S75" s="37">
        <f>FC_IND_E!S75+FC_TRA_E!S75+FC_OTH_E!S75</f>
        <v>39.743938091143605</v>
      </c>
      <c r="T75" s="37">
        <f>FC_IND_E!T75+FC_TRA_E!T75+FC_OTH_E!T75</f>
        <v>38.79999999999999</v>
      </c>
      <c r="U75" s="37">
        <f>FC_IND_E!U75+FC_TRA_E!U75+FC_OTH_E!U75</f>
        <v>40.894153052450555</v>
      </c>
      <c r="V75" s="37">
        <f>FC_IND_E!V75+FC_TRA_E!V75+FC_OTH_E!V75</f>
        <v>38.522957867583827</v>
      </c>
      <c r="W75" s="37">
        <f>FC_IND_E!W75+FC_TRA_E!W75+FC_OTH_E!W75</f>
        <v>39.943508168529718</v>
      </c>
      <c r="X75" s="37">
        <f>FC_IND_E!X75+FC_TRA_E!X75+FC_OTH_E!X75</f>
        <v>35.776096302665522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3710.318142734307</v>
      </c>
      <c r="D76" s="40">
        <f>FC_IND_E!D76+FC_TRA_E!D76+FC_OTH_E!D76</f>
        <v>3829.9226139294929</v>
      </c>
      <c r="E76" s="40">
        <f>FC_IND_E!E76+FC_TRA_E!E76+FC_OTH_E!E76</f>
        <v>4006.7927773000856</v>
      </c>
      <c r="F76" s="40">
        <f>FC_IND_E!F76+FC_TRA_E!F76+FC_OTH_E!F76</f>
        <v>4180.9974204643167</v>
      </c>
      <c r="G76" s="40">
        <f>FC_IND_E!G76+FC_TRA_E!G76+FC_OTH_E!G76</f>
        <v>4276.6981943250221</v>
      </c>
      <c r="H76" s="40">
        <f>FC_IND_E!H76+FC_TRA_E!H76+FC_OTH_E!H76</f>
        <v>4376.9561478933783</v>
      </c>
      <c r="I76" s="40">
        <f>FC_IND_E!I76+FC_TRA_E!I76+FC_OTH_E!I76</f>
        <v>4516.1650902837482</v>
      </c>
      <c r="J76" s="40">
        <f>FC_IND_E!J76+FC_TRA_E!J76+FC_OTH_E!J76</f>
        <v>4745.4858125537403</v>
      </c>
      <c r="K76" s="40">
        <f>FC_IND_E!K76+FC_TRA_E!K76+FC_OTH_E!K76</f>
        <v>4870.6792777300088</v>
      </c>
      <c r="L76" s="40">
        <f>FC_IND_E!L76+FC_TRA_E!L76+FC_OTH_E!L76</f>
        <v>4704.4711951848667</v>
      </c>
      <c r="M76" s="40">
        <f>FC_IND_E!M76+FC_TRA_E!M76+FC_OTH_E!M76</f>
        <v>4567.4978503869297</v>
      </c>
      <c r="N76" s="40">
        <f>FC_IND_E!N76+FC_TRA_E!N76+FC_OTH_E!N76</f>
        <v>4453.4823731728275</v>
      </c>
      <c r="O76" s="40">
        <f>FC_IND_E!O76+FC_TRA_E!O76+FC_OTH_E!O76</f>
        <v>4472.6569217540837</v>
      </c>
      <c r="P76" s="40">
        <f>FC_IND_E!P76+FC_TRA_E!P76+FC_OTH_E!P76</f>
        <v>4195.2708512467761</v>
      </c>
      <c r="Q76" s="40">
        <f>FC_IND_E!Q76+FC_TRA_E!Q76+FC_OTH_E!Q76</f>
        <v>4256.2338779019783</v>
      </c>
      <c r="R76" s="40">
        <f>FC_IND_E!R76+FC_TRA_E!R76+FC_OTH_E!R76</f>
        <v>4366.8959587274294</v>
      </c>
      <c r="S76" s="40">
        <f>FC_IND_E!S76+FC_TRA_E!S76+FC_OTH_E!S76</f>
        <v>4588.3920894239036</v>
      </c>
      <c r="T76" s="40">
        <f>FC_IND_E!T76+FC_TRA_E!T76+FC_OTH_E!T76</f>
        <v>4640.5354256233877</v>
      </c>
      <c r="U76" s="40">
        <f>FC_IND_E!U76+FC_TRA_E!U76+FC_OTH_E!U76</f>
        <v>4253.6672398968185</v>
      </c>
      <c r="V76" s="40">
        <f>FC_IND_E!V76+FC_TRA_E!V76+FC_OTH_E!V76</f>
        <v>4316.1912295786742</v>
      </c>
      <c r="W76" s="40">
        <f>FC_IND_E!W76+FC_TRA_E!W76+FC_OTH_E!W76</f>
        <v>4086.7897678417885</v>
      </c>
      <c r="X76" s="40">
        <f>FC_IND_E!X76+FC_TRA_E!X76+FC_OTH_E!X76</f>
        <v>4234.0875322441962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4465.1298366294068</v>
      </c>
      <c r="D2" s="31">
        <f t="shared" si="0"/>
        <v>4522.3811693895086</v>
      </c>
      <c r="E2" s="31">
        <f t="shared" si="0"/>
        <v>4458.1489251934654</v>
      </c>
      <c r="F2" s="31">
        <f t="shared" si="0"/>
        <v>4342.6228718830607</v>
      </c>
      <c r="G2" s="31">
        <f t="shared" si="0"/>
        <v>4079.7414445399827</v>
      </c>
      <c r="H2" s="31">
        <f t="shared" si="0"/>
        <v>4168.760361134995</v>
      </c>
      <c r="I2" s="31">
        <f t="shared" si="0"/>
        <v>4241.8979363714525</v>
      </c>
      <c r="J2" s="31">
        <f t="shared" si="0"/>
        <v>4617.9900257953568</v>
      </c>
      <c r="K2" s="31">
        <f t="shared" si="0"/>
        <v>4231.4800515907136</v>
      </c>
      <c r="L2" s="31">
        <f t="shared" si="0"/>
        <v>3462.3643164230434</v>
      </c>
      <c r="M2" s="31">
        <f t="shared" si="0"/>
        <v>3472.8104901117799</v>
      </c>
      <c r="N2" s="31">
        <f t="shared" si="0"/>
        <v>3322.8229578675832</v>
      </c>
      <c r="O2" s="31">
        <f t="shared" si="0"/>
        <v>2995.4910576096299</v>
      </c>
      <c r="P2" s="31">
        <f t="shared" si="0"/>
        <v>2835.5312123817712</v>
      </c>
      <c r="Q2" s="31">
        <f t="shared" si="0"/>
        <v>3088.2998280309539</v>
      </c>
      <c r="R2" s="31">
        <f t="shared" si="0"/>
        <v>3128.4459157351675</v>
      </c>
      <c r="S2" s="31">
        <f t="shared" si="0"/>
        <v>3073.1223559759237</v>
      </c>
      <c r="T2" s="31">
        <f t="shared" si="0"/>
        <v>2762.8165950128978</v>
      </c>
      <c r="U2" s="31">
        <f t="shared" si="0"/>
        <v>2738.8539122957864</v>
      </c>
      <c r="V2" s="31">
        <f t="shared" si="0"/>
        <v>2587.6063628546863</v>
      </c>
      <c r="W2" s="31">
        <f t="shared" si="0"/>
        <v>2523.4977644024075</v>
      </c>
      <c r="X2" s="31">
        <f t="shared" ref="X2" si="1">SUM(X3,X17,X22,X25,X26,X51,X52,X71,X74,X75,X76)</f>
        <v>2565.4008598452274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853.16311263972466</v>
      </c>
      <c r="D3" s="34">
        <f t="shared" si="2"/>
        <v>869.64307824591549</v>
      </c>
      <c r="E3" s="34">
        <f t="shared" si="2"/>
        <v>691.42312983662941</v>
      </c>
      <c r="F3" s="34">
        <f t="shared" si="2"/>
        <v>597.13465176268255</v>
      </c>
      <c r="G3" s="34">
        <f t="shared" si="2"/>
        <v>553.4760963026655</v>
      </c>
      <c r="H3" s="34">
        <f t="shared" si="2"/>
        <v>435.36732588134134</v>
      </c>
      <c r="I3" s="34">
        <f t="shared" si="2"/>
        <v>395.80412725709374</v>
      </c>
      <c r="J3" s="34">
        <f t="shared" si="2"/>
        <v>531.79535683576955</v>
      </c>
      <c r="K3" s="34">
        <f t="shared" si="2"/>
        <v>390.25717970765265</v>
      </c>
      <c r="L3" s="34">
        <f t="shared" si="2"/>
        <v>167.95571797076525</v>
      </c>
      <c r="M3" s="34">
        <f t="shared" si="2"/>
        <v>298.16827171109196</v>
      </c>
      <c r="N3" s="34">
        <f t="shared" si="2"/>
        <v>210.94350816852966</v>
      </c>
      <c r="O3" s="34">
        <f t="shared" si="2"/>
        <v>226.86500429922617</v>
      </c>
      <c r="P3" s="34">
        <f t="shared" si="2"/>
        <v>210.49475494411007</v>
      </c>
      <c r="Q3" s="34">
        <f t="shared" si="2"/>
        <v>226.71478933791923</v>
      </c>
      <c r="R3" s="34">
        <f t="shared" si="2"/>
        <v>218.17798796216681</v>
      </c>
      <c r="S3" s="34">
        <f t="shared" si="2"/>
        <v>193.74196044711951</v>
      </c>
      <c r="T3" s="34">
        <f t="shared" si="2"/>
        <v>190.41229578675836</v>
      </c>
      <c r="U3" s="34">
        <f t="shared" si="2"/>
        <v>277.43955288048136</v>
      </c>
      <c r="V3" s="34">
        <f t="shared" si="2"/>
        <v>194.24110060189162</v>
      </c>
      <c r="W3" s="34">
        <f t="shared" si="2"/>
        <v>162.92846087704211</v>
      </c>
      <c r="X3" s="34">
        <f t="shared" ref="X3" si="3">SUM(X4,X8,X11)</f>
        <v>179.01857265692172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724.42510748065331</v>
      </c>
      <c r="D4" s="29">
        <f t="shared" si="4"/>
        <v>796.54282029234719</v>
      </c>
      <c r="E4" s="29">
        <f t="shared" si="4"/>
        <v>618.52261392949265</v>
      </c>
      <c r="F4" s="29">
        <f t="shared" si="4"/>
        <v>513.91951848667236</v>
      </c>
      <c r="G4" s="29">
        <f t="shared" si="4"/>
        <v>472.69965606190885</v>
      </c>
      <c r="H4" s="29">
        <f t="shared" si="4"/>
        <v>342.65030094582971</v>
      </c>
      <c r="I4" s="29">
        <f t="shared" si="4"/>
        <v>284.81625107480653</v>
      </c>
      <c r="J4" s="29">
        <f t="shared" si="4"/>
        <v>435.32166809974206</v>
      </c>
      <c r="K4" s="29">
        <f t="shared" si="4"/>
        <v>323.46612209802237</v>
      </c>
      <c r="L4" s="29">
        <f t="shared" si="4"/>
        <v>162.08082545141875</v>
      </c>
      <c r="M4" s="29">
        <f t="shared" si="4"/>
        <v>292.98882201203782</v>
      </c>
      <c r="N4" s="29">
        <f t="shared" si="4"/>
        <v>197.57738607050732</v>
      </c>
      <c r="O4" s="29">
        <f t="shared" si="4"/>
        <v>226.86500429922617</v>
      </c>
      <c r="P4" s="29">
        <f t="shared" si="4"/>
        <v>195.01289767841791</v>
      </c>
      <c r="Q4" s="29">
        <f t="shared" si="4"/>
        <v>185.3978503869304</v>
      </c>
      <c r="R4" s="29">
        <f t="shared" si="4"/>
        <v>173.97067927773</v>
      </c>
      <c r="S4" s="29">
        <f t="shared" si="4"/>
        <v>191.55889939810834</v>
      </c>
      <c r="T4" s="29">
        <f t="shared" si="4"/>
        <v>188.15038693035251</v>
      </c>
      <c r="U4" s="29">
        <f t="shared" si="4"/>
        <v>275.78572656921739</v>
      </c>
      <c r="V4" s="29">
        <f t="shared" si="4"/>
        <v>193.07257093723126</v>
      </c>
      <c r="W4" s="29">
        <f t="shared" si="4"/>
        <v>162.92846087704211</v>
      </c>
      <c r="X4" s="29">
        <f t="shared" ref="X4" si="5">SUM(X5:X7)</f>
        <v>177.08650042992258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0</v>
      </c>
      <c r="O5" s="10">
        <f>FC_IND_IS_E!O5+FC_IND_NFM_E!O5+FC_IND_CPC_E!O5+FC_IND_NMM_E!O5+FC_IND_PPP_E!O5+FC_IND_FBT_E!O5+FC_IND_TE_E!O5+FC_IND_MAC_E!O5+FC_IND_TL_E!O5+FC_IND_WP_E!O5+FC_IND_MQ_E!O5+FC_IND_CON_E!O5+FC_IND_NSP_E!O5</f>
        <v>0</v>
      </c>
      <c r="P5" s="10">
        <f>FC_IND_IS_E!P5+FC_IND_NFM_E!P5+FC_IND_CPC_E!P5+FC_IND_NMM_E!P5+FC_IND_PPP_E!P5+FC_IND_FBT_E!P5+FC_IND_TE_E!P5+FC_IND_MAC_E!P5+FC_IND_TL_E!P5+FC_IND_WP_E!P5+FC_IND_MQ_E!P5+FC_IND_CON_E!P5+FC_IND_NSP_E!P5</f>
        <v>0</v>
      </c>
      <c r="Q5" s="10">
        <f>FC_IND_IS_E!Q5+FC_IND_NFM_E!Q5+FC_IND_CPC_E!Q5+FC_IND_NMM_E!Q5+FC_IND_PPP_E!Q5+FC_IND_FBT_E!Q5+FC_IND_TE_E!Q5+FC_IND_MAC_E!Q5+FC_IND_TL_E!Q5+FC_IND_WP_E!Q5+FC_IND_MQ_E!Q5+FC_IND_CON_E!Q5+FC_IND_NSP_E!Q5</f>
        <v>0</v>
      </c>
      <c r="R5" s="10">
        <f>FC_IND_IS_E!R5+FC_IND_NFM_E!R5+FC_IND_CPC_E!R5+FC_IND_NMM_E!R5+FC_IND_PPP_E!R5+FC_IND_FBT_E!R5+FC_IND_TE_E!R5+FC_IND_MAC_E!R5+FC_IND_TL_E!R5+FC_IND_WP_E!R5+FC_IND_MQ_E!R5+FC_IND_CON_E!R5+FC_IND_NSP_E!R5</f>
        <v>0</v>
      </c>
      <c r="S5" s="10">
        <f>FC_IND_IS_E!S5+FC_IND_NFM_E!S5+FC_IND_CPC_E!S5+FC_IND_NMM_E!S5+FC_IND_PPP_E!S5+FC_IND_FBT_E!S5+FC_IND_TE_E!S5+FC_IND_MAC_E!S5+FC_IND_TL_E!S5+FC_IND_WP_E!S5+FC_IND_MQ_E!S5+FC_IND_CON_E!S5+FC_IND_NSP_E!S5</f>
        <v>0</v>
      </c>
      <c r="T5" s="10">
        <f>FC_IND_IS_E!T5+FC_IND_NFM_E!T5+FC_IND_CPC_E!T5+FC_IND_NMM_E!T5+FC_IND_PPP_E!T5+FC_IND_FBT_E!T5+FC_IND_TE_E!T5+FC_IND_MAC_E!T5+FC_IND_TL_E!T5+FC_IND_WP_E!T5+FC_IND_MQ_E!T5+FC_IND_CON_E!T5+FC_IND_NSP_E!T5</f>
        <v>0</v>
      </c>
      <c r="U5" s="10">
        <f>FC_IND_IS_E!U5+FC_IND_NFM_E!U5+FC_IND_CPC_E!U5+FC_IND_NMM_E!U5+FC_IND_PPP_E!U5+FC_IND_FBT_E!U5+FC_IND_TE_E!U5+FC_IND_MAC_E!U5+FC_IND_TL_E!U5+FC_IND_WP_E!U5+FC_IND_MQ_E!U5+FC_IND_CON_E!U5+FC_IND_NSP_E!U5</f>
        <v>0</v>
      </c>
      <c r="V5" s="10">
        <f>FC_IND_IS_E!V5+FC_IND_NFM_E!V5+FC_IND_CPC_E!V5+FC_IND_NMM_E!V5+FC_IND_PPP_E!V5+FC_IND_FBT_E!V5+FC_IND_TE_E!V5+FC_IND_MAC_E!V5+FC_IND_TL_E!V5+FC_IND_WP_E!V5+FC_IND_MQ_E!V5+FC_IND_CON_E!V5+FC_IND_NSP_E!V5</f>
        <v>0</v>
      </c>
      <c r="W5" s="10">
        <f>FC_IND_IS_E!W5+FC_IND_NFM_E!W5+FC_IND_CPC_E!W5+FC_IND_NMM_E!W5+FC_IND_PPP_E!W5+FC_IND_FBT_E!W5+FC_IND_TE_E!W5+FC_IND_MAC_E!W5+FC_IND_TL_E!W5+FC_IND_WP_E!W5+FC_IND_MQ_E!W5+FC_IND_CON_E!W5+FC_IND_NSP_E!W5</f>
        <v>0</v>
      </c>
      <c r="X5" s="10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724.42510748065331</v>
      </c>
      <c r="D7" s="10">
        <f>FC_IND_IS_E!D7+FC_IND_NFM_E!D7+FC_IND_CPC_E!D7+FC_IND_NMM_E!D7+FC_IND_PPP_E!D7+FC_IND_FBT_E!D7+FC_IND_TE_E!D7+FC_IND_MAC_E!D7+FC_IND_TL_E!D7+FC_IND_WP_E!D7+FC_IND_MQ_E!D7+FC_IND_CON_E!D7+FC_IND_NSP_E!D7</f>
        <v>796.54282029234719</v>
      </c>
      <c r="E7" s="10">
        <f>FC_IND_IS_E!E7+FC_IND_NFM_E!E7+FC_IND_CPC_E!E7+FC_IND_NMM_E!E7+FC_IND_PPP_E!E7+FC_IND_FBT_E!E7+FC_IND_TE_E!E7+FC_IND_MAC_E!E7+FC_IND_TL_E!E7+FC_IND_WP_E!E7+FC_IND_MQ_E!E7+FC_IND_CON_E!E7+FC_IND_NSP_E!E7</f>
        <v>618.52261392949265</v>
      </c>
      <c r="F7" s="10">
        <f>FC_IND_IS_E!F7+FC_IND_NFM_E!F7+FC_IND_CPC_E!F7+FC_IND_NMM_E!F7+FC_IND_PPP_E!F7+FC_IND_FBT_E!F7+FC_IND_TE_E!F7+FC_IND_MAC_E!F7+FC_IND_TL_E!F7+FC_IND_WP_E!F7+FC_IND_MQ_E!F7+FC_IND_CON_E!F7+FC_IND_NSP_E!F7</f>
        <v>513.91951848667236</v>
      </c>
      <c r="G7" s="10">
        <f>FC_IND_IS_E!G7+FC_IND_NFM_E!G7+FC_IND_CPC_E!G7+FC_IND_NMM_E!G7+FC_IND_PPP_E!G7+FC_IND_FBT_E!G7+FC_IND_TE_E!G7+FC_IND_MAC_E!G7+FC_IND_TL_E!G7+FC_IND_WP_E!G7+FC_IND_MQ_E!G7+FC_IND_CON_E!G7+FC_IND_NSP_E!G7</f>
        <v>472.69965606190885</v>
      </c>
      <c r="H7" s="10">
        <f>FC_IND_IS_E!H7+FC_IND_NFM_E!H7+FC_IND_CPC_E!H7+FC_IND_NMM_E!H7+FC_IND_PPP_E!H7+FC_IND_FBT_E!H7+FC_IND_TE_E!H7+FC_IND_MAC_E!H7+FC_IND_TL_E!H7+FC_IND_WP_E!H7+FC_IND_MQ_E!H7+FC_IND_CON_E!H7+FC_IND_NSP_E!H7</f>
        <v>342.65030094582971</v>
      </c>
      <c r="I7" s="10">
        <f>FC_IND_IS_E!I7+FC_IND_NFM_E!I7+FC_IND_CPC_E!I7+FC_IND_NMM_E!I7+FC_IND_PPP_E!I7+FC_IND_FBT_E!I7+FC_IND_TE_E!I7+FC_IND_MAC_E!I7+FC_IND_TL_E!I7+FC_IND_WP_E!I7+FC_IND_MQ_E!I7+FC_IND_CON_E!I7+FC_IND_NSP_E!I7</f>
        <v>284.81625107480653</v>
      </c>
      <c r="J7" s="10">
        <f>FC_IND_IS_E!J7+FC_IND_NFM_E!J7+FC_IND_CPC_E!J7+FC_IND_NMM_E!J7+FC_IND_PPP_E!J7+FC_IND_FBT_E!J7+FC_IND_TE_E!J7+FC_IND_MAC_E!J7+FC_IND_TL_E!J7+FC_IND_WP_E!J7+FC_IND_MQ_E!J7+FC_IND_CON_E!J7+FC_IND_NSP_E!J7</f>
        <v>435.32166809974206</v>
      </c>
      <c r="K7" s="10">
        <f>FC_IND_IS_E!K7+FC_IND_NFM_E!K7+FC_IND_CPC_E!K7+FC_IND_NMM_E!K7+FC_IND_PPP_E!K7+FC_IND_FBT_E!K7+FC_IND_TE_E!K7+FC_IND_MAC_E!K7+FC_IND_TL_E!K7+FC_IND_WP_E!K7+FC_IND_MQ_E!K7+FC_IND_CON_E!K7+FC_IND_NSP_E!K7</f>
        <v>323.46612209802237</v>
      </c>
      <c r="L7" s="10">
        <f>FC_IND_IS_E!L7+FC_IND_NFM_E!L7+FC_IND_CPC_E!L7+FC_IND_NMM_E!L7+FC_IND_PPP_E!L7+FC_IND_FBT_E!L7+FC_IND_TE_E!L7+FC_IND_MAC_E!L7+FC_IND_TL_E!L7+FC_IND_WP_E!L7+FC_IND_MQ_E!L7+FC_IND_CON_E!L7+FC_IND_NSP_E!L7</f>
        <v>162.08082545141875</v>
      </c>
      <c r="M7" s="10">
        <f>FC_IND_IS_E!M7+FC_IND_NFM_E!M7+FC_IND_CPC_E!M7+FC_IND_NMM_E!M7+FC_IND_PPP_E!M7+FC_IND_FBT_E!M7+FC_IND_TE_E!M7+FC_IND_MAC_E!M7+FC_IND_TL_E!M7+FC_IND_WP_E!M7+FC_IND_MQ_E!M7+FC_IND_CON_E!M7+FC_IND_NSP_E!M7</f>
        <v>292.98882201203782</v>
      </c>
      <c r="N7" s="10">
        <f>FC_IND_IS_E!N7+FC_IND_NFM_E!N7+FC_IND_CPC_E!N7+FC_IND_NMM_E!N7+FC_IND_PPP_E!N7+FC_IND_FBT_E!N7+FC_IND_TE_E!N7+FC_IND_MAC_E!N7+FC_IND_TL_E!N7+FC_IND_WP_E!N7+FC_IND_MQ_E!N7+FC_IND_CON_E!N7+FC_IND_NSP_E!N7</f>
        <v>197.57738607050732</v>
      </c>
      <c r="O7" s="10">
        <f>FC_IND_IS_E!O7+FC_IND_NFM_E!O7+FC_IND_CPC_E!O7+FC_IND_NMM_E!O7+FC_IND_PPP_E!O7+FC_IND_FBT_E!O7+FC_IND_TE_E!O7+FC_IND_MAC_E!O7+FC_IND_TL_E!O7+FC_IND_WP_E!O7+FC_IND_MQ_E!O7+FC_IND_CON_E!O7+FC_IND_NSP_E!O7</f>
        <v>226.86500429922617</v>
      </c>
      <c r="P7" s="10">
        <f>FC_IND_IS_E!P7+FC_IND_NFM_E!P7+FC_IND_CPC_E!P7+FC_IND_NMM_E!P7+FC_IND_PPP_E!P7+FC_IND_FBT_E!P7+FC_IND_TE_E!P7+FC_IND_MAC_E!P7+FC_IND_TL_E!P7+FC_IND_WP_E!P7+FC_IND_MQ_E!P7+FC_IND_CON_E!P7+FC_IND_NSP_E!P7</f>
        <v>195.01289767841791</v>
      </c>
      <c r="Q7" s="10">
        <f>FC_IND_IS_E!Q7+FC_IND_NFM_E!Q7+FC_IND_CPC_E!Q7+FC_IND_NMM_E!Q7+FC_IND_PPP_E!Q7+FC_IND_FBT_E!Q7+FC_IND_TE_E!Q7+FC_IND_MAC_E!Q7+FC_IND_TL_E!Q7+FC_IND_WP_E!Q7+FC_IND_MQ_E!Q7+FC_IND_CON_E!Q7+FC_IND_NSP_E!Q7</f>
        <v>185.3978503869304</v>
      </c>
      <c r="R7" s="10">
        <f>FC_IND_IS_E!R7+FC_IND_NFM_E!R7+FC_IND_CPC_E!R7+FC_IND_NMM_E!R7+FC_IND_PPP_E!R7+FC_IND_FBT_E!R7+FC_IND_TE_E!R7+FC_IND_MAC_E!R7+FC_IND_TL_E!R7+FC_IND_WP_E!R7+FC_IND_MQ_E!R7+FC_IND_CON_E!R7+FC_IND_NSP_E!R7</f>
        <v>173.97067927773</v>
      </c>
      <c r="S7" s="10">
        <f>FC_IND_IS_E!S7+FC_IND_NFM_E!S7+FC_IND_CPC_E!S7+FC_IND_NMM_E!S7+FC_IND_PPP_E!S7+FC_IND_FBT_E!S7+FC_IND_TE_E!S7+FC_IND_MAC_E!S7+FC_IND_TL_E!S7+FC_IND_WP_E!S7+FC_IND_MQ_E!S7+FC_IND_CON_E!S7+FC_IND_NSP_E!S7</f>
        <v>191.55889939810834</v>
      </c>
      <c r="T7" s="10">
        <f>FC_IND_IS_E!T7+FC_IND_NFM_E!T7+FC_IND_CPC_E!T7+FC_IND_NMM_E!T7+FC_IND_PPP_E!T7+FC_IND_FBT_E!T7+FC_IND_TE_E!T7+FC_IND_MAC_E!T7+FC_IND_TL_E!T7+FC_IND_WP_E!T7+FC_IND_MQ_E!T7+FC_IND_CON_E!T7+FC_IND_NSP_E!T7</f>
        <v>188.15038693035251</v>
      </c>
      <c r="U7" s="10">
        <f>FC_IND_IS_E!U7+FC_IND_NFM_E!U7+FC_IND_CPC_E!U7+FC_IND_NMM_E!U7+FC_IND_PPP_E!U7+FC_IND_FBT_E!U7+FC_IND_TE_E!U7+FC_IND_MAC_E!U7+FC_IND_TL_E!U7+FC_IND_WP_E!U7+FC_IND_MQ_E!U7+FC_IND_CON_E!U7+FC_IND_NSP_E!U7</f>
        <v>275.78572656921739</v>
      </c>
      <c r="V7" s="10">
        <f>FC_IND_IS_E!V7+FC_IND_NFM_E!V7+FC_IND_CPC_E!V7+FC_IND_NMM_E!V7+FC_IND_PPP_E!V7+FC_IND_FBT_E!V7+FC_IND_TE_E!V7+FC_IND_MAC_E!V7+FC_IND_TL_E!V7+FC_IND_WP_E!V7+FC_IND_MQ_E!V7+FC_IND_CON_E!V7+FC_IND_NSP_E!V7</f>
        <v>193.07257093723126</v>
      </c>
      <c r="W7" s="10">
        <f>FC_IND_IS_E!W7+FC_IND_NFM_E!W7+FC_IND_CPC_E!W7+FC_IND_NMM_E!W7+FC_IND_PPP_E!W7+FC_IND_FBT_E!W7+FC_IND_TE_E!W7+FC_IND_MAC_E!W7+FC_IND_TL_E!W7+FC_IND_WP_E!W7+FC_IND_MQ_E!W7+FC_IND_CON_E!W7+FC_IND_NSP_E!W7</f>
        <v>162.92846087704211</v>
      </c>
      <c r="X7" s="10">
        <f>FC_IND_IS_E!X7+FC_IND_NFM_E!X7+FC_IND_CPC_E!X7+FC_IND_NMM_E!X7+FC_IND_PPP_E!X7+FC_IND_FBT_E!X7+FC_IND_TE_E!X7+FC_IND_MAC_E!X7+FC_IND_TL_E!X7+FC_IND_WP_E!X7+FC_IND_MQ_E!X7+FC_IND_CON_E!X7+FC_IND_NSP_E!X7</f>
        <v>177.08650042992258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99.208512467755824</v>
      </c>
      <c r="D8" s="29">
        <f t="shared" si="6"/>
        <v>41.106190885640586</v>
      </c>
      <c r="E8" s="29">
        <f t="shared" si="6"/>
        <v>32.11805674978504</v>
      </c>
      <c r="F8" s="29">
        <f t="shared" si="6"/>
        <v>41.367841788478067</v>
      </c>
      <c r="G8" s="29">
        <f t="shared" si="6"/>
        <v>45.676096302665513</v>
      </c>
      <c r="H8" s="29">
        <f t="shared" si="6"/>
        <v>50.585640584694751</v>
      </c>
      <c r="I8" s="29">
        <f t="shared" si="6"/>
        <v>77.910920034393811</v>
      </c>
      <c r="J8" s="29">
        <f t="shared" si="6"/>
        <v>63.582373172828881</v>
      </c>
      <c r="K8" s="29">
        <f t="shared" si="6"/>
        <v>58.268873602751512</v>
      </c>
      <c r="L8" s="29">
        <f t="shared" si="6"/>
        <v>5.1498710232158205</v>
      </c>
      <c r="M8" s="29">
        <f t="shared" si="6"/>
        <v>4.4553740326741167</v>
      </c>
      <c r="N8" s="29">
        <f t="shared" si="6"/>
        <v>13.366122098022359</v>
      </c>
      <c r="O8" s="29">
        <f t="shared" si="6"/>
        <v>0</v>
      </c>
      <c r="P8" s="29">
        <f t="shared" si="6"/>
        <v>15.48185726569217</v>
      </c>
      <c r="Q8" s="29">
        <f t="shared" si="6"/>
        <v>41.316938950988821</v>
      </c>
      <c r="R8" s="29">
        <f t="shared" si="6"/>
        <v>44.207308684436804</v>
      </c>
      <c r="S8" s="29">
        <f t="shared" si="6"/>
        <v>2.1830610490111781</v>
      </c>
      <c r="T8" s="29">
        <f t="shared" si="6"/>
        <v>2.2619088564058472</v>
      </c>
      <c r="U8" s="29">
        <f t="shared" si="6"/>
        <v>1.6538263112639731</v>
      </c>
      <c r="V8" s="29">
        <f t="shared" si="6"/>
        <v>1.1685296646603609</v>
      </c>
      <c r="W8" s="29">
        <f t="shared" si="6"/>
        <v>0</v>
      </c>
      <c r="X8" s="29">
        <f t="shared" ref="X8" si="7">SUM(X9:X10)</f>
        <v>1.9320722269991399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99.208512467755824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41.106190885640586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32.11805674978504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41.367841788478067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45.676096302665513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50.585640584694751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77.910920034393811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63.582373172828881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58.268873602751512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5.1498710232158205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4.4553740326741167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13.366122098022359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15.48185726569217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41.316938950988821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44.207308684436804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2.1830610490111781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2.2619088564058472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1.6538263112639731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1.1685296646603609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1.9320722269991399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29.529492691315561</v>
      </c>
      <c r="D11" s="29">
        <f t="shared" si="8"/>
        <v>31.994067067927777</v>
      </c>
      <c r="E11" s="29">
        <f t="shared" si="8"/>
        <v>40.782459157351688</v>
      </c>
      <c r="F11" s="29">
        <f t="shared" si="8"/>
        <v>41.847291487532232</v>
      </c>
      <c r="G11" s="29">
        <f t="shared" si="8"/>
        <v>35.100343938091136</v>
      </c>
      <c r="H11" s="29">
        <f t="shared" si="8"/>
        <v>42.131384350816845</v>
      </c>
      <c r="I11" s="29">
        <f t="shared" si="8"/>
        <v>33.076956147893377</v>
      </c>
      <c r="J11" s="29">
        <f t="shared" si="8"/>
        <v>32.891315563198617</v>
      </c>
      <c r="K11" s="29">
        <f t="shared" si="8"/>
        <v>8.5221840068787618</v>
      </c>
      <c r="L11" s="29">
        <f t="shared" si="8"/>
        <v>0.72502149613069655</v>
      </c>
      <c r="M11" s="29">
        <f t="shared" si="8"/>
        <v>0.72407566638005139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0.69982803095442814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2.7994840928632838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2.0995700773860699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2.7994840928632838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2.7994840928632838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2.7994840928632838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2.1142734307824589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1.347119518486672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0.72201203783319023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0.72502149613069655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0.72407566638005139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28.829664660361132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29.194582975064492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38.682889079965619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39.047807394668951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32.300859845227855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39.331900257953563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30.962682717110919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31.544196044711946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7.8001719690455715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1969.5138435081685</v>
      </c>
      <c r="D26" s="37">
        <f t="shared" si="14"/>
        <v>1948.71513327601</v>
      </c>
      <c r="E26" s="37">
        <f t="shared" si="14"/>
        <v>2003.3628546861564</v>
      </c>
      <c r="F26" s="37">
        <f t="shared" si="14"/>
        <v>1997.0048151332758</v>
      </c>
      <c r="G26" s="37">
        <f t="shared" si="14"/>
        <v>1743.264316423044</v>
      </c>
      <c r="H26" s="37">
        <f t="shared" si="14"/>
        <v>1823.4258813413587</v>
      </c>
      <c r="I26" s="37">
        <f t="shared" si="14"/>
        <v>1964.3043852106618</v>
      </c>
      <c r="J26" s="37">
        <f t="shared" si="14"/>
        <v>2123.036543422184</v>
      </c>
      <c r="K26" s="37">
        <f t="shared" si="14"/>
        <v>1791.3730008598452</v>
      </c>
      <c r="L26" s="37">
        <f t="shared" si="14"/>
        <v>1433.1469475494409</v>
      </c>
      <c r="M26" s="37">
        <f t="shared" si="14"/>
        <v>1338.3632846087703</v>
      </c>
      <c r="N26" s="37">
        <f t="shared" si="14"/>
        <v>1035.3157351676696</v>
      </c>
      <c r="O26" s="37">
        <f t="shared" si="14"/>
        <v>1059.8356835769559</v>
      </c>
      <c r="P26" s="37">
        <f t="shared" si="14"/>
        <v>981.63267411865877</v>
      </c>
      <c r="Q26" s="37">
        <f t="shared" si="14"/>
        <v>1127.5196904557179</v>
      </c>
      <c r="R26" s="37">
        <f t="shared" si="14"/>
        <v>1128.2649183147032</v>
      </c>
      <c r="S26" s="37">
        <f t="shared" si="14"/>
        <v>1183.8158211521925</v>
      </c>
      <c r="T26" s="37">
        <f t="shared" si="14"/>
        <v>1058.7098022355974</v>
      </c>
      <c r="U26" s="37">
        <f t="shared" si="14"/>
        <v>930.5451418744625</v>
      </c>
      <c r="V26" s="37">
        <f t="shared" si="14"/>
        <v>859.93533963886489</v>
      </c>
      <c r="W26" s="37">
        <f t="shared" si="14"/>
        <v>687.93456577815982</v>
      </c>
      <c r="X26" s="37">
        <f t="shared" ref="X26" si="15">SUM(X27,X33)</f>
        <v>700.45245055889939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1969.5138435081685</v>
      </c>
      <c r="D33" s="29">
        <f t="shared" si="18"/>
        <v>1948.71513327601</v>
      </c>
      <c r="E33" s="29">
        <f t="shared" si="18"/>
        <v>2003.3628546861564</v>
      </c>
      <c r="F33" s="29">
        <f t="shared" si="18"/>
        <v>1997.0048151332758</v>
      </c>
      <c r="G33" s="29">
        <f t="shared" si="18"/>
        <v>1743.264316423044</v>
      </c>
      <c r="H33" s="29">
        <f t="shared" si="18"/>
        <v>1823.4258813413587</v>
      </c>
      <c r="I33" s="29">
        <f t="shared" si="18"/>
        <v>1964.3043852106618</v>
      </c>
      <c r="J33" s="29">
        <f t="shared" si="18"/>
        <v>2123.036543422184</v>
      </c>
      <c r="K33" s="29">
        <f t="shared" si="18"/>
        <v>1791.3730008598452</v>
      </c>
      <c r="L33" s="29">
        <f t="shared" si="18"/>
        <v>1433.1469475494409</v>
      </c>
      <c r="M33" s="29">
        <f t="shared" si="18"/>
        <v>1338.3632846087703</v>
      </c>
      <c r="N33" s="29">
        <f t="shared" si="18"/>
        <v>1035.3157351676696</v>
      </c>
      <c r="O33" s="29">
        <f t="shared" si="18"/>
        <v>1059.8356835769559</v>
      </c>
      <c r="P33" s="29">
        <f t="shared" si="18"/>
        <v>981.63267411865877</v>
      </c>
      <c r="Q33" s="29">
        <f t="shared" si="18"/>
        <v>1127.5196904557179</v>
      </c>
      <c r="R33" s="29">
        <f t="shared" si="18"/>
        <v>1128.2649183147032</v>
      </c>
      <c r="S33" s="29">
        <f t="shared" si="18"/>
        <v>1183.8158211521925</v>
      </c>
      <c r="T33" s="29">
        <f t="shared" si="18"/>
        <v>1058.7098022355974</v>
      </c>
      <c r="U33" s="29">
        <f t="shared" si="18"/>
        <v>930.5451418744625</v>
      </c>
      <c r="V33" s="29">
        <f t="shared" si="18"/>
        <v>859.93533963886489</v>
      </c>
      <c r="W33" s="29">
        <f t="shared" si="18"/>
        <v>687.93456577815982</v>
      </c>
      <c r="X33" s="29">
        <f t="shared" ref="X33" si="19">SUM(X34:X50)</f>
        <v>700.45245055889939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13.005159071367149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5.9114359415305238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344.57110920034393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350.21977644024082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336.66294067067929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343.44127257093726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308.41926053310402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286.95417024935512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279.04608770421316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263.22975064488389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258.71074806534824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236.21865864144451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181.2840068787618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95.586156491831446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123.05348237317284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105.474290627687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119.75735167669819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120.85597592433362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132.94161650902836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144.66680997420463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158.85210662080826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165.30902837489251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154.85838349097162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146.46552020636287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1.050902837489252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1.050902837489252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2.101805674978503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4.2036973344797932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5.2546001719690452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5.9229578675838335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5.9197764402407573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2.8343078245915736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2.9762682717110915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8.8613929492691295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1.0461736887360269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1.0461736887360269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2.0922613929492688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4.184608770421324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4.184608770421324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4.184608770421324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5.2306964746345654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2.0922613929492688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1.0461736887360269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4.1081685296646597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5.8555460017196886E-2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3.0782459157351671E-2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4.6259673258813409E-2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6.0533104041272573E-2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2.5709372312983661E-2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517.62682717110908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513.5186586414444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513.51865864144452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564.87050730868441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233.1374032674118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450.86930352536541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499.14006878761813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446.76104901117799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430.32863284608766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351.03181427343065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296.08779019776438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194.33929492691311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246.23086844368018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178.05958727429061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228.93379191745484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210.61900257953567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201.46182287188304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198.66371453138433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199.61599312123815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85.806362854686142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71.160791057609629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70.817884780739462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851.07480653482378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800.89810834049854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817.30189165950139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750.72132416165073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772.91478933791916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643.61324161650919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763.26552020636279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744.93172828890795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630.10421324161666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407.94866723989679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361.13482373172826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325.78581255374036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197.76440240756662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169.10292347377469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192.98744625967322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184.38907996560616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189.16595012897679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185.74471195184864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165.54780739466895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165.96354256233877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144.81994840928633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141.68142734307824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2.0827171109200338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1.040412725709372E-2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0.35202063628546859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0.40094582975064491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2.5065348237317289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0.49260533104041271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242.18976784178849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277.12098022355968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333.7871023215821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333.7871023215821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424.60825451418748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437.80455717970767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417.62201203783314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666.02175408426478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471.18323301805668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437.94780739466893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499.85666380051578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419.60447119518471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487.62785898538255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521.25726569217557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535.01478933791918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567.11573516766975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625.2030094582974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521.50644883920893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397.76749785038692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433.61040412725708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305.38796216680998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326.51418744625965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6.6877042132416147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48.724505588993971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41.081427343078246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27.706104901117794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2.1361994840928631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2.4591573516766978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5.9644883920894252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6.1641444539982793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5.5937231298366283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243.79036973344799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293.89595872742905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309.03026655202058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328.48237317282883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372.65898538263122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425.6497850386931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444.75872742906273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408.68211521926048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453.57102321582113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408.1662080825451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373.53404987102317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555.13912295786736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508.37936371453128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537.04101461736877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463.75872742906262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431.38194325021504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551.18228718830608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322.08013757523639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320.54316423043855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334.43000859845222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495.99991401547715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507.41547721410137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233.83018056749776</v>
      </c>
      <c r="D52" s="37">
        <f t="shared" si="20"/>
        <v>226.80799656061905</v>
      </c>
      <c r="E52" s="37">
        <f t="shared" si="20"/>
        <v>239.3713671539123</v>
      </c>
      <c r="F52" s="37">
        <f t="shared" si="20"/>
        <v>202.80412725709371</v>
      </c>
      <c r="G52" s="37">
        <f t="shared" si="20"/>
        <v>207.67652622527942</v>
      </c>
      <c r="H52" s="37">
        <f t="shared" si="20"/>
        <v>244.50653482373173</v>
      </c>
      <c r="I52" s="37">
        <f t="shared" si="20"/>
        <v>219.83379191745485</v>
      </c>
      <c r="J52" s="37">
        <f t="shared" si="20"/>
        <v>236.50524505588987</v>
      </c>
      <c r="K52" s="37">
        <f t="shared" si="20"/>
        <v>264.8085124677558</v>
      </c>
      <c r="L52" s="37">
        <f t="shared" si="20"/>
        <v>243.55116079105758</v>
      </c>
      <c r="M52" s="37">
        <f t="shared" si="20"/>
        <v>246.7517626827171</v>
      </c>
      <c r="N52" s="37">
        <f t="shared" si="20"/>
        <v>262.61117798796209</v>
      </c>
      <c r="O52" s="37">
        <f t="shared" si="20"/>
        <v>205.3121238177128</v>
      </c>
      <c r="P52" s="37">
        <f t="shared" si="20"/>
        <v>129.0626827171109</v>
      </c>
      <c r="Q52" s="37">
        <f t="shared" si="20"/>
        <v>163.77179707652621</v>
      </c>
      <c r="R52" s="37">
        <f t="shared" si="20"/>
        <v>196.83293207222698</v>
      </c>
      <c r="S52" s="37">
        <f t="shared" si="20"/>
        <v>146.50799656061903</v>
      </c>
      <c r="T52" s="37">
        <f t="shared" si="20"/>
        <v>135.3802235597592</v>
      </c>
      <c r="U52" s="37">
        <f t="shared" si="20"/>
        <v>142.95717970765264</v>
      </c>
      <c r="V52" s="37">
        <f t="shared" si="20"/>
        <v>140.71616509028371</v>
      </c>
      <c r="W52" s="37">
        <f t="shared" si="20"/>
        <v>157.11203783319002</v>
      </c>
      <c r="X52" s="37">
        <f t="shared" ref="X52" si="21">SUM(X53:X70)</f>
        <v>132.04196044711952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0.85984522785898532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0.88374892519346515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0.88374892519346515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0.90765262252794487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0.95537403267411869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0.88374892519346515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0.95537403267411869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1.050902837489252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1.218142734307825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1.3136715391229581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1.337575236457438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1.337575236457438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1.337575236457438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1.361392949269131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1.385296646603611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1.4331040412725711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1.4569217540842649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1.4808254514187451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1.5286328460877039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1.5763542562338779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1.612209802235598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1.671883061049011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0.1194325021496131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0.1194325021496131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0.1194325021496131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0.1194325021496131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0.1194325021496131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0.1194325021496131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0.1194325021496131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0.1194325021496131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0.1194325021496131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0.1194325021496131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232.65984522785891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225.27936371453134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237.8427343078246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201.32321582115219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206.43456577815991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243.33619948409287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218.63955288048152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235.19157351676691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263.39931212381771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242.02252794496988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244.76930352536542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260.3898538263112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188.87944969905416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114.64600171969045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146.65133276010317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180.35253654342219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129.09621668099737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126.03895098882198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126.60275150472917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118.32665520206362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129.19303525365433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104.36130696474635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0.31049011177987962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0.64488392089423896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0.64488392089423896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0.57325881341358553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0.28658641444539978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0.28658641444539978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0.23886500429922611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0.26276870163370591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0.19105760963026661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0.2149613069647463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0.64488392089423896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0.88374892519346515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1.7196904557179711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2.3884780739466889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1.5525365434221841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1.7435941530524499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2.6511607910576092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7.7410146173688732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8.9280309544282019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15.71126397248495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22.222184006878759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21.92441960447119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1.3757523645743764E-3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4.557179707652622E-3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2.6655202063628545E-3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2.2012037833190029E-2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6.156491831470335E-2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13.255975924333619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10.547377472055029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14.063198624247635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13.184264832330179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13.184264832330181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5.7783319002579532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4.9590713671539115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3.8990541702493542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3.9622527944969907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64.536199484092862</v>
      </c>
      <c r="S71" s="37">
        <f t="shared" si="22"/>
        <v>27.538950988822009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64.536199484092862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27.538950988822009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0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0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0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0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0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0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0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0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0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0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0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0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0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0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0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0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0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0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0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0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0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1164.8323301805674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1183.3190025795354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1214.9613069647462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1217.1969045571796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1202.6655202063628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1239.8108340498707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1217.1969045571796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1317.9707652622526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1331.4703353396387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1209.5442820292344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1215.9931212381771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1258.8134135855544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995.09888220120365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977.30008598452264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1106.5348237317282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1089.2519346517629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970.33533963886498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1056.2341358555461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1067.3688736027514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1058.2837489251935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1019.5227858985381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1046.4723989681856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192.4387790197764</v>
      </c>
      <c r="D2" s="31">
        <f t="shared" ref="D2:W2" si="1">SUM(D3,D17,D22,D25,D26,D51,D52,D71,D74,D75,D76)</f>
        <v>212.49183147033531</v>
      </c>
      <c r="E2" s="31">
        <f t="shared" si="1"/>
        <v>242.76569217540839</v>
      </c>
      <c r="F2" s="31">
        <f t="shared" si="1"/>
        <v>248.87033533963881</v>
      </c>
      <c r="G2" s="31">
        <f t="shared" si="1"/>
        <v>221.20507308684438</v>
      </c>
      <c r="H2" s="31">
        <f t="shared" si="1"/>
        <v>219.50490111779877</v>
      </c>
      <c r="I2" s="31">
        <f t="shared" si="1"/>
        <v>226.61754084264834</v>
      </c>
      <c r="J2" s="31">
        <f t="shared" si="1"/>
        <v>254.75494411006019</v>
      </c>
      <c r="K2" s="31">
        <f t="shared" si="1"/>
        <v>225.15803955288044</v>
      </c>
      <c r="L2" s="31">
        <f t="shared" si="1"/>
        <v>188.40601891659497</v>
      </c>
      <c r="M2" s="31">
        <f t="shared" si="1"/>
        <v>177.09871023215823</v>
      </c>
      <c r="N2" s="31">
        <f t="shared" si="1"/>
        <v>182.70533104041266</v>
      </c>
      <c r="O2" s="31">
        <f t="shared" si="1"/>
        <v>156.20240756663799</v>
      </c>
      <c r="P2" s="31">
        <f t="shared" si="1"/>
        <v>140.76646603611351</v>
      </c>
      <c r="Q2" s="31">
        <f t="shared" si="1"/>
        <v>134.7211521926053</v>
      </c>
      <c r="R2" s="31">
        <f t="shared" si="1"/>
        <v>90.734995700773865</v>
      </c>
      <c r="S2" s="31">
        <f t="shared" si="1"/>
        <v>130.67970765262254</v>
      </c>
      <c r="T2" s="31">
        <f t="shared" si="1"/>
        <v>128.51504729148752</v>
      </c>
      <c r="U2" s="31">
        <f t="shared" si="1"/>
        <v>129.39707652622528</v>
      </c>
      <c r="V2" s="31">
        <f t="shared" si="1"/>
        <v>143.48297506448836</v>
      </c>
      <c r="W2" s="31">
        <f t="shared" si="1"/>
        <v>148.96457437661223</v>
      </c>
      <c r="X2" s="31">
        <f t="shared" ref="X2" si="2">SUM(X3,X17,X22,X25,X26,X51,X52,X71,X74,X75,X76)</f>
        <v>145.54944110060188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0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0</v>
      </c>
      <c r="D13" s="10">
        <f>FC_IND_IS_BF_E!D13+FC_IND_IS_EA_E!D13</f>
        <v>0</v>
      </c>
      <c r="E13" s="10">
        <f>FC_IND_IS_BF_E!E13+FC_IND_IS_EA_E!E13</f>
        <v>0</v>
      </c>
      <c r="F13" s="10">
        <f>FC_IND_IS_BF_E!F13+FC_IND_IS_EA_E!F13</f>
        <v>0</v>
      </c>
      <c r="G13" s="10">
        <f>FC_IND_IS_BF_E!G13+FC_IND_IS_EA_E!G13</f>
        <v>0</v>
      </c>
      <c r="H13" s="10">
        <f>FC_IND_IS_BF_E!H13+FC_IND_IS_EA_E!H13</f>
        <v>0</v>
      </c>
      <c r="I13" s="10">
        <f>FC_IND_IS_BF_E!I13+FC_IND_IS_EA_E!I13</f>
        <v>0</v>
      </c>
      <c r="J13" s="10">
        <f>FC_IND_IS_BF_E!J13+FC_IND_IS_EA_E!J13</f>
        <v>0</v>
      </c>
      <c r="K13" s="10">
        <f>FC_IND_IS_BF_E!K13+FC_IND_IS_EA_E!K13</f>
        <v>0</v>
      </c>
      <c r="L13" s="10">
        <f>FC_IND_IS_BF_E!L13+FC_IND_IS_EA_E!L13</f>
        <v>0</v>
      </c>
      <c r="M13" s="10">
        <f>FC_IND_IS_BF_E!M13+FC_IND_IS_EA_E!M13</f>
        <v>0</v>
      </c>
      <c r="N13" s="10">
        <f>FC_IND_IS_BF_E!N13+FC_IND_IS_EA_E!N13</f>
        <v>0</v>
      </c>
      <c r="O13" s="10">
        <f>FC_IND_IS_BF_E!O13+FC_IND_IS_EA_E!O13</f>
        <v>0</v>
      </c>
      <c r="P13" s="10">
        <f>FC_IND_IS_BF_E!P13+FC_IND_IS_EA_E!P13</f>
        <v>0</v>
      </c>
      <c r="Q13" s="10">
        <f>FC_IND_IS_BF_E!Q13+FC_IND_IS_EA_E!Q13</f>
        <v>0</v>
      </c>
      <c r="R13" s="10">
        <f>FC_IND_IS_BF_E!R13+FC_IND_IS_EA_E!R13</f>
        <v>0</v>
      </c>
      <c r="S13" s="10">
        <f>FC_IND_IS_BF_E!S13+FC_IND_IS_EA_E!S13</f>
        <v>0</v>
      </c>
      <c r="T13" s="10">
        <f>FC_IND_IS_BF_E!T13+FC_IND_IS_EA_E!T13</f>
        <v>0</v>
      </c>
      <c r="U13" s="10">
        <f>FC_IND_IS_BF_E!U13+FC_IND_IS_EA_E!U13</f>
        <v>0</v>
      </c>
      <c r="V13" s="10">
        <f>FC_IND_IS_BF_E!V13+FC_IND_IS_EA_E!V13</f>
        <v>0</v>
      </c>
      <c r="W13" s="10">
        <f>FC_IND_IS_BF_E!W13+FC_IND_IS_EA_E!W13</f>
        <v>0</v>
      </c>
      <c r="X13" s="10">
        <f>FC_IND_IS_BF_E!X13+FC_IND_IS_EA_E!X13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0</v>
      </c>
      <c r="D19" s="10">
        <f>FC_IND_IS_BF_E!D19+FC_IND_IS_EA_E!D19</f>
        <v>0</v>
      </c>
      <c r="E19" s="10">
        <f>FC_IND_IS_BF_E!E19+FC_IND_IS_EA_E!E19</f>
        <v>0</v>
      </c>
      <c r="F19" s="10">
        <f>FC_IND_IS_BF_E!F19+FC_IND_IS_EA_E!F19</f>
        <v>0</v>
      </c>
      <c r="G19" s="10">
        <f>FC_IND_IS_BF_E!G19+FC_IND_IS_EA_E!G19</f>
        <v>0</v>
      </c>
      <c r="H19" s="10">
        <f>FC_IND_IS_BF_E!H19+FC_IND_IS_EA_E!H19</f>
        <v>0</v>
      </c>
      <c r="I19" s="10">
        <f>FC_IND_IS_BF_E!I19+FC_IND_IS_EA_E!I19</f>
        <v>0</v>
      </c>
      <c r="J19" s="10">
        <f>FC_IND_IS_BF_E!J19+FC_IND_IS_EA_E!J19</f>
        <v>0</v>
      </c>
      <c r="K19" s="10">
        <f>FC_IND_IS_BF_E!K19+FC_IND_IS_EA_E!K19</f>
        <v>0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0</v>
      </c>
      <c r="D20" s="10">
        <f>FC_IND_IS_BF_E!D20+FC_IND_IS_EA_E!D20</f>
        <v>0</v>
      </c>
      <c r="E20" s="10">
        <f>FC_IND_IS_BF_E!E20+FC_IND_IS_EA_E!E20</f>
        <v>0</v>
      </c>
      <c r="F20" s="10">
        <f>FC_IND_IS_BF_E!F20+FC_IND_IS_EA_E!F20</f>
        <v>0</v>
      </c>
      <c r="G20" s="10">
        <f>FC_IND_IS_BF_E!G20+FC_IND_IS_EA_E!G20</f>
        <v>0</v>
      </c>
      <c r="H20" s="10">
        <f>FC_IND_IS_BF_E!H20+FC_IND_IS_EA_E!H20</f>
        <v>0</v>
      </c>
      <c r="I20" s="10">
        <f>FC_IND_IS_BF_E!I20+FC_IND_IS_EA_E!I20</f>
        <v>0</v>
      </c>
      <c r="J20" s="10">
        <f>FC_IND_IS_BF_E!J20+FC_IND_IS_EA_E!J20</f>
        <v>0</v>
      </c>
      <c r="K20" s="10">
        <f>FC_IND_IS_BF_E!K20+FC_IND_IS_EA_E!K20</f>
        <v>0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0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53.315219260533091</v>
      </c>
      <c r="D26" s="37">
        <f t="shared" ref="D26:W26" si="22">SUM(D27,D33)</f>
        <v>54.280137575236452</v>
      </c>
      <c r="E26" s="37">
        <f t="shared" si="22"/>
        <v>55.039638865004292</v>
      </c>
      <c r="F26" s="37">
        <f t="shared" si="22"/>
        <v>56.458469475494397</v>
      </c>
      <c r="G26" s="37">
        <f t="shared" si="22"/>
        <v>25.998366294067061</v>
      </c>
      <c r="H26" s="37">
        <f t="shared" si="22"/>
        <v>4.8867583834909718</v>
      </c>
      <c r="I26" s="37">
        <f t="shared" si="22"/>
        <v>5.8516766981943249</v>
      </c>
      <c r="J26" s="37">
        <f t="shared" si="22"/>
        <v>5.8516766981943249</v>
      </c>
      <c r="K26" s="37">
        <f t="shared" si="22"/>
        <v>4.8867583834909718</v>
      </c>
      <c r="L26" s="37">
        <f t="shared" si="22"/>
        <v>3.883576956147893</v>
      </c>
      <c r="M26" s="37">
        <f t="shared" si="22"/>
        <v>3.883576956147893</v>
      </c>
      <c r="N26" s="37">
        <f t="shared" si="22"/>
        <v>0.95537403267411869</v>
      </c>
      <c r="O26" s="37">
        <f t="shared" si="22"/>
        <v>23.894153052450555</v>
      </c>
      <c r="P26" s="37">
        <f t="shared" si="22"/>
        <v>33.414531384350816</v>
      </c>
      <c r="Q26" s="37">
        <f t="shared" si="22"/>
        <v>40.847463456577813</v>
      </c>
      <c r="R26" s="37">
        <f t="shared" si="22"/>
        <v>20.679191745485813</v>
      </c>
      <c r="S26" s="37">
        <f t="shared" si="22"/>
        <v>18.577386070507309</v>
      </c>
      <c r="T26" s="37">
        <f t="shared" si="22"/>
        <v>14.498022355975923</v>
      </c>
      <c r="U26" s="37">
        <f t="shared" si="22"/>
        <v>11.809458297506449</v>
      </c>
      <c r="V26" s="37">
        <f t="shared" si="22"/>
        <v>10.709114359415302</v>
      </c>
      <c r="W26" s="37">
        <f t="shared" si="22"/>
        <v>11.061908856405845</v>
      </c>
      <c r="X26" s="37">
        <f t="shared" ref="X26" si="23">SUM(X27,X33)</f>
        <v>11.778933791917455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53.315219260533091</v>
      </c>
      <c r="D33" s="29">
        <f t="shared" ref="D33:W33" si="28">SUM(D34:D50)</f>
        <v>54.280137575236452</v>
      </c>
      <c r="E33" s="29">
        <f t="shared" si="28"/>
        <v>55.039638865004292</v>
      </c>
      <c r="F33" s="29">
        <f t="shared" si="28"/>
        <v>56.458469475494397</v>
      </c>
      <c r="G33" s="29">
        <f t="shared" si="28"/>
        <v>25.998366294067061</v>
      </c>
      <c r="H33" s="29">
        <f t="shared" si="28"/>
        <v>4.8867583834909718</v>
      </c>
      <c r="I33" s="29">
        <f t="shared" si="28"/>
        <v>5.8516766981943249</v>
      </c>
      <c r="J33" s="29">
        <f t="shared" si="28"/>
        <v>5.8516766981943249</v>
      </c>
      <c r="K33" s="29">
        <f t="shared" si="28"/>
        <v>4.8867583834909718</v>
      </c>
      <c r="L33" s="29">
        <f t="shared" si="28"/>
        <v>3.883576956147893</v>
      </c>
      <c r="M33" s="29">
        <f t="shared" si="28"/>
        <v>3.883576956147893</v>
      </c>
      <c r="N33" s="29">
        <f t="shared" si="28"/>
        <v>0.95537403267411869</v>
      </c>
      <c r="O33" s="29">
        <f t="shared" si="28"/>
        <v>23.894153052450555</v>
      </c>
      <c r="P33" s="29">
        <f t="shared" si="28"/>
        <v>33.414531384350816</v>
      </c>
      <c r="Q33" s="29">
        <f t="shared" si="28"/>
        <v>40.847463456577813</v>
      </c>
      <c r="R33" s="29">
        <f t="shared" si="28"/>
        <v>20.679191745485813</v>
      </c>
      <c r="S33" s="29">
        <f t="shared" si="28"/>
        <v>18.577386070507309</v>
      </c>
      <c r="T33" s="29">
        <f t="shared" si="28"/>
        <v>14.498022355975923</v>
      </c>
      <c r="U33" s="29">
        <f t="shared" si="28"/>
        <v>11.809458297506449</v>
      </c>
      <c r="V33" s="29">
        <f t="shared" si="28"/>
        <v>10.709114359415302</v>
      </c>
      <c r="W33" s="29">
        <f t="shared" si="28"/>
        <v>11.061908856405845</v>
      </c>
      <c r="X33" s="29">
        <f t="shared" ref="X33" si="29">SUM(X34:X50)</f>
        <v>11.778933791917455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22.594840928632841</v>
      </c>
      <c r="D36" s="10">
        <f>FC_IND_IS_BF_E!D36+FC_IND_IS_EA_E!D36</f>
        <v>22.594840928632841</v>
      </c>
      <c r="E36" s="10">
        <f>FC_IND_IS_BF_E!E36+FC_IND_IS_EA_E!E36</f>
        <v>20.335339638865001</v>
      </c>
      <c r="F36" s="10">
        <f>FC_IND_IS_BF_E!F36+FC_IND_IS_EA_E!F36</f>
        <v>22.594840928632841</v>
      </c>
      <c r="G36" s="10">
        <f>FC_IND_IS_BF_E!G36+FC_IND_IS_EA_E!G36</f>
        <v>12.427171109200341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0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5.4934651762682716</v>
      </c>
      <c r="P36" s="10">
        <f>FC_IND_IS_BF_E!P36+FC_IND_IS_EA_E!P36</f>
        <v>7.690799656061909</v>
      </c>
      <c r="Q36" s="10">
        <f>FC_IND_IS_BF_E!Q36+FC_IND_IS_EA_E!Q36</f>
        <v>6.592175408426483</v>
      </c>
      <c r="R36" s="10">
        <f>FC_IND_IS_BF_E!R36+FC_IND_IS_EA_E!R36</f>
        <v>7.690799656061909</v>
      </c>
      <c r="S36" s="10">
        <f>FC_IND_IS_BF_E!S36+FC_IND_IS_EA_E!S36</f>
        <v>7.690799656061909</v>
      </c>
      <c r="T36" s="10">
        <f>FC_IND_IS_BF_E!T36+FC_IND_IS_EA_E!T36</f>
        <v>9.1443680137575232</v>
      </c>
      <c r="U36" s="10">
        <f>FC_IND_IS_BF_E!U36+FC_IND_IS_EA_E!U36</f>
        <v>8.3028374892519334</v>
      </c>
      <c r="V36" s="10">
        <f>FC_IND_IS_BF_E!V36+FC_IND_IS_EA_E!V36</f>
        <v>8.7225279449699045</v>
      </c>
      <c r="W36" s="10">
        <f>FC_IND_IS_BF_E!W36+FC_IND_IS_EA_E!W36</f>
        <v>8.5917454858125524</v>
      </c>
      <c r="X36" s="10">
        <f>FC_IND_IS_BF_E!X36+FC_IND_IS_EA_E!X36</f>
        <v>9.0663800515907127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1.573516766981943E-2</v>
      </c>
      <c r="W37" s="10">
        <f>FC_IND_IS_BF_E!W37+FC_IND_IS_EA_E!W37</f>
        <v>1.470335339638865E-2</v>
      </c>
      <c r="X37" s="10">
        <f>FC_IND_IS_BF_E!X37+FC_IND_IS_EA_E!X37</f>
        <v>1.573516766981943E-2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13.351504729148751</v>
      </c>
      <c r="D43" s="10">
        <f>FC_IND_IS_BF_E!D43+FC_IND_IS_EA_E!D43</f>
        <v>13.351504729148751</v>
      </c>
      <c r="E43" s="10">
        <f>FC_IND_IS_BF_E!E43+FC_IND_IS_EA_E!E43</f>
        <v>15.40558899398108</v>
      </c>
      <c r="F43" s="10">
        <f>FC_IND_IS_BF_E!F43+FC_IND_IS_EA_E!F43</f>
        <v>17.45967325881341</v>
      </c>
      <c r="G43" s="10">
        <f>FC_IND_IS_BF_E!G43+FC_IND_IS_EA_E!G43</f>
        <v>1.026999140154772</v>
      </c>
      <c r="H43" s="10">
        <f>FC_IND_IS_BF_E!H43+FC_IND_IS_EA_E!H43</f>
        <v>1.026999140154772</v>
      </c>
      <c r="I43" s="10">
        <f>FC_IND_IS_BF_E!I43+FC_IND_IS_EA_E!I43</f>
        <v>1.026999140154772</v>
      </c>
      <c r="J43" s="10">
        <f>FC_IND_IS_BF_E!J43+FC_IND_IS_EA_E!J43</f>
        <v>1.026999140154772</v>
      </c>
      <c r="K43" s="10">
        <f>FC_IND_IS_BF_E!K43+FC_IND_IS_EA_E!K43</f>
        <v>1.026999140154772</v>
      </c>
      <c r="L43" s="10">
        <f>FC_IND_IS_BF_E!L43+FC_IND_IS_EA_E!L43</f>
        <v>1.0174548581255369</v>
      </c>
      <c r="M43" s="10">
        <f>FC_IND_IS_BF_E!M43+FC_IND_IS_EA_E!M43</f>
        <v>1.0174548581255369</v>
      </c>
      <c r="N43" s="10">
        <f>FC_IND_IS_BF_E!N43+FC_IND_IS_EA_E!N43</f>
        <v>0</v>
      </c>
      <c r="O43" s="10">
        <f>FC_IND_IS_BF_E!O43+FC_IND_IS_EA_E!O43</f>
        <v>4.0699054170249349</v>
      </c>
      <c r="P43" s="10">
        <f>FC_IND_IS_BF_E!P43+FC_IND_IS_EA_E!P43</f>
        <v>5.0874462596732588</v>
      </c>
      <c r="Q43" s="10">
        <f>FC_IND_IS_BF_E!Q43+FC_IND_IS_EA_E!Q43</f>
        <v>7.1223559759243331</v>
      </c>
      <c r="R43" s="10">
        <f>FC_IND_IS_BF_E!R43+FC_IND_IS_EA_E!R43</f>
        <v>3.0524505588993982</v>
      </c>
      <c r="S43" s="10">
        <f>FC_IND_IS_BF_E!S43+FC_IND_IS_EA_E!S43</f>
        <v>3.0524505588993982</v>
      </c>
      <c r="T43" s="10">
        <f>FC_IND_IS_BF_E!T43+FC_IND_IS_EA_E!T43</f>
        <v>3.626311263972485</v>
      </c>
      <c r="U43" s="10">
        <f>FC_IND_IS_BF_E!U43+FC_IND_IS_EA_E!U43</f>
        <v>1.9281169389509889</v>
      </c>
      <c r="V43" s="10">
        <f>FC_IND_IS_BF_E!V43+FC_IND_IS_EA_E!V43</f>
        <v>1.580137575236457</v>
      </c>
      <c r="W43" s="10">
        <f>FC_IND_IS_BF_E!W43+FC_IND_IS_EA_E!W43</f>
        <v>1.4794496990541699</v>
      </c>
      <c r="X43" s="10">
        <f>FC_IND_IS_BF_E!X43+FC_IND_IS_EA_E!X43</f>
        <v>1.548581255374033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17.368873602751499</v>
      </c>
      <c r="D44" s="10">
        <f>FC_IND_IS_BF_E!D44+FC_IND_IS_EA_E!D44</f>
        <v>18.33379191745486</v>
      </c>
      <c r="E44" s="10">
        <f>FC_IND_IS_BF_E!E44+FC_IND_IS_EA_E!E44</f>
        <v>19.298710232158211</v>
      </c>
      <c r="F44" s="10">
        <f>FC_IND_IS_BF_E!F44+FC_IND_IS_EA_E!F44</f>
        <v>16.403955288048149</v>
      </c>
      <c r="G44" s="10">
        <f>FC_IND_IS_BF_E!G44+FC_IND_IS_EA_E!G44</f>
        <v>12.544196044711949</v>
      </c>
      <c r="H44" s="10">
        <f>FC_IND_IS_BF_E!H44+FC_IND_IS_EA_E!H44</f>
        <v>3.8597592433362</v>
      </c>
      <c r="I44" s="10">
        <f>FC_IND_IS_BF_E!I44+FC_IND_IS_EA_E!I44</f>
        <v>4.8246775580395527</v>
      </c>
      <c r="J44" s="10">
        <f>FC_IND_IS_BF_E!J44+FC_IND_IS_EA_E!J44</f>
        <v>4.8246775580395527</v>
      </c>
      <c r="K44" s="10">
        <f>FC_IND_IS_BF_E!K44+FC_IND_IS_EA_E!K44</f>
        <v>3.8597592433362</v>
      </c>
      <c r="L44" s="10">
        <f>FC_IND_IS_BF_E!L44+FC_IND_IS_EA_E!L44</f>
        <v>2.8661220980223558</v>
      </c>
      <c r="M44" s="10">
        <f>FC_IND_IS_BF_E!M44+FC_IND_IS_EA_E!M44</f>
        <v>2.8661220980223558</v>
      </c>
      <c r="N44" s="10">
        <f>FC_IND_IS_BF_E!N44+FC_IND_IS_EA_E!N44</f>
        <v>0.95537403267411869</v>
      </c>
      <c r="O44" s="10">
        <f>FC_IND_IS_BF_E!O44+FC_IND_IS_EA_E!O44</f>
        <v>14.33078245915735</v>
      </c>
      <c r="P44" s="10">
        <f>FC_IND_IS_BF_E!P44+FC_IND_IS_EA_E!P44</f>
        <v>11.464574376612211</v>
      </c>
      <c r="Q44" s="10">
        <f>FC_IND_IS_BF_E!Q44+FC_IND_IS_EA_E!Q44</f>
        <v>13.375408426483229</v>
      </c>
      <c r="R44" s="10">
        <f>FC_IND_IS_BF_E!R44+FC_IND_IS_EA_E!R44</f>
        <v>3.8214961306964752</v>
      </c>
      <c r="S44" s="10">
        <f>FC_IND_IS_BF_E!S44+FC_IND_IS_EA_E!S44</f>
        <v>0.95537403267411869</v>
      </c>
      <c r="T44" s="10">
        <f>FC_IND_IS_BF_E!T44+FC_IND_IS_EA_E!T44</f>
        <v>0.37454858125537399</v>
      </c>
      <c r="U44" s="10">
        <f>FC_IND_IS_BF_E!U44+FC_IND_IS_EA_E!U44</f>
        <v>0.37162510748065353</v>
      </c>
      <c r="V44" s="10">
        <f>FC_IND_IS_BF_E!V44+FC_IND_IS_EA_E!V44</f>
        <v>0.3907136715391229</v>
      </c>
      <c r="W44" s="10">
        <f>FC_IND_IS_BF_E!W44+FC_IND_IS_EA_E!W44</f>
        <v>0.35924333619948412</v>
      </c>
      <c r="X44" s="10">
        <f>FC_IND_IS_BF_E!X44+FC_IND_IS_EA_E!X44</f>
        <v>0.34875322441960438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9.1717110920034397</v>
      </c>
      <c r="Q48" s="10">
        <f>FC_IND_IS_BF_E!Q48+FC_IND_IS_EA_E!Q48</f>
        <v>13.75752364574377</v>
      </c>
      <c r="R48" s="10">
        <f>FC_IND_IS_BF_E!R48+FC_IND_IS_EA_E!R48</f>
        <v>6.114445399828031</v>
      </c>
      <c r="S48" s="10">
        <f>FC_IND_IS_BF_E!S48+FC_IND_IS_EA_E!S48</f>
        <v>6.8787618228718834</v>
      </c>
      <c r="T48" s="10">
        <f>FC_IND_IS_BF_E!T48+FC_IND_IS_EA_E!T48</f>
        <v>1.3527944969905421</v>
      </c>
      <c r="U48" s="10">
        <f>FC_IND_IS_BF_E!U48+FC_IND_IS_EA_E!U48</f>
        <v>1.206878761822872</v>
      </c>
      <c r="V48" s="10">
        <f>FC_IND_IS_BF_E!V48+FC_IND_IS_EA_E!V48</f>
        <v>0</v>
      </c>
      <c r="W48" s="10">
        <f>FC_IND_IS_BF_E!W48+FC_IND_IS_EA_E!W48</f>
        <v>0.61676698194325019</v>
      </c>
      <c r="X48" s="10">
        <f>FC_IND_IS_BF_E!X48+FC_IND_IS_EA_E!X48</f>
        <v>0.79948409286328459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55.288650042992252</v>
      </c>
      <c r="D51" s="37">
        <f>FC_IND_IS_BF_E!D51+FC_IND_IS_EA_E!D51</f>
        <v>63.542734307824581</v>
      </c>
      <c r="E51" s="37">
        <f>FC_IND_IS_BF_E!E51+FC_IND_IS_EA_E!E51</f>
        <v>65.971969045571797</v>
      </c>
      <c r="F51" s="37">
        <f>FC_IND_IS_BF_E!F51+FC_IND_IS_EA_E!F51</f>
        <v>59.135855546001707</v>
      </c>
      <c r="G51" s="37">
        <f>FC_IND_IS_BF_E!G51+FC_IND_IS_EA_E!G51</f>
        <v>65.714015477214105</v>
      </c>
      <c r="H51" s="37">
        <f>FC_IND_IS_BF_E!H51+FC_IND_IS_EA_E!H51</f>
        <v>69.906190885640584</v>
      </c>
      <c r="I51" s="37">
        <f>FC_IND_IS_BF_E!I51+FC_IND_IS_EA_E!I51</f>
        <v>68.05735167669819</v>
      </c>
      <c r="J51" s="37">
        <f>FC_IND_IS_BF_E!J51+FC_IND_IS_EA_E!J51</f>
        <v>78.223989681857262</v>
      </c>
      <c r="K51" s="37">
        <f>FC_IND_IS_BF_E!K51+FC_IND_IS_EA_E!K51</f>
        <v>74.699484092863273</v>
      </c>
      <c r="L51" s="37">
        <f>FC_IND_IS_BF_E!L51+FC_IND_IS_EA_E!L51</f>
        <v>63.026311263972481</v>
      </c>
      <c r="M51" s="37">
        <f>FC_IND_IS_BF_E!M51+FC_IND_IS_EA_E!M51</f>
        <v>61.263284608770412</v>
      </c>
      <c r="N51" s="37">
        <f>FC_IND_IS_BF_E!N51+FC_IND_IS_EA_E!N51</f>
        <v>61.543594153052439</v>
      </c>
      <c r="O51" s="37">
        <f>FC_IND_IS_BF_E!O51+FC_IND_IS_EA_E!O51</f>
        <v>53.288478073946678</v>
      </c>
      <c r="P51" s="37">
        <f>FC_IND_IS_BF_E!P51+FC_IND_IS_EA_E!P51</f>
        <v>41.917712811693889</v>
      </c>
      <c r="Q51" s="37">
        <f>FC_IND_IS_BF_E!Q51+FC_IND_IS_EA_E!Q51</f>
        <v>27.063714531384349</v>
      </c>
      <c r="R51" s="37">
        <f>FC_IND_IS_BF_E!R51+FC_IND_IS_EA_E!R51</f>
        <v>9.3507308684436783</v>
      </c>
      <c r="S51" s="37">
        <f>FC_IND_IS_BF_E!S51+FC_IND_IS_EA_E!S51</f>
        <v>37.295786758383493</v>
      </c>
      <c r="T51" s="37">
        <f>FC_IND_IS_BF_E!T51+FC_IND_IS_EA_E!T51</f>
        <v>27.94651762682717</v>
      </c>
      <c r="U51" s="37">
        <f>FC_IND_IS_BF_E!U51+FC_IND_IS_EA_E!U51</f>
        <v>26.143852106620809</v>
      </c>
      <c r="V51" s="37">
        <f>FC_IND_IS_BF_E!V51+FC_IND_IS_EA_E!V51</f>
        <v>28.25821152192605</v>
      </c>
      <c r="W51" s="37">
        <f>FC_IND_IS_BF_E!W51+FC_IND_IS_EA_E!W51</f>
        <v>28.20988822012038</v>
      </c>
      <c r="X51" s="37">
        <f>FC_IND_IS_BF_E!X51+FC_IND_IS_EA_E!X51</f>
        <v>36.992949269131557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4.2218400687876183E-2</v>
      </c>
      <c r="V52" s="37">
        <f t="shared" si="31"/>
        <v>0.10722269991401551</v>
      </c>
      <c r="W52" s="37">
        <f t="shared" si="31"/>
        <v>9.3895098882201211E-2</v>
      </c>
      <c r="X52" s="37">
        <f t="shared" ref="X52" si="32">SUM(X53:X70)</f>
        <v>9.8280309544282018E-2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0</v>
      </c>
      <c r="W59" s="10">
        <f>FC_IND_IS_BF_E!W59+FC_IND_IS_EA_E!W59</f>
        <v>0</v>
      </c>
      <c r="X59" s="10">
        <f>FC_IND_IS_BF_E!X59+FC_IND_IS_EA_E!X59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6.878761822871883E-4</v>
      </c>
      <c r="X64" s="10">
        <f>FC_IND_IS_BF_E!X64+FC_IND_IS_EA_E!X64</f>
        <v>6.878761822871883E-4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4.2218400687876183E-2</v>
      </c>
      <c r="V66" s="10">
        <f>FC_IND_IS_BF_E!V66+FC_IND_IS_EA_E!V66</f>
        <v>0.10722269991401551</v>
      </c>
      <c r="W66" s="10">
        <f>FC_IND_IS_BF_E!W66+FC_IND_IS_EA_E!W66</f>
        <v>9.3207222699914022E-2</v>
      </c>
      <c r="X66" s="10">
        <f>FC_IND_IS_BF_E!X66+FC_IND_IS_EA_E!X66</f>
        <v>9.7592433361994829E-2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0</v>
      </c>
      <c r="H75" s="37">
        <f>FC_IND_IS_BF_E!H75+FC_IND_IS_EA_E!H75</f>
        <v>0</v>
      </c>
      <c r="I75" s="37">
        <f>FC_IND_IS_BF_E!I75+FC_IND_IS_EA_E!I75</f>
        <v>0</v>
      </c>
      <c r="J75" s="37">
        <f>FC_IND_IS_BF_E!J75+FC_IND_IS_EA_E!J75</f>
        <v>0</v>
      </c>
      <c r="K75" s="37">
        <f>FC_IND_IS_BF_E!K75+FC_IND_IS_EA_E!K75</f>
        <v>0</v>
      </c>
      <c r="L75" s="37">
        <f>FC_IND_IS_BF_E!L75+FC_IND_IS_EA_E!L75</f>
        <v>0</v>
      </c>
      <c r="M75" s="37">
        <f>FC_IND_IS_BF_E!M75+FC_IND_IS_EA_E!M75</f>
        <v>0</v>
      </c>
      <c r="N75" s="37">
        <f>FC_IND_IS_BF_E!N75+FC_IND_IS_EA_E!N75</f>
        <v>0</v>
      </c>
      <c r="O75" s="37">
        <f>FC_IND_IS_BF_E!O75+FC_IND_IS_EA_E!O75</f>
        <v>0</v>
      </c>
      <c r="P75" s="37">
        <f>FC_IND_IS_BF_E!P75+FC_IND_IS_EA_E!P75</f>
        <v>0</v>
      </c>
      <c r="Q75" s="37">
        <f>FC_IND_IS_BF_E!Q75+FC_IND_IS_EA_E!Q75</f>
        <v>0</v>
      </c>
      <c r="R75" s="37">
        <f>FC_IND_IS_BF_E!R75+FC_IND_IS_EA_E!R75</f>
        <v>0</v>
      </c>
      <c r="S75" s="37">
        <f>FC_IND_IS_BF_E!S75+FC_IND_IS_EA_E!S75</f>
        <v>0</v>
      </c>
      <c r="T75" s="37">
        <f>FC_IND_IS_BF_E!T75+FC_IND_IS_EA_E!T75</f>
        <v>0</v>
      </c>
      <c r="U75" s="37">
        <f>FC_IND_IS_BF_E!U75+FC_IND_IS_EA_E!U75</f>
        <v>0</v>
      </c>
      <c r="V75" s="37">
        <f>FC_IND_IS_BF_E!V75+FC_IND_IS_EA_E!V75</f>
        <v>0</v>
      </c>
      <c r="W75" s="37">
        <f>FC_IND_IS_BF_E!W75+FC_IND_IS_EA_E!W75</f>
        <v>0</v>
      </c>
      <c r="X75" s="37">
        <f>FC_IND_IS_BF_E!X75+FC_IND_IS_EA_E!X75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83.834909716251076</v>
      </c>
      <c r="D76" s="40">
        <f>FC_IND_IS_BF_E!D76+FC_IND_IS_EA_E!D76</f>
        <v>94.668959587274287</v>
      </c>
      <c r="E76" s="40">
        <f>FC_IND_IS_BF_E!E76+FC_IND_IS_EA_E!E76</f>
        <v>121.7540842648323</v>
      </c>
      <c r="F76" s="40">
        <f>FC_IND_IS_BF_E!F76+FC_IND_IS_EA_E!F76</f>
        <v>133.27601031814271</v>
      </c>
      <c r="G76" s="40">
        <f>FC_IND_IS_BF_E!G76+FC_IND_IS_EA_E!G76</f>
        <v>129.49269131556321</v>
      </c>
      <c r="H76" s="40">
        <f>FC_IND_IS_BF_E!H76+FC_IND_IS_EA_E!H76</f>
        <v>144.71195184866721</v>
      </c>
      <c r="I76" s="40">
        <f>FC_IND_IS_BF_E!I76+FC_IND_IS_EA_E!I76</f>
        <v>152.70851246775581</v>
      </c>
      <c r="J76" s="40">
        <f>FC_IND_IS_BF_E!J76+FC_IND_IS_EA_E!J76</f>
        <v>170.67927773000861</v>
      </c>
      <c r="K76" s="40">
        <f>FC_IND_IS_BF_E!K76+FC_IND_IS_EA_E!K76</f>
        <v>145.5717970765262</v>
      </c>
      <c r="L76" s="40">
        <f>FC_IND_IS_BF_E!L76+FC_IND_IS_EA_E!L76</f>
        <v>121.49613069647459</v>
      </c>
      <c r="M76" s="40">
        <f>FC_IND_IS_BF_E!M76+FC_IND_IS_EA_E!M76</f>
        <v>111.9518486672399</v>
      </c>
      <c r="N76" s="40">
        <f>FC_IND_IS_BF_E!N76+FC_IND_IS_EA_E!N76</f>
        <v>120.20636285468611</v>
      </c>
      <c r="O76" s="40">
        <f>FC_IND_IS_BF_E!O76+FC_IND_IS_EA_E!O76</f>
        <v>79.019776440240747</v>
      </c>
      <c r="P76" s="40">
        <f>FC_IND_IS_BF_E!P76+FC_IND_IS_EA_E!P76</f>
        <v>65.434221840068787</v>
      </c>
      <c r="Q76" s="40">
        <f>FC_IND_IS_BF_E!Q76+FC_IND_IS_EA_E!Q76</f>
        <v>66.809974204643154</v>
      </c>
      <c r="R76" s="40">
        <f>FC_IND_IS_BF_E!R76+FC_IND_IS_EA_E!R76</f>
        <v>60.705073086844372</v>
      </c>
      <c r="S76" s="40">
        <f>FC_IND_IS_BF_E!S76+FC_IND_IS_EA_E!S76</f>
        <v>74.806534823731724</v>
      </c>
      <c r="T76" s="40">
        <f>FC_IND_IS_BF_E!T76+FC_IND_IS_EA_E!T76</f>
        <v>86.070507308684427</v>
      </c>
      <c r="U76" s="40">
        <f>FC_IND_IS_BF_E!U76+FC_IND_IS_EA_E!U76</f>
        <v>91.40154772141014</v>
      </c>
      <c r="V76" s="40">
        <f>FC_IND_IS_BF_E!V76+FC_IND_IS_EA_E!V76</f>
        <v>104.408426483233</v>
      </c>
      <c r="W76" s="40">
        <f>FC_IND_IS_BF_E!W76+FC_IND_IS_EA_E!W76</f>
        <v>109.59888220120381</v>
      </c>
      <c r="X76" s="40">
        <f>FC_IND_IS_BF_E!X76+FC_IND_IS_EA_E!X76</f>
        <v>96.679277730008607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192.4387790197764</v>
      </c>
      <c r="D2" s="31">
        <f t="shared" ref="D2:X2" si="1">SUM(D3,D17,D22,D25,D26,D51,D52,D71,D74,D75,D76)</f>
        <v>212.49183147033531</v>
      </c>
      <c r="E2" s="31">
        <f t="shared" si="1"/>
        <v>242.76569217540839</v>
      </c>
      <c r="F2" s="31">
        <f t="shared" si="1"/>
        <v>248.87033533963881</v>
      </c>
      <c r="G2" s="31">
        <f t="shared" si="1"/>
        <v>221.20507308684438</v>
      </c>
      <c r="H2" s="31">
        <f t="shared" si="1"/>
        <v>219.50490111779877</v>
      </c>
      <c r="I2" s="31">
        <f t="shared" si="1"/>
        <v>226.61754084264834</v>
      </c>
      <c r="J2" s="31">
        <f t="shared" si="1"/>
        <v>254.75494411006019</v>
      </c>
      <c r="K2" s="31">
        <f t="shared" si="1"/>
        <v>225.15803955288044</v>
      </c>
      <c r="L2" s="31">
        <f t="shared" si="1"/>
        <v>188.40601891659497</v>
      </c>
      <c r="M2" s="31">
        <f t="shared" si="1"/>
        <v>177.09871023215823</v>
      </c>
      <c r="N2" s="31">
        <f t="shared" si="1"/>
        <v>182.70533104041266</v>
      </c>
      <c r="O2" s="31">
        <f t="shared" si="1"/>
        <v>156.20240756663799</v>
      </c>
      <c r="P2" s="31">
        <f t="shared" si="1"/>
        <v>140.76646603611351</v>
      </c>
      <c r="Q2" s="31">
        <f t="shared" si="1"/>
        <v>134.7211521926053</v>
      </c>
      <c r="R2" s="31">
        <f t="shared" si="1"/>
        <v>90.734995700773865</v>
      </c>
      <c r="S2" s="31">
        <f t="shared" si="1"/>
        <v>130.67970765262254</v>
      </c>
      <c r="T2" s="31">
        <f t="shared" si="1"/>
        <v>128.51504729148752</v>
      </c>
      <c r="U2" s="31">
        <f t="shared" si="1"/>
        <v>129.39707652622528</v>
      </c>
      <c r="V2" s="31">
        <f t="shared" si="1"/>
        <v>143.48297506448836</v>
      </c>
      <c r="W2" s="31">
        <f t="shared" si="1"/>
        <v>148.96457437661223</v>
      </c>
      <c r="X2" s="31">
        <f t="shared" si="1"/>
        <v>145.54944110060188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53.315219260533091</v>
      </c>
      <c r="D26" s="37">
        <f t="shared" ref="D26:X26" si="15">SUM(D27,D33)</f>
        <v>54.280137575236452</v>
      </c>
      <c r="E26" s="37">
        <f t="shared" si="15"/>
        <v>55.039638865004292</v>
      </c>
      <c r="F26" s="37">
        <f t="shared" si="15"/>
        <v>56.458469475494397</v>
      </c>
      <c r="G26" s="37">
        <f t="shared" si="15"/>
        <v>25.998366294067061</v>
      </c>
      <c r="H26" s="37">
        <f t="shared" si="15"/>
        <v>4.8867583834909718</v>
      </c>
      <c r="I26" s="37">
        <f t="shared" si="15"/>
        <v>5.8516766981943249</v>
      </c>
      <c r="J26" s="37">
        <f t="shared" si="15"/>
        <v>5.8516766981943249</v>
      </c>
      <c r="K26" s="37">
        <f t="shared" si="15"/>
        <v>4.8867583834909718</v>
      </c>
      <c r="L26" s="37">
        <f t="shared" si="15"/>
        <v>3.883576956147893</v>
      </c>
      <c r="M26" s="37">
        <f t="shared" si="15"/>
        <v>3.883576956147893</v>
      </c>
      <c r="N26" s="37">
        <f t="shared" si="15"/>
        <v>0.95537403267411869</v>
      </c>
      <c r="O26" s="37">
        <f t="shared" si="15"/>
        <v>23.894153052450555</v>
      </c>
      <c r="P26" s="37">
        <f t="shared" si="15"/>
        <v>33.414531384350816</v>
      </c>
      <c r="Q26" s="37">
        <f t="shared" si="15"/>
        <v>40.847463456577813</v>
      </c>
      <c r="R26" s="37">
        <f t="shared" si="15"/>
        <v>20.679191745485813</v>
      </c>
      <c r="S26" s="37">
        <f t="shared" si="15"/>
        <v>18.577386070507309</v>
      </c>
      <c r="T26" s="37">
        <f t="shared" si="15"/>
        <v>14.498022355975923</v>
      </c>
      <c r="U26" s="37">
        <f t="shared" si="15"/>
        <v>11.809458297506449</v>
      </c>
      <c r="V26" s="37">
        <f t="shared" si="15"/>
        <v>10.709114359415302</v>
      </c>
      <c r="W26" s="37">
        <f t="shared" si="15"/>
        <v>11.061908856405845</v>
      </c>
      <c r="X26" s="37">
        <f t="shared" si="15"/>
        <v>11.778933791917455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53.315219260533091</v>
      </c>
      <c r="D33" s="29">
        <f t="shared" ref="D33:X33" si="19">SUM(D34:D50)</f>
        <v>54.280137575236452</v>
      </c>
      <c r="E33" s="29">
        <f t="shared" si="19"/>
        <v>55.039638865004292</v>
      </c>
      <c r="F33" s="29">
        <f t="shared" si="19"/>
        <v>56.458469475494397</v>
      </c>
      <c r="G33" s="29">
        <f t="shared" si="19"/>
        <v>25.998366294067061</v>
      </c>
      <c r="H33" s="29">
        <f t="shared" si="19"/>
        <v>4.8867583834909718</v>
      </c>
      <c r="I33" s="29">
        <f t="shared" si="19"/>
        <v>5.8516766981943249</v>
      </c>
      <c r="J33" s="29">
        <f t="shared" si="19"/>
        <v>5.8516766981943249</v>
      </c>
      <c r="K33" s="29">
        <f t="shared" si="19"/>
        <v>4.8867583834909718</v>
      </c>
      <c r="L33" s="29">
        <f t="shared" si="19"/>
        <v>3.883576956147893</v>
      </c>
      <c r="M33" s="29">
        <f t="shared" si="19"/>
        <v>3.883576956147893</v>
      </c>
      <c r="N33" s="29">
        <f t="shared" si="19"/>
        <v>0.95537403267411869</v>
      </c>
      <c r="O33" s="29">
        <f t="shared" si="19"/>
        <v>23.894153052450555</v>
      </c>
      <c r="P33" s="29">
        <f t="shared" si="19"/>
        <v>33.414531384350816</v>
      </c>
      <c r="Q33" s="29">
        <f t="shared" si="19"/>
        <v>40.847463456577813</v>
      </c>
      <c r="R33" s="29">
        <f t="shared" si="19"/>
        <v>20.679191745485813</v>
      </c>
      <c r="S33" s="29">
        <f t="shared" si="19"/>
        <v>18.577386070507309</v>
      </c>
      <c r="T33" s="29">
        <f t="shared" si="19"/>
        <v>14.498022355975923</v>
      </c>
      <c r="U33" s="29">
        <f t="shared" si="19"/>
        <v>11.809458297506449</v>
      </c>
      <c r="V33" s="29">
        <f t="shared" si="19"/>
        <v>10.709114359415302</v>
      </c>
      <c r="W33" s="29">
        <f t="shared" si="19"/>
        <v>11.061908856405845</v>
      </c>
      <c r="X33" s="29">
        <f t="shared" si="19"/>
        <v>11.778933791917455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22.594840928632841</v>
      </c>
      <c r="D36" s="10">
        <v>22.594840928632841</v>
      </c>
      <c r="E36" s="10">
        <v>20.335339638865001</v>
      </c>
      <c r="F36" s="10">
        <v>22.594840928632841</v>
      </c>
      <c r="G36" s="10">
        <v>12.427171109200341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5.4934651762682716</v>
      </c>
      <c r="P36" s="10">
        <v>7.690799656061909</v>
      </c>
      <c r="Q36" s="10">
        <v>6.592175408426483</v>
      </c>
      <c r="R36" s="10">
        <v>7.690799656061909</v>
      </c>
      <c r="S36" s="10">
        <v>7.690799656061909</v>
      </c>
      <c r="T36" s="10">
        <v>9.1443680137575232</v>
      </c>
      <c r="U36" s="10">
        <v>8.3028374892519334</v>
      </c>
      <c r="V36" s="10">
        <v>8.7225279449699045</v>
      </c>
      <c r="W36" s="10">
        <v>8.5917454858125524</v>
      </c>
      <c r="X36" s="10">
        <v>9.0663800515907127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1.573516766981943E-2</v>
      </c>
      <c r="W37" s="10">
        <v>1.470335339638865E-2</v>
      </c>
      <c r="X37" s="10">
        <v>1.573516766981943E-2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13.351504729148751</v>
      </c>
      <c r="D43" s="10">
        <v>13.351504729148751</v>
      </c>
      <c r="E43" s="10">
        <v>15.40558899398108</v>
      </c>
      <c r="F43" s="10">
        <v>17.45967325881341</v>
      </c>
      <c r="G43" s="10">
        <v>1.026999140154772</v>
      </c>
      <c r="H43" s="10">
        <v>1.026999140154772</v>
      </c>
      <c r="I43" s="10">
        <v>1.026999140154772</v>
      </c>
      <c r="J43" s="10">
        <v>1.026999140154772</v>
      </c>
      <c r="K43" s="10">
        <v>1.026999140154772</v>
      </c>
      <c r="L43" s="10">
        <v>1.0174548581255369</v>
      </c>
      <c r="M43" s="10">
        <v>1.0174548581255369</v>
      </c>
      <c r="N43" s="10">
        <v>0</v>
      </c>
      <c r="O43" s="10">
        <v>4.0699054170249349</v>
      </c>
      <c r="P43" s="10">
        <v>5.0874462596732588</v>
      </c>
      <c r="Q43" s="10">
        <v>7.1223559759243331</v>
      </c>
      <c r="R43" s="10">
        <v>3.0524505588993982</v>
      </c>
      <c r="S43" s="10">
        <v>3.0524505588993982</v>
      </c>
      <c r="T43" s="10">
        <v>3.626311263972485</v>
      </c>
      <c r="U43" s="10">
        <v>1.9281169389509889</v>
      </c>
      <c r="V43" s="10">
        <v>1.580137575236457</v>
      </c>
      <c r="W43" s="10">
        <v>1.4794496990541699</v>
      </c>
      <c r="X43" s="10">
        <v>1.548581255374033</v>
      </c>
    </row>
    <row r="44" spans="1:24" ht="11.25" customHeight="1" x14ac:dyDescent="0.2">
      <c r="A44" s="41" t="s">
        <v>75</v>
      </c>
      <c r="B44" s="9" t="s">
        <v>76</v>
      </c>
      <c r="C44" s="10">
        <v>17.368873602751499</v>
      </c>
      <c r="D44" s="10">
        <v>18.33379191745486</v>
      </c>
      <c r="E44" s="10">
        <v>19.298710232158211</v>
      </c>
      <c r="F44" s="10">
        <v>16.403955288048149</v>
      </c>
      <c r="G44" s="10">
        <v>12.544196044711949</v>
      </c>
      <c r="H44" s="10">
        <v>3.8597592433362</v>
      </c>
      <c r="I44" s="10">
        <v>4.8246775580395527</v>
      </c>
      <c r="J44" s="10">
        <v>4.8246775580395527</v>
      </c>
      <c r="K44" s="10">
        <v>3.8597592433362</v>
      </c>
      <c r="L44" s="10">
        <v>2.8661220980223558</v>
      </c>
      <c r="M44" s="10">
        <v>2.8661220980223558</v>
      </c>
      <c r="N44" s="10">
        <v>0.95537403267411869</v>
      </c>
      <c r="O44" s="10">
        <v>14.33078245915735</v>
      </c>
      <c r="P44" s="10">
        <v>11.464574376612211</v>
      </c>
      <c r="Q44" s="10">
        <v>13.375408426483229</v>
      </c>
      <c r="R44" s="10">
        <v>3.8214961306964752</v>
      </c>
      <c r="S44" s="10">
        <v>0.95537403267411869</v>
      </c>
      <c r="T44" s="10">
        <v>0.37454858125537399</v>
      </c>
      <c r="U44" s="10">
        <v>0.37162510748065353</v>
      </c>
      <c r="V44" s="10">
        <v>0.3907136715391229</v>
      </c>
      <c r="W44" s="10">
        <v>0.35924333619948412</v>
      </c>
      <c r="X44" s="10">
        <v>0.34875322441960438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9.1717110920034397</v>
      </c>
      <c r="Q48" s="10">
        <v>13.75752364574377</v>
      </c>
      <c r="R48" s="10">
        <v>6.114445399828031</v>
      </c>
      <c r="S48" s="10">
        <v>6.8787618228718834</v>
      </c>
      <c r="T48" s="10">
        <v>1.3527944969905421</v>
      </c>
      <c r="U48" s="10">
        <v>1.206878761822872</v>
      </c>
      <c r="V48" s="10">
        <v>0</v>
      </c>
      <c r="W48" s="10">
        <v>0.61676698194325019</v>
      </c>
      <c r="X48" s="10">
        <v>0.79948409286328459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55.288650042992252</v>
      </c>
      <c r="D51" s="37">
        <v>63.542734307824581</v>
      </c>
      <c r="E51" s="37">
        <v>65.971969045571797</v>
      </c>
      <c r="F51" s="37">
        <v>59.135855546001707</v>
      </c>
      <c r="G51" s="37">
        <v>65.714015477214105</v>
      </c>
      <c r="H51" s="37">
        <v>69.906190885640584</v>
      </c>
      <c r="I51" s="37">
        <v>68.05735167669819</v>
      </c>
      <c r="J51" s="37">
        <v>78.223989681857262</v>
      </c>
      <c r="K51" s="37">
        <v>74.699484092863273</v>
      </c>
      <c r="L51" s="37">
        <v>63.026311263972481</v>
      </c>
      <c r="M51" s="37">
        <v>61.263284608770412</v>
      </c>
      <c r="N51" s="37">
        <v>61.543594153052439</v>
      </c>
      <c r="O51" s="37">
        <v>53.288478073946678</v>
      </c>
      <c r="P51" s="37">
        <v>41.917712811693889</v>
      </c>
      <c r="Q51" s="37">
        <v>27.063714531384349</v>
      </c>
      <c r="R51" s="37">
        <v>9.3507308684436783</v>
      </c>
      <c r="S51" s="37">
        <v>37.295786758383493</v>
      </c>
      <c r="T51" s="37">
        <v>27.94651762682717</v>
      </c>
      <c r="U51" s="37">
        <v>26.143852106620809</v>
      </c>
      <c r="V51" s="37">
        <v>28.25821152192605</v>
      </c>
      <c r="W51" s="37">
        <v>28.20988822012038</v>
      </c>
      <c r="X51" s="37">
        <v>36.992949269131557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4.2218400687876183E-2</v>
      </c>
      <c r="V52" s="37">
        <f t="shared" si="21"/>
        <v>0.10722269991401551</v>
      </c>
      <c r="W52" s="37">
        <f t="shared" si="21"/>
        <v>9.3895098882201211E-2</v>
      </c>
      <c r="X52" s="37">
        <f t="shared" si="21"/>
        <v>9.8280309544282018E-2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6.878761822871883E-4</v>
      </c>
      <c r="X64" s="10">
        <v>6.878761822871883E-4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4.2218400687876183E-2</v>
      </c>
      <c r="V66" s="10">
        <v>0.10722269991401551</v>
      </c>
      <c r="W66" s="10">
        <v>9.3207222699914022E-2</v>
      </c>
      <c r="X66" s="10">
        <v>9.7592433361994829E-2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83.834909716251076</v>
      </c>
      <c r="D76" s="40">
        <v>94.668959587274287</v>
      </c>
      <c r="E76" s="40">
        <v>121.7540842648323</v>
      </c>
      <c r="F76" s="40">
        <v>133.27601031814271</v>
      </c>
      <c r="G76" s="40">
        <v>129.49269131556321</v>
      </c>
      <c r="H76" s="40">
        <v>144.71195184866721</v>
      </c>
      <c r="I76" s="40">
        <v>152.70851246775581</v>
      </c>
      <c r="J76" s="40">
        <v>170.67927773000861</v>
      </c>
      <c r="K76" s="40">
        <v>145.5717970765262</v>
      </c>
      <c r="L76" s="40">
        <v>121.49613069647459</v>
      </c>
      <c r="M76" s="40">
        <v>111.9518486672399</v>
      </c>
      <c r="N76" s="40">
        <v>120.20636285468611</v>
      </c>
      <c r="O76" s="40">
        <v>79.019776440240747</v>
      </c>
      <c r="P76" s="40">
        <v>65.434221840068787</v>
      </c>
      <c r="Q76" s="40">
        <v>66.809974204643154</v>
      </c>
      <c r="R76" s="40">
        <v>60.705073086844372</v>
      </c>
      <c r="S76" s="40">
        <v>74.806534823731724</v>
      </c>
      <c r="T76" s="40">
        <v>86.070507308684427</v>
      </c>
      <c r="U76" s="40">
        <v>91.40154772141014</v>
      </c>
      <c r="V76" s="40">
        <v>104.408426483233</v>
      </c>
      <c r="W76" s="40">
        <v>109.59888220120381</v>
      </c>
      <c r="X76" s="40">
        <v>96.679277730008607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813.33129836629382</v>
      </c>
      <c r="D2" s="31">
        <f t="shared" ref="D2:W2" si="1">SUM(D3,D17,D22,D25,D26,D51,D52,D71,D74,D75,D76)</f>
        <v>801.41934651762676</v>
      </c>
      <c r="E2" s="31">
        <f t="shared" si="1"/>
        <v>826.00137575236454</v>
      </c>
      <c r="F2" s="31">
        <f t="shared" si="1"/>
        <v>834.64368013757507</v>
      </c>
      <c r="G2" s="31">
        <f t="shared" si="1"/>
        <v>851.32656921754074</v>
      </c>
      <c r="H2" s="31">
        <f t="shared" si="1"/>
        <v>839.21977644024082</v>
      </c>
      <c r="I2" s="31">
        <f t="shared" si="1"/>
        <v>797.70077386070489</v>
      </c>
      <c r="J2" s="31">
        <f t="shared" si="1"/>
        <v>851.13817712811692</v>
      </c>
      <c r="K2" s="31">
        <f t="shared" si="1"/>
        <v>744.37669819432494</v>
      </c>
      <c r="L2" s="31">
        <f t="shared" si="1"/>
        <v>607.36259673258803</v>
      </c>
      <c r="M2" s="31">
        <f t="shared" si="1"/>
        <v>764.52914875322449</v>
      </c>
      <c r="N2" s="31">
        <f t="shared" si="1"/>
        <v>801.50214961306961</v>
      </c>
      <c r="O2" s="31">
        <f t="shared" si="1"/>
        <v>789.86990541702494</v>
      </c>
      <c r="P2" s="31">
        <f t="shared" si="1"/>
        <v>867.76878761822854</v>
      </c>
      <c r="Q2" s="31">
        <f t="shared" si="1"/>
        <v>786.87351676698199</v>
      </c>
      <c r="R2" s="31">
        <f t="shared" si="1"/>
        <v>784.98478073946683</v>
      </c>
      <c r="S2" s="31">
        <f t="shared" si="1"/>
        <v>773.9089423903697</v>
      </c>
      <c r="T2" s="31">
        <f t="shared" si="1"/>
        <v>528.82837489251926</v>
      </c>
      <c r="U2" s="31">
        <f t="shared" si="1"/>
        <v>555.26147893379198</v>
      </c>
      <c r="V2" s="31">
        <f t="shared" si="1"/>
        <v>503.00533104041273</v>
      </c>
      <c r="W2" s="31">
        <f t="shared" si="1"/>
        <v>576.60782459157349</v>
      </c>
      <c r="X2" s="31">
        <f t="shared" ref="X2" si="2">SUM(X3,X17,X22,X25,X26,X51,X52,X71,X74,X75,X76)</f>
        <v>613.14471195184854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172.34729148753223</v>
      </c>
      <c r="D3" s="34">
        <f t="shared" ref="D3:W3" si="4">SUM(D4,D8,D11)</f>
        <v>161.431728288908</v>
      </c>
      <c r="E3" s="34">
        <f t="shared" si="4"/>
        <v>174.75434221840067</v>
      </c>
      <c r="F3" s="34">
        <f t="shared" si="4"/>
        <v>184.36904557179705</v>
      </c>
      <c r="G3" s="34">
        <f t="shared" si="4"/>
        <v>167.98581255374032</v>
      </c>
      <c r="H3" s="34">
        <f t="shared" si="4"/>
        <v>170.07325881341359</v>
      </c>
      <c r="I3" s="34">
        <f t="shared" si="4"/>
        <v>165.09544282029233</v>
      </c>
      <c r="J3" s="34">
        <f t="shared" si="4"/>
        <v>178.13284608770419</v>
      </c>
      <c r="K3" s="34">
        <f t="shared" si="4"/>
        <v>150.76784178847811</v>
      </c>
      <c r="L3" s="34">
        <f t="shared" si="4"/>
        <v>73.563800515907133</v>
      </c>
      <c r="M3" s="34">
        <f t="shared" si="4"/>
        <v>122.11797076526224</v>
      </c>
      <c r="N3" s="34">
        <f t="shared" si="4"/>
        <v>141.66595012897679</v>
      </c>
      <c r="O3" s="34">
        <f t="shared" si="4"/>
        <v>164.46087704213244</v>
      </c>
      <c r="P3" s="34">
        <f t="shared" si="4"/>
        <v>132.60877042132421</v>
      </c>
      <c r="Q3" s="34">
        <f t="shared" si="4"/>
        <v>116.19114359415312</v>
      </c>
      <c r="R3" s="34">
        <f t="shared" si="4"/>
        <v>123.82252794496991</v>
      </c>
      <c r="S3" s="34">
        <f t="shared" si="4"/>
        <v>158.61564918314701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44.829922613929483</v>
      </c>
      <c r="D4" s="29">
        <f t="shared" ref="D4:W4" si="7">SUM(D5:D7)</f>
        <v>91.608942390369734</v>
      </c>
      <c r="E4" s="29">
        <f t="shared" si="7"/>
        <v>103.95339638865002</v>
      </c>
      <c r="F4" s="29">
        <f t="shared" si="7"/>
        <v>103.95339638865002</v>
      </c>
      <c r="G4" s="29">
        <f t="shared" si="7"/>
        <v>90.00885640584697</v>
      </c>
      <c r="H4" s="29">
        <f t="shared" si="7"/>
        <v>80.155717970765252</v>
      </c>
      <c r="I4" s="29">
        <f t="shared" si="7"/>
        <v>56.221840068787614</v>
      </c>
      <c r="J4" s="29">
        <f t="shared" si="7"/>
        <v>83.006276870163376</v>
      </c>
      <c r="K4" s="29">
        <f t="shared" si="7"/>
        <v>83.976784178847822</v>
      </c>
      <c r="L4" s="29">
        <f t="shared" si="7"/>
        <v>67.688907996560616</v>
      </c>
      <c r="M4" s="29">
        <f t="shared" si="7"/>
        <v>116.93852106620808</v>
      </c>
      <c r="N4" s="29">
        <f t="shared" si="7"/>
        <v>131.33757523645744</v>
      </c>
      <c r="O4" s="29">
        <f t="shared" si="7"/>
        <v>164.46087704213244</v>
      </c>
      <c r="P4" s="29">
        <f t="shared" si="7"/>
        <v>132.60877042132421</v>
      </c>
      <c r="Q4" s="29">
        <f t="shared" si="7"/>
        <v>116.19114359415312</v>
      </c>
      <c r="R4" s="29">
        <f t="shared" si="7"/>
        <v>123.82252794496991</v>
      </c>
      <c r="S4" s="29">
        <f t="shared" si="7"/>
        <v>158.61564918314701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44.829922613929483</v>
      </c>
      <c r="D7" s="10">
        <f>FC_IND_NFM_AM_E!D7+FC_IND_NFM_PA_E!D7+FC_IND_NFM_SA_E!D7+FC_IND_NFM_OM_E!D7</f>
        <v>91.608942390369734</v>
      </c>
      <c r="E7" s="10">
        <f>FC_IND_NFM_AM_E!E7+FC_IND_NFM_PA_E!E7+FC_IND_NFM_SA_E!E7+FC_IND_NFM_OM_E!E7</f>
        <v>103.95339638865002</v>
      </c>
      <c r="F7" s="10">
        <f>FC_IND_NFM_AM_E!F7+FC_IND_NFM_PA_E!F7+FC_IND_NFM_SA_E!F7+FC_IND_NFM_OM_E!F7</f>
        <v>103.95339638865002</v>
      </c>
      <c r="G7" s="10">
        <f>FC_IND_NFM_AM_E!G7+FC_IND_NFM_PA_E!G7+FC_IND_NFM_SA_E!G7+FC_IND_NFM_OM_E!G7</f>
        <v>90.00885640584697</v>
      </c>
      <c r="H7" s="10">
        <f>FC_IND_NFM_AM_E!H7+FC_IND_NFM_PA_E!H7+FC_IND_NFM_SA_E!H7+FC_IND_NFM_OM_E!H7</f>
        <v>80.155717970765252</v>
      </c>
      <c r="I7" s="10">
        <f>FC_IND_NFM_AM_E!I7+FC_IND_NFM_PA_E!I7+FC_IND_NFM_SA_E!I7+FC_IND_NFM_OM_E!I7</f>
        <v>56.221840068787614</v>
      </c>
      <c r="J7" s="10">
        <f>FC_IND_NFM_AM_E!J7+FC_IND_NFM_PA_E!J7+FC_IND_NFM_SA_E!J7+FC_IND_NFM_OM_E!J7</f>
        <v>83.006276870163376</v>
      </c>
      <c r="K7" s="10">
        <f>FC_IND_NFM_AM_E!K7+FC_IND_NFM_PA_E!K7+FC_IND_NFM_SA_E!K7+FC_IND_NFM_OM_E!K7</f>
        <v>83.976784178847822</v>
      </c>
      <c r="L7" s="10">
        <f>FC_IND_NFM_AM_E!L7+FC_IND_NFM_PA_E!L7+FC_IND_NFM_SA_E!L7+FC_IND_NFM_OM_E!L7</f>
        <v>67.688907996560616</v>
      </c>
      <c r="M7" s="10">
        <f>FC_IND_NFM_AM_E!M7+FC_IND_NFM_PA_E!M7+FC_IND_NFM_SA_E!M7+FC_IND_NFM_OM_E!M7</f>
        <v>116.93852106620808</v>
      </c>
      <c r="N7" s="10">
        <f>FC_IND_NFM_AM_E!N7+FC_IND_NFM_PA_E!N7+FC_IND_NFM_SA_E!N7+FC_IND_NFM_OM_E!N7</f>
        <v>131.33757523645744</v>
      </c>
      <c r="O7" s="10">
        <f>FC_IND_NFM_AM_E!O7+FC_IND_NFM_PA_E!O7+FC_IND_NFM_SA_E!O7+FC_IND_NFM_OM_E!O7</f>
        <v>164.46087704213244</v>
      </c>
      <c r="P7" s="10">
        <f>FC_IND_NFM_AM_E!P7+FC_IND_NFM_PA_E!P7+FC_IND_NFM_SA_E!P7+FC_IND_NFM_OM_E!P7</f>
        <v>132.60877042132421</v>
      </c>
      <c r="Q7" s="10">
        <f>FC_IND_NFM_AM_E!Q7+FC_IND_NFM_PA_E!Q7+FC_IND_NFM_SA_E!Q7+FC_IND_NFM_OM_E!Q7</f>
        <v>116.19114359415312</v>
      </c>
      <c r="R7" s="10">
        <f>FC_IND_NFM_AM_E!R7+FC_IND_NFM_PA_E!R7+FC_IND_NFM_SA_E!R7+FC_IND_NFM_OM_E!R7</f>
        <v>123.82252794496991</v>
      </c>
      <c r="S7" s="10">
        <f>FC_IND_NFM_AM_E!S7+FC_IND_NFM_PA_E!S7+FC_IND_NFM_SA_E!S7+FC_IND_NFM_OM_E!S7</f>
        <v>158.61564918314701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98.687704213241631</v>
      </c>
      <c r="D8" s="29">
        <f t="shared" ref="D8:W8" si="10">SUM(D9:D10)</f>
        <v>40.628202923473779</v>
      </c>
      <c r="E8" s="29">
        <f t="shared" si="10"/>
        <v>32.11805674978504</v>
      </c>
      <c r="F8" s="29">
        <f t="shared" si="10"/>
        <v>41.367841788478067</v>
      </c>
      <c r="G8" s="29">
        <f t="shared" si="10"/>
        <v>45.676096302665513</v>
      </c>
      <c r="H8" s="29">
        <f t="shared" si="10"/>
        <v>50.585640584694751</v>
      </c>
      <c r="I8" s="29">
        <f t="shared" si="10"/>
        <v>77.910920034393811</v>
      </c>
      <c r="J8" s="29">
        <f t="shared" si="10"/>
        <v>63.582373172828881</v>
      </c>
      <c r="K8" s="29">
        <f t="shared" si="10"/>
        <v>58.268873602751512</v>
      </c>
      <c r="L8" s="29">
        <f t="shared" si="10"/>
        <v>5.1498710232158205</v>
      </c>
      <c r="M8" s="29">
        <f t="shared" si="10"/>
        <v>4.4553740326741167</v>
      </c>
      <c r="N8" s="29">
        <f t="shared" si="10"/>
        <v>10.328374892519349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98.687704213241631</v>
      </c>
      <c r="D10" s="10">
        <f>FC_IND_NFM_AM_E!D10+FC_IND_NFM_PA_E!D10+FC_IND_NFM_SA_E!D10+FC_IND_NFM_OM_E!D10</f>
        <v>40.628202923473779</v>
      </c>
      <c r="E10" s="10">
        <f>FC_IND_NFM_AM_E!E10+FC_IND_NFM_PA_E!E10+FC_IND_NFM_SA_E!E10+FC_IND_NFM_OM_E!E10</f>
        <v>32.11805674978504</v>
      </c>
      <c r="F10" s="10">
        <f>FC_IND_NFM_AM_E!F10+FC_IND_NFM_PA_E!F10+FC_IND_NFM_SA_E!F10+FC_IND_NFM_OM_E!F10</f>
        <v>41.367841788478067</v>
      </c>
      <c r="G10" s="10">
        <f>FC_IND_NFM_AM_E!G10+FC_IND_NFM_PA_E!G10+FC_IND_NFM_SA_E!G10+FC_IND_NFM_OM_E!G10</f>
        <v>45.676096302665513</v>
      </c>
      <c r="H10" s="10">
        <f>FC_IND_NFM_AM_E!H10+FC_IND_NFM_PA_E!H10+FC_IND_NFM_SA_E!H10+FC_IND_NFM_OM_E!H10</f>
        <v>50.585640584694751</v>
      </c>
      <c r="I10" s="10">
        <f>FC_IND_NFM_AM_E!I10+FC_IND_NFM_PA_E!I10+FC_IND_NFM_SA_E!I10+FC_IND_NFM_OM_E!I10</f>
        <v>77.910920034393811</v>
      </c>
      <c r="J10" s="10">
        <f>FC_IND_NFM_AM_E!J10+FC_IND_NFM_PA_E!J10+FC_IND_NFM_SA_E!J10+FC_IND_NFM_OM_E!J10</f>
        <v>63.582373172828881</v>
      </c>
      <c r="K10" s="10">
        <f>FC_IND_NFM_AM_E!K10+FC_IND_NFM_PA_E!K10+FC_IND_NFM_SA_E!K10+FC_IND_NFM_OM_E!K10</f>
        <v>58.268873602751512</v>
      </c>
      <c r="L10" s="10">
        <f>FC_IND_NFM_AM_E!L10+FC_IND_NFM_PA_E!L10+FC_IND_NFM_SA_E!L10+FC_IND_NFM_OM_E!L10</f>
        <v>5.1498710232158205</v>
      </c>
      <c r="M10" s="10">
        <f>FC_IND_NFM_AM_E!M10+FC_IND_NFM_PA_E!M10+FC_IND_NFM_SA_E!M10+FC_IND_NFM_OM_E!M10</f>
        <v>4.4553740326741167</v>
      </c>
      <c r="N10" s="10">
        <f>FC_IND_NFM_AM_E!N10+FC_IND_NFM_PA_E!N10+FC_IND_NFM_SA_E!N10+FC_IND_NFM_OM_E!N10</f>
        <v>10.328374892519349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28.829664660361132</v>
      </c>
      <c r="D11" s="29">
        <f t="shared" ref="D11:W11" si="13">SUM(D12:D16)</f>
        <v>29.194582975064492</v>
      </c>
      <c r="E11" s="29">
        <f t="shared" si="13"/>
        <v>38.682889079965619</v>
      </c>
      <c r="F11" s="29">
        <f t="shared" si="13"/>
        <v>39.047807394668951</v>
      </c>
      <c r="G11" s="29">
        <f t="shared" si="13"/>
        <v>32.300859845227855</v>
      </c>
      <c r="H11" s="29">
        <f t="shared" si="13"/>
        <v>39.331900257953563</v>
      </c>
      <c r="I11" s="29">
        <f t="shared" si="13"/>
        <v>30.962682717110919</v>
      </c>
      <c r="J11" s="29">
        <f t="shared" si="13"/>
        <v>31.544196044711946</v>
      </c>
      <c r="K11" s="29">
        <f t="shared" si="13"/>
        <v>8.5221840068787618</v>
      </c>
      <c r="L11" s="29">
        <f t="shared" si="13"/>
        <v>0.72502149613069655</v>
      </c>
      <c r="M11" s="29">
        <f t="shared" si="13"/>
        <v>0.72407566638005139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</v>
      </c>
      <c r="F13" s="10">
        <f>FC_IND_NFM_AM_E!F13+FC_IND_NFM_PA_E!F13+FC_IND_NFM_SA_E!F13+FC_IND_NFM_OM_E!F13</f>
        <v>0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0.72201203783319023</v>
      </c>
      <c r="L13" s="10">
        <f>FC_IND_NFM_AM_E!L13+FC_IND_NFM_PA_E!L13+FC_IND_NFM_SA_E!L13+FC_IND_NFM_OM_E!L13</f>
        <v>0.72502149613069655</v>
      </c>
      <c r="M13" s="10">
        <f>FC_IND_NFM_AM_E!M13+FC_IND_NFM_PA_E!M13+FC_IND_NFM_SA_E!M13+FC_IND_NFM_OM_E!M13</f>
        <v>0.72407566638005139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28.829664660361132</v>
      </c>
      <c r="D16" s="10">
        <f>FC_IND_NFM_AM_E!D16+FC_IND_NFM_PA_E!D16+FC_IND_NFM_SA_E!D16+FC_IND_NFM_OM_E!D16</f>
        <v>29.194582975064492</v>
      </c>
      <c r="E16" s="10">
        <f>FC_IND_NFM_AM_E!E16+FC_IND_NFM_PA_E!E16+FC_IND_NFM_SA_E!E16+FC_IND_NFM_OM_E!E16</f>
        <v>38.682889079965619</v>
      </c>
      <c r="F16" s="10">
        <f>FC_IND_NFM_AM_E!F16+FC_IND_NFM_PA_E!F16+FC_IND_NFM_SA_E!F16+FC_IND_NFM_OM_E!F16</f>
        <v>39.047807394668951</v>
      </c>
      <c r="G16" s="10">
        <f>FC_IND_NFM_AM_E!G16+FC_IND_NFM_PA_E!G16+FC_IND_NFM_SA_E!G16+FC_IND_NFM_OM_E!G16</f>
        <v>32.300859845227855</v>
      </c>
      <c r="H16" s="10">
        <f>FC_IND_NFM_AM_E!H16+FC_IND_NFM_PA_E!H16+FC_IND_NFM_SA_E!H16+FC_IND_NFM_OM_E!H16</f>
        <v>39.331900257953563</v>
      </c>
      <c r="I16" s="10">
        <f>FC_IND_NFM_AM_E!I16+FC_IND_NFM_PA_E!I16+FC_IND_NFM_SA_E!I16+FC_IND_NFM_OM_E!I16</f>
        <v>30.962682717110919</v>
      </c>
      <c r="J16" s="10">
        <f>FC_IND_NFM_AM_E!J16+FC_IND_NFM_PA_E!J16+FC_IND_NFM_SA_E!J16+FC_IND_NFM_OM_E!J16</f>
        <v>31.544196044711946</v>
      </c>
      <c r="K16" s="10">
        <f>FC_IND_NFM_AM_E!K16+FC_IND_NFM_PA_E!K16+FC_IND_NFM_SA_E!K16+FC_IND_NFM_OM_E!K16</f>
        <v>7.8001719690455715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269.65941530524498</v>
      </c>
      <c r="D26" s="37">
        <f t="shared" ref="D26:W26" si="22">SUM(D27,D33)</f>
        <v>269.3297506448838</v>
      </c>
      <c r="E26" s="37">
        <f t="shared" si="22"/>
        <v>273.4737747205503</v>
      </c>
      <c r="F26" s="37">
        <f t="shared" si="22"/>
        <v>275.91951848667236</v>
      </c>
      <c r="G26" s="37">
        <f t="shared" si="22"/>
        <v>265.06870163370593</v>
      </c>
      <c r="H26" s="37">
        <f t="shared" si="22"/>
        <v>208.99965606190884</v>
      </c>
      <c r="I26" s="37">
        <f t="shared" si="22"/>
        <v>228.133705932932</v>
      </c>
      <c r="J26" s="37">
        <f t="shared" si="22"/>
        <v>221.04952708512468</v>
      </c>
      <c r="K26" s="37">
        <f t="shared" si="22"/>
        <v>193.86646603611351</v>
      </c>
      <c r="L26" s="37">
        <f t="shared" si="22"/>
        <v>129.4354256233878</v>
      </c>
      <c r="M26" s="37">
        <f t="shared" si="22"/>
        <v>114.53138435081685</v>
      </c>
      <c r="N26" s="37">
        <f t="shared" si="22"/>
        <v>100.37738607050731</v>
      </c>
      <c r="O26" s="37">
        <f t="shared" si="22"/>
        <v>9.482201203783319</v>
      </c>
      <c r="P26" s="37">
        <f t="shared" si="22"/>
        <v>6.2673258813413577</v>
      </c>
      <c r="Q26" s="37">
        <f t="shared" si="22"/>
        <v>10.55700773860705</v>
      </c>
      <c r="R26" s="37">
        <f t="shared" si="22"/>
        <v>3.296044711951847</v>
      </c>
      <c r="S26" s="37">
        <f t="shared" si="22"/>
        <v>4.3947549441100584</v>
      </c>
      <c r="T26" s="37">
        <f t="shared" si="22"/>
        <v>7.835597592433361</v>
      </c>
      <c r="U26" s="37">
        <f t="shared" si="22"/>
        <v>6.406018916595011</v>
      </c>
      <c r="V26" s="37">
        <f t="shared" si="22"/>
        <v>8.2290627687016347</v>
      </c>
      <c r="W26" s="37">
        <f t="shared" si="22"/>
        <v>7.4910576096302668</v>
      </c>
      <c r="X26" s="37">
        <f t="shared" ref="X26" si="23">SUM(X27,X33)</f>
        <v>7.1758383490971624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269.65941530524498</v>
      </c>
      <c r="D33" s="29">
        <f t="shared" ref="D33:W33" si="28">SUM(D34:D50)</f>
        <v>269.3297506448838</v>
      </c>
      <c r="E33" s="29">
        <f t="shared" si="28"/>
        <v>273.4737747205503</v>
      </c>
      <c r="F33" s="29">
        <f t="shared" si="28"/>
        <v>275.91951848667236</v>
      </c>
      <c r="G33" s="29">
        <f t="shared" si="28"/>
        <v>265.06870163370593</v>
      </c>
      <c r="H33" s="29">
        <f t="shared" si="28"/>
        <v>208.99965606190884</v>
      </c>
      <c r="I33" s="29">
        <f t="shared" si="28"/>
        <v>228.133705932932</v>
      </c>
      <c r="J33" s="29">
        <f t="shared" si="28"/>
        <v>221.04952708512468</v>
      </c>
      <c r="K33" s="29">
        <f t="shared" si="28"/>
        <v>193.86646603611351</v>
      </c>
      <c r="L33" s="29">
        <f t="shared" si="28"/>
        <v>129.4354256233878</v>
      </c>
      <c r="M33" s="29">
        <f t="shared" si="28"/>
        <v>114.53138435081685</v>
      </c>
      <c r="N33" s="29">
        <f t="shared" si="28"/>
        <v>100.37738607050731</v>
      </c>
      <c r="O33" s="29">
        <f t="shared" si="28"/>
        <v>9.482201203783319</v>
      </c>
      <c r="P33" s="29">
        <f t="shared" si="28"/>
        <v>6.2673258813413577</v>
      </c>
      <c r="Q33" s="29">
        <f t="shared" si="28"/>
        <v>10.55700773860705</v>
      </c>
      <c r="R33" s="29">
        <f t="shared" si="28"/>
        <v>3.296044711951847</v>
      </c>
      <c r="S33" s="29">
        <f t="shared" si="28"/>
        <v>4.3947549441100584</v>
      </c>
      <c r="T33" s="29">
        <f t="shared" si="28"/>
        <v>7.835597592433361</v>
      </c>
      <c r="U33" s="29">
        <f t="shared" si="28"/>
        <v>6.406018916595011</v>
      </c>
      <c r="V33" s="29">
        <f t="shared" si="28"/>
        <v>8.2290627687016347</v>
      </c>
      <c r="W33" s="29">
        <f t="shared" si="28"/>
        <v>7.4910576096302668</v>
      </c>
      <c r="X33" s="29">
        <f t="shared" ref="X33" si="29">SUM(X34:X50)</f>
        <v>7.1758383490971624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39.540928632846082</v>
      </c>
      <c r="D36" s="10">
        <f>FC_IND_NFM_AM_E!D36+FC_IND_NFM_PA_E!D36+FC_IND_NFM_SA_E!D36+FC_IND_NFM_OM_E!D36</f>
        <v>37.281427343078249</v>
      </c>
      <c r="E36" s="10">
        <f>FC_IND_NFM_AM_E!E36+FC_IND_NFM_PA_E!E36+FC_IND_NFM_SA_E!E36+FC_IND_NFM_OM_E!E36</f>
        <v>33.892261392949273</v>
      </c>
      <c r="F36" s="10">
        <f>FC_IND_NFM_AM_E!F36+FC_IND_NFM_PA_E!F36+FC_IND_NFM_SA_E!F36+FC_IND_NFM_OM_E!F36</f>
        <v>36.151676698194322</v>
      </c>
      <c r="G36" s="10">
        <f>FC_IND_NFM_AM_E!G36+FC_IND_NFM_PA_E!G36+FC_IND_NFM_SA_E!G36+FC_IND_NFM_OM_E!G36</f>
        <v>37.281427343078256</v>
      </c>
      <c r="H36" s="10">
        <f>FC_IND_NFM_AM_E!H36+FC_IND_NFM_PA_E!H36+FC_IND_NFM_SA_E!H36+FC_IND_NFM_OM_E!H36</f>
        <v>36.151676698194322</v>
      </c>
      <c r="I36" s="10">
        <f>FC_IND_NFM_AM_E!I36+FC_IND_NFM_PA_E!I36+FC_IND_NFM_SA_E!I36+FC_IND_NFM_OM_E!I36</f>
        <v>35.022012037833193</v>
      </c>
      <c r="J36" s="10">
        <f>FC_IND_NFM_AM_E!J36+FC_IND_NFM_PA_E!J36+FC_IND_NFM_SA_E!J36+FC_IND_NFM_OM_E!J36</f>
        <v>32.762510748065353</v>
      </c>
      <c r="K36" s="10">
        <f>FC_IND_NFM_AM_E!K36+FC_IND_NFM_PA_E!K36+FC_IND_NFM_SA_E!K36+FC_IND_NFM_OM_E!K36</f>
        <v>31.632760103181429</v>
      </c>
      <c r="L36" s="10">
        <f>FC_IND_NFM_AM_E!L36+FC_IND_NFM_PA_E!L36+FC_IND_NFM_SA_E!L36+FC_IND_NFM_OM_E!L36</f>
        <v>31.862080825451407</v>
      </c>
      <c r="M36" s="10">
        <f>FC_IND_NFM_AM_E!M36+FC_IND_NFM_PA_E!M36+FC_IND_NFM_SA_E!M36+FC_IND_NFM_OM_E!M36</f>
        <v>27.467239896818569</v>
      </c>
      <c r="N36" s="10">
        <f>FC_IND_NFM_AM_E!N36+FC_IND_NFM_PA_E!N36+FC_IND_NFM_SA_E!N36+FC_IND_NFM_OM_E!N36</f>
        <v>21.973860705073086</v>
      </c>
      <c r="O36" s="10">
        <f>FC_IND_NFM_AM_E!O36+FC_IND_NFM_PA_E!O36+FC_IND_NFM_SA_E!O36+FC_IND_NFM_OM_E!O36</f>
        <v>4.3947549441100593</v>
      </c>
      <c r="P36" s="10">
        <f>FC_IND_NFM_AM_E!P36+FC_IND_NFM_PA_E!P36+FC_IND_NFM_SA_E!P36+FC_IND_NFM_OM_E!P36</f>
        <v>2.1974204643164228</v>
      </c>
      <c r="Q36" s="10">
        <f>FC_IND_NFM_AM_E!Q36+FC_IND_NFM_PA_E!Q36+FC_IND_NFM_SA_E!Q36+FC_IND_NFM_OM_E!Q36</f>
        <v>3.2960447119518479</v>
      </c>
      <c r="R36" s="10">
        <f>FC_IND_NFM_AM_E!R36+FC_IND_NFM_PA_E!R36+FC_IND_NFM_SA_E!R36+FC_IND_NFM_OM_E!R36</f>
        <v>3.296044711951847</v>
      </c>
      <c r="S36" s="10">
        <f>FC_IND_NFM_AM_E!S36+FC_IND_NFM_PA_E!S36+FC_IND_NFM_SA_E!S36+FC_IND_NFM_OM_E!S36</f>
        <v>4.3947549441100584</v>
      </c>
      <c r="T36" s="10">
        <f>FC_IND_NFM_AM_E!T36+FC_IND_NFM_PA_E!T36+FC_IND_NFM_SA_E!T36+FC_IND_NFM_OM_E!T36</f>
        <v>4.6957867583834902</v>
      </c>
      <c r="U36" s="10">
        <f>FC_IND_NFM_AM_E!U36+FC_IND_NFM_PA_E!U36+FC_IND_NFM_SA_E!U36+FC_IND_NFM_OM_E!U36</f>
        <v>6.3394668959587257</v>
      </c>
      <c r="V36" s="10">
        <f>FC_IND_NFM_AM_E!V36+FC_IND_NFM_PA_E!V36+FC_IND_NFM_SA_E!V36+FC_IND_NFM_OM_E!V36</f>
        <v>8.0611349957007743</v>
      </c>
      <c r="W36" s="10">
        <f>FC_IND_NFM_AM_E!W36+FC_IND_NFM_PA_E!W36+FC_IND_NFM_SA_E!W36+FC_IND_NFM_OM_E!W36</f>
        <v>7.3007738607050729</v>
      </c>
      <c r="X36" s="10">
        <f>FC_IND_NFM_AM_E!X36+FC_IND_NFM_PA_E!X36+FC_IND_NFM_SA_E!X36+FC_IND_NFM_OM_E!X36</f>
        <v>7.0272570937231293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23.62184006878762</v>
      </c>
      <c r="D43" s="10">
        <f>FC_IND_NFM_AM_E!D43+FC_IND_NFM_PA_E!D43+FC_IND_NFM_SA_E!D43+FC_IND_NFM_OM_E!D43</f>
        <v>23.62184006878762</v>
      </c>
      <c r="E43" s="10">
        <f>FC_IND_NFM_AM_E!E43+FC_IND_NFM_PA_E!E43+FC_IND_NFM_SA_E!E43+FC_IND_NFM_OM_E!E43</f>
        <v>20.540756663800522</v>
      </c>
      <c r="F43" s="10">
        <f>FC_IND_NFM_AM_E!F43+FC_IND_NFM_PA_E!F43+FC_IND_NFM_SA_E!F43+FC_IND_NFM_OM_E!F43</f>
        <v>23.62184006878762</v>
      </c>
      <c r="G43" s="10">
        <f>FC_IND_NFM_AM_E!G43+FC_IND_NFM_PA_E!G43+FC_IND_NFM_SA_E!G43+FC_IND_NFM_OM_E!G43</f>
        <v>1.026999140154772</v>
      </c>
      <c r="H43" s="10">
        <f>FC_IND_NFM_AM_E!H43+FC_IND_NFM_PA_E!H43+FC_IND_NFM_SA_E!H43+FC_IND_NFM_OM_E!H43</f>
        <v>2.0540842648323299</v>
      </c>
      <c r="I43" s="10">
        <f>FC_IND_NFM_AM_E!I43+FC_IND_NFM_PA_E!I43+FC_IND_NFM_SA_E!I43+FC_IND_NFM_OM_E!I43</f>
        <v>2.0540842648323299</v>
      </c>
      <c r="J43" s="10">
        <f>FC_IND_NFM_AM_E!J43+FC_IND_NFM_PA_E!J43+FC_IND_NFM_SA_E!J43+FC_IND_NFM_OM_E!J43</f>
        <v>2.0540842648323294</v>
      </c>
      <c r="K43" s="10">
        <f>FC_IND_NFM_AM_E!K43+FC_IND_NFM_PA_E!K43+FC_IND_NFM_SA_E!K43+FC_IND_NFM_OM_E!K43</f>
        <v>2.0540842648323299</v>
      </c>
      <c r="L43" s="10">
        <f>FC_IND_NFM_AM_E!L43+FC_IND_NFM_PA_E!L43+FC_IND_NFM_SA_E!L43+FC_IND_NFM_OM_E!L43</f>
        <v>2.0349957007738615</v>
      </c>
      <c r="M43" s="10">
        <f>FC_IND_NFM_AM_E!M43+FC_IND_NFM_PA_E!M43+FC_IND_NFM_SA_E!M43+FC_IND_NFM_OM_E!M43</f>
        <v>2.0349957007738615</v>
      </c>
      <c r="N43" s="10">
        <f>FC_IND_NFM_AM_E!N43+FC_IND_NFM_PA_E!N43+FC_IND_NFM_SA_E!N43+FC_IND_NFM_OM_E!N43</f>
        <v>1.0174548581255369</v>
      </c>
      <c r="O43" s="10">
        <f>FC_IND_NFM_AM_E!O43+FC_IND_NFM_PA_E!O43+FC_IND_NFM_SA_E!O43+FC_IND_NFM_OM_E!O43</f>
        <v>5.0874462596732588</v>
      </c>
      <c r="P43" s="10">
        <f>FC_IND_NFM_AM_E!P43+FC_IND_NFM_PA_E!P43+FC_IND_NFM_SA_E!P43+FC_IND_NFM_OM_E!P43</f>
        <v>4.0699054170249349</v>
      </c>
      <c r="Q43" s="10">
        <f>FC_IND_NFM_AM_E!Q43+FC_IND_NFM_PA_E!Q43+FC_IND_NFM_SA_E!Q43+FC_IND_NFM_OM_E!Q43</f>
        <v>0</v>
      </c>
      <c r="R43" s="10">
        <f>FC_IND_NFM_AM_E!R43+FC_IND_NFM_PA_E!R43+FC_IND_NFM_SA_E!R43+FC_IND_NFM_OM_E!R43</f>
        <v>0</v>
      </c>
      <c r="S43" s="10">
        <f>FC_IND_NFM_AM_E!S43+FC_IND_NFM_PA_E!S43+FC_IND_NFM_SA_E!S43+FC_IND_NFM_OM_E!S43</f>
        <v>0</v>
      </c>
      <c r="T43" s="10">
        <f>FC_IND_NFM_AM_E!T43+FC_IND_NFM_PA_E!T43+FC_IND_NFM_SA_E!T43+FC_IND_NFM_OM_E!T43</f>
        <v>0.27368873602751498</v>
      </c>
      <c r="U43" s="10">
        <f>FC_IND_NFM_AM_E!U43+FC_IND_NFM_PA_E!U43+FC_IND_NFM_SA_E!U43+FC_IND_NFM_OM_E!U43</f>
        <v>5.7007738607050738E-2</v>
      </c>
      <c r="V43" s="10">
        <f>FC_IND_NFM_AM_E!V43+FC_IND_NFM_PA_E!V43+FC_IND_NFM_SA_E!V43+FC_IND_NFM_OM_E!V43</f>
        <v>0.16792777300085979</v>
      </c>
      <c r="W43" s="10">
        <f>FC_IND_NFM_AM_E!W43+FC_IND_NFM_PA_E!W43+FC_IND_NFM_SA_E!W43+FC_IND_NFM_OM_E!W43</f>
        <v>0.19028374892519354</v>
      </c>
      <c r="X43" s="10">
        <f>FC_IND_NFM_AM_E!X43+FC_IND_NFM_PA_E!X43+FC_IND_NFM_SA_E!X43+FC_IND_NFM_OM_E!X43</f>
        <v>0.14858125537403269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206.49664660361128</v>
      </c>
      <c r="D44" s="10">
        <f>FC_IND_NFM_AM_E!D44+FC_IND_NFM_PA_E!D44+FC_IND_NFM_SA_E!D44+FC_IND_NFM_OM_E!D44</f>
        <v>208.42648323301796</v>
      </c>
      <c r="E44" s="10">
        <f>FC_IND_NFM_AM_E!E44+FC_IND_NFM_PA_E!E44+FC_IND_NFM_SA_E!E44+FC_IND_NFM_OM_E!E44</f>
        <v>219.04075666380049</v>
      </c>
      <c r="F44" s="10">
        <f>FC_IND_NFM_AM_E!F44+FC_IND_NFM_PA_E!F44+FC_IND_NFM_SA_E!F44+FC_IND_NFM_OM_E!F44</f>
        <v>216.14600171969039</v>
      </c>
      <c r="G44" s="10">
        <f>FC_IND_NFM_AM_E!G44+FC_IND_NFM_PA_E!G44+FC_IND_NFM_SA_E!G44+FC_IND_NFM_OM_E!G44</f>
        <v>226.76027515047289</v>
      </c>
      <c r="H44" s="10">
        <f>FC_IND_NFM_AM_E!H44+FC_IND_NFM_PA_E!H44+FC_IND_NFM_SA_E!H44+FC_IND_NFM_OM_E!H44</f>
        <v>170.79389509888219</v>
      </c>
      <c r="I44" s="10">
        <f>FC_IND_NFM_AM_E!I44+FC_IND_NFM_PA_E!I44+FC_IND_NFM_SA_E!I44+FC_IND_NFM_OM_E!I44</f>
        <v>191.05760963026648</v>
      </c>
      <c r="J44" s="10">
        <f>FC_IND_NFM_AM_E!J44+FC_IND_NFM_PA_E!J44+FC_IND_NFM_SA_E!J44+FC_IND_NFM_OM_E!J44</f>
        <v>186.23293207222702</v>
      </c>
      <c r="K44" s="10">
        <f>FC_IND_NFM_AM_E!K44+FC_IND_NFM_PA_E!K44+FC_IND_NFM_SA_E!K44+FC_IND_NFM_OM_E!K44</f>
        <v>160.17962166809974</v>
      </c>
      <c r="L44" s="10">
        <f>FC_IND_NFM_AM_E!L44+FC_IND_NFM_PA_E!L44+FC_IND_NFM_SA_E!L44+FC_IND_NFM_OM_E!L44</f>
        <v>95.538349097162524</v>
      </c>
      <c r="M44" s="10">
        <f>FC_IND_NFM_AM_E!M44+FC_IND_NFM_PA_E!M44+FC_IND_NFM_SA_E!M44+FC_IND_NFM_OM_E!M44</f>
        <v>85.029148753224419</v>
      </c>
      <c r="N44" s="10">
        <f>FC_IND_NFM_AM_E!N44+FC_IND_NFM_PA_E!N44+FC_IND_NFM_SA_E!N44+FC_IND_NFM_OM_E!N44</f>
        <v>77.386070507308688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</v>
      </c>
      <c r="Q44" s="10">
        <f>FC_IND_NFM_AM_E!Q44+FC_IND_NFM_PA_E!Q44+FC_IND_NFM_SA_E!Q44+FC_IND_NFM_OM_E!Q44</f>
        <v>5.732330180567498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2.8661220980223558</v>
      </c>
      <c r="U44" s="10">
        <f>FC_IND_NFM_AM_E!U44+FC_IND_NFM_PA_E!U44+FC_IND_NFM_SA_E!U44+FC_IND_NFM_OM_E!U44</f>
        <v>9.5442820292347373E-3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1.5286328460877041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39.338349097162506</v>
      </c>
      <c r="D51" s="37">
        <f>FC_IND_NFM_AM_E!D51+FC_IND_NFM_PA_E!D51+FC_IND_NFM_SA_E!D51+FC_IND_NFM_OM_E!D51</f>
        <v>35.490197764402403</v>
      </c>
      <c r="E51" s="37">
        <f>FC_IND_NFM_AM_E!E51+FC_IND_NFM_PA_E!E51+FC_IND_NFM_SA_E!E51+FC_IND_NFM_OM_E!E51</f>
        <v>39.940068787618223</v>
      </c>
      <c r="F51" s="37">
        <f>FC_IND_NFM_AM_E!F51+FC_IND_NFM_PA_E!F51+FC_IND_NFM_SA_E!F51+FC_IND_NFM_OM_E!F51</f>
        <v>51.741186586414443</v>
      </c>
      <c r="G51" s="37">
        <f>FC_IND_NFM_AM_E!G51+FC_IND_NFM_PA_E!G51+FC_IND_NFM_SA_E!G51+FC_IND_NFM_OM_E!G51</f>
        <v>53.95563198624248</v>
      </c>
      <c r="H51" s="37">
        <f>FC_IND_NFM_AM_E!H51+FC_IND_NFM_PA_E!H51+FC_IND_NFM_SA_E!H51+FC_IND_NFM_OM_E!H51</f>
        <v>63.328288907996566</v>
      </c>
      <c r="I51" s="37">
        <f>FC_IND_NFM_AM_E!I51+FC_IND_NFM_PA_E!I51+FC_IND_NFM_SA_E!I51+FC_IND_NFM_OM_E!I51</f>
        <v>50.989251934651762</v>
      </c>
      <c r="J51" s="37">
        <f>FC_IND_NFM_AM_E!J51+FC_IND_NFM_PA_E!J51+FC_IND_NFM_SA_E!J51+FC_IND_NFM_OM_E!J51</f>
        <v>56.942906276870161</v>
      </c>
      <c r="K51" s="37">
        <f>FC_IND_NFM_AM_E!K51+FC_IND_NFM_PA_E!K51+FC_IND_NFM_SA_E!K51+FC_IND_NFM_OM_E!K51</f>
        <v>59.587618228718824</v>
      </c>
      <c r="L51" s="37">
        <f>FC_IND_NFM_AM_E!L51+FC_IND_NFM_PA_E!L51+FC_IND_NFM_SA_E!L51+FC_IND_NFM_OM_E!L51</f>
        <v>56.040068787618232</v>
      </c>
      <c r="M51" s="37">
        <f>FC_IND_NFM_AM_E!M51+FC_IND_NFM_PA_E!M51+FC_IND_NFM_SA_E!M51+FC_IND_NFM_OM_E!M51</f>
        <v>63.907308684436799</v>
      </c>
      <c r="N51" s="37">
        <f>FC_IND_NFM_AM_E!N51+FC_IND_NFM_PA_E!N51+FC_IND_NFM_SA_E!N51+FC_IND_NFM_OM_E!N51</f>
        <v>192.99277730008589</v>
      </c>
      <c r="O51" s="37">
        <f>FC_IND_NFM_AM_E!O51+FC_IND_NFM_PA_E!O51+FC_IND_NFM_SA_E!O51+FC_IND_NFM_OM_E!O51</f>
        <v>216.61470335339638</v>
      </c>
      <c r="P51" s="37">
        <f>FC_IND_NFM_AM_E!P51+FC_IND_NFM_PA_E!P51+FC_IND_NFM_SA_E!P51+FC_IND_NFM_OM_E!P51</f>
        <v>323.90558899398093</v>
      </c>
      <c r="Q51" s="37">
        <f>FC_IND_NFM_AM_E!Q51+FC_IND_NFM_PA_E!Q51+FC_IND_NFM_SA_E!Q51+FC_IND_NFM_OM_E!Q51</f>
        <v>255.13826311263966</v>
      </c>
      <c r="R51" s="37">
        <f>FC_IND_NFM_AM_E!R51+FC_IND_NFM_PA_E!R51+FC_IND_NFM_SA_E!R51+FC_IND_NFM_OM_E!R51</f>
        <v>247.7200343938091</v>
      </c>
      <c r="S51" s="37">
        <f>FC_IND_NFM_AM_E!S51+FC_IND_NFM_PA_E!S51+FC_IND_NFM_SA_E!S51+FC_IND_NFM_OM_E!S51</f>
        <v>235.49011177987961</v>
      </c>
      <c r="T51" s="37">
        <f>FC_IND_NFM_AM_E!T51+FC_IND_NFM_PA_E!T51+FC_IND_NFM_SA_E!T51+FC_IND_NFM_OM_E!T51</f>
        <v>127.99733447979359</v>
      </c>
      <c r="U51" s="37">
        <f>FC_IND_NFM_AM_E!U51+FC_IND_NFM_PA_E!U51+FC_IND_NFM_SA_E!U51+FC_IND_NFM_OM_E!U51</f>
        <v>130.343766122098</v>
      </c>
      <c r="V51" s="37">
        <f>FC_IND_NFM_AM_E!V51+FC_IND_NFM_PA_E!V51+FC_IND_NFM_SA_E!V51+FC_IND_NFM_OM_E!V51</f>
        <v>143.6900257953568</v>
      </c>
      <c r="W51" s="37">
        <f>FC_IND_NFM_AM_E!W51+FC_IND_NFM_PA_E!W51+FC_IND_NFM_SA_E!W51+FC_IND_NFM_OM_E!W51</f>
        <v>252.76741186586409</v>
      </c>
      <c r="X51" s="37">
        <f>FC_IND_NFM_AM_E!X51+FC_IND_NFM_PA_E!X51+FC_IND_NFM_SA_E!X51+FC_IND_NFM_OM_E!X51</f>
        <v>280.95064488392092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3.5253654342218403E-3</v>
      </c>
      <c r="V52" s="37">
        <f t="shared" si="31"/>
        <v>1.143594153052451E-2</v>
      </c>
      <c r="W52" s="37">
        <f t="shared" si="31"/>
        <v>1.2295786758383489E-2</v>
      </c>
      <c r="X52" s="37">
        <f t="shared" ref="X52" si="32">SUM(X53:X70)</f>
        <v>9.630266552020636E-3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3.5253654342218403E-3</v>
      </c>
      <c r="V66" s="10">
        <f>FC_IND_NFM_AM_E!V66+FC_IND_NFM_PA_E!V66+FC_IND_NFM_SA_E!V66+FC_IND_NFM_OM_E!V66</f>
        <v>1.143594153052451E-2</v>
      </c>
      <c r="W66" s="10">
        <f>FC_IND_NFM_AM_E!W66+FC_IND_NFM_PA_E!W66+FC_IND_NFM_SA_E!W66+FC_IND_NFM_OM_E!W66</f>
        <v>1.2295786758383489E-2</v>
      </c>
      <c r="X66" s="10">
        <f>FC_IND_NFM_AM_E!X66+FC_IND_NFM_PA_E!X66+FC_IND_NFM_SA_E!X66+FC_IND_NFM_OM_E!X66</f>
        <v>9.630266552020636E-3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0</v>
      </c>
      <c r="O75" s="37">
        <f>FC_IND_NFM_AM_E!O75+FC_IND_NFM_PA_E!O75+FC_IND_NFM_SA_E!O75+FC_IND_NFM_OM_E!O75</f>
        <v>0</v>
      </c>
      <c r="P75" s="37">
        <f>FC_IND_NFM_AM_E!P75+FC_IND_NFM_PA_E!P75+FC_IND_NFM_SA_E!P75+FC_IND_NFM_OM_E!P75</f>
        <v>0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0</v>
      </c>
      <c r="W75" s="37">
        <f>FC_IND_NFM_AM_E!W75+FC_IND_NFM_PA_E!W75+FC_IND_NFM_SA_E!W75+FC_IND_NFM_OM_E!W75</f>
        <v>0</v>
      </c>
      <c r="X75" s="37">
        <f>FC_IND_NFM_AM_E!X75+FC_IND_NFM_PA_E!X75+FC_IND_NFM_SA_E!X75+FC_IND_NFM_OM_E!X75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331.98624247635416</v>
      </c>
      <c r="D76" s="40">
        <f>FC_IND_NFM_AM_E!D76+FC_IND_NFM_PA_E!D76+FC_IND_NFM_SA_E!D76+FC_IND_NFM_OM_E!D76</f>
        <v>335.16766981943249</v>
      </c>
      <c r="E76" s="40">
        <f>FC_IND_NFM_AM_E!E76+FC_IND_NFM_PA_E!E76+FC_IND_NFM_SA_E!E76+FC_IND_NFM_OM_E!E76</f>
        <v>337.83319002579537</v>
      </c>
      <c r="F76" s="40">
        <f>FC_IND_NFM_AM_E!F76+FC_IND_NFM_PA_E!F76+FC_IND_NFM_SA_E!F76+FC_IND_NFM_OM_E!F76</f>
        <v>322.61392949269128</v>
      </c>
      <c r="G76" s="40">
        <f>FC_IND_NFM_AM_E!G76+FC_IND_NFM_PA_E!G76+FC_IND_NFM_SA_E!G76+FC_IND_NFM_OM_E!G76</f>
        <v>364.31642304385207</v>
      </c>
      <c r="H76" s="40">
        <f>FC_IND_NFM_AM_E!H76+FC_IND_NFM_PA_E!H76+FC_IND_NFM_SA_E!H76+FC_IND_NFM_OM_E!H76</f>
        <v>396.81857265692173</v>
      </c>
      <c r="I76" s="40">
        <f>FC_IND_NFM_AM_E!I76+FC_IND_NFM_PA_E!I76+FC_IND_NFM_SA_E!I76+FC_IND_NFM_OM_E!I76</f>
        <v>353.48237317282883</v>
      </c>
      <c r="J76" s="40">
        <f>FC_IND_NFM_AM_E!J76+FC_IND_NFM_PA_E!J76+FC_IND_NFM_SA_E!J76+FC_IND_NFM_OM_E!J76</f>
        <v>395.01289767841791</v>
      </c>
      <c r="K76" s="40">
        <f>FC_IND_NFM_AM_E!K76+FC_IND_NFM_PA_E!K76+FC_IND_NFM_SA_E!K76+FC_IND_NFM_OM_E!K76</f>
        <v>340.15477214101452</v>
      </c>
      <c r="L76" s="40">
        <f>FC_IND_NFM_AM_E!L76+FC_IND_NFM_PA_E!L76+FC_IND_NFM_SA_E!L76+FC_IND_NFM_OM_E!L76</f>
        <v>348.32330180567487</v>
      </c>
      <c r="M76" s="40">
        <f>FC_IND_NFM_AM_E!M76+FC_IND_NFM_PA_E!M76+FC_IND_NFM_SA_E!M76+FC_IND_NFM_OM_E!M76</f>
        <v>463.9724849527085</v>
      </c>
      <c r="N76" s="40">
        <f>FC_IND_NFM_AM_E!N76+FC_IND_NFM_PA_E!N76+FC_IND_NFM_SA_E!N76+FC_IND_NFM_OM_E!N76</f>
        <v>366.46603611349963</v>
      </c>
      <c r="O76" s="40">
        <f>FC_IND_NFM_AM_E!O76+FC_IND_NFM_PA_E!O76+FC_IND_NFM_SA_E!O76+FC_IND_NFM_OM_E!O76</f>
        <v>399.3121238177128</v>
      </c>
      <c r="P76" s="40">
        <f>FC_IND_NFM_AM_E!P76+FC_IND_NFM_PA_E!P76+FC_IND_NFM_SA_E!P76+FC_IND_NFM_OM_E!P76</f>
        <v>404.98710232158209</v>
      </c>
      <c r="Q76" s="40">
        <f>FC_IND_NFM_AM_E!Q76+FC_IND_NFM_PA_E!Q76+FC_IND_NFM_SA_E!Q76+FC_IND_NFM_OM_E!Q76</f>
        <v>404.98710232158214</v>
      </c>
      <c r="R76" s="40">
        <f>FC_IND_NFM_AM_E!R76+FC_IND_NFM_PA_E!R76+FC_IND_NFM_SA_E!R76+FC_IND_NFM_OM_E!R76</f>
        <v>410.14617368873598</v>
      </c>
      <c r="S76" s="40">
        <f>FC_IND_NFM_AM_E!S76+FC_IND_NFM_PA_E!S76+FC_IND_NFM_SA_E!S76+FC_IND_NFM_OM_E!S76</f>
        <v>375.40842648323297</v>
      </c>
      <c r="T76" s="40">
        <f>FC_IND_NFM_AM_E!T76+FC_IND_NFM_PA_E!T76+FC_IND_NFM_SA_E!T76+FC_IND_NFM_OM_E!T76</f>
        <v>392.99544282029234</v>
      </c>
      <c r="U76" s="40">
        <f>FC_IND_NFM_AM_E!U76+FC_IND_NFM_PA_E!U76+FC_IND_NFM_SA_E!U76+FC_IND_NFM_OM_E!U76</f>
        <v>418.50816852966477</v>
      </c>
      <c r="V76" s="40">
        <f>FC_IND_NFM_AM_E!V76+FC_IND_NFM_PA_E!V76+FC_IND_NFM_SA_E!V76+FC_IND_NFM_OM_E!V76</f>
        <v>351.07480653482378</v>
      </c>
      <c r="W76" s="40">
        <f>FC_IND_NFM_AM_E!W76+FC_IND_NFM_PA_E!W76+FC_IND_NFM_SA_E!W76+FC_IND_NFM_OM_E!W76</f>
        <v>316.33705932932071</v>
      </c>
      <c r="X76" s="40">
        <f>FC_IND_NFM_AM_E!X76+FC_IND_NFM_PA_E!X76+FC_IND_NFM_SA_E!X76+FC_IND_NFM_OM_E!X76</f>
        <v>325.00859845227848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288.19451532195274</v>
      </c>
      <c r="D2" s="31">
        <f t="shared" si="0"/>
        <v>285.86474135942416</v>
      </c>
      <c r="E2" s="31">
        <f t="shared" si="0"/>
        <v>305.88807778284081</v>
      </c>
      <c r="F2" s="31">
        <f t="shared" si="0"/>
        <v>308.41578148863255</v>
      </c>
      <c r="G2" s="31">
        <f t="shared" si="0"/>
        <v>314.30561898824027</v>
      </c>
      <c r="H2" s="31">
        <f t="shared" si="0"/>
        <v>306.73545307002371</v>
      </c>
      <c r="I2" s="31">
        <f t="shared" si="0"/>
        <v>294.29320403759078</v>
      </c>
      <c r="J2" s="31">
        <f t="shared" si="0"/>
        <v>308.53059534030041</v>
      </c>
      <c r="K2" s="31">
        <f t="shared" si="0"/>
        <v>222.04035879656863</v>
      </c>
      <c r="L2" s="31">
        <f t="shared" si="0"/>
        <v>262.62450121557146</v>
      </c>
      <c r="M2" s="31">
        <f t="shared" si="0"/>
        <v>273.86241693667785</v>
      </c>
      <c r="N2" s="31">
        <f t="shared" si="0"/>
        <v>281.82020926634704</v>
      </c>
      <c r="O2" s="31">
        <f t="shared" si="0"/>
        <v>282.28734412087374</v>
      </c>
      <c r="P2" s="31">
        <f t="shared" si="0"/>
        <v>287.2713929970846</v>
      </c>
      <c r="Q2" s="31">
        <f t="shared" si="0"/>
        <v>284.824574863593</v>
      </c>
      <c r="R2" s="31">
        <f t="shared" si="0"/>
        <v>286.75350048745133</v>
      </c>
      <c r="S2" s="31">
        <f t="shared" si="0"/>
        <v>262.61473492675174</v>
      </c>
      <c r="T2" s="31">
        <f t="shared" si="0"/>
        <v>241.80021970609764</v>
      </c>
      <c r="U2" s="31">
        <f t="shared" si="0"/>
        <v>251.86649029429103</v>
      </c>
      <c r="V2" s="31">
        <f t="shared" si="0"/>
        <v>237.45486520409526</v>
      </c>
      <c r="W2" s="31">
        <f t="shared" si="0"/>
        <v>238.92346441988659</v>
      </c>
      <c r="X2" s="31">
        <f t="shared" si="0"/>
        <v>256.53735874554235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93.689792950049409</v>
      </c>
      <c r="D3" s="34">
        <f t="shared" si="1"/>
        <v>88.390309047620249</v>
      </c>
      <c r="E3" s="34">
        <f t="shared" si="1"/>
        <v>95.665831402289569</v>
      </c>
      <c r="F3" s="34">
        <f t="shared" si="1"/>
        <v>100.38492324483636</v>
      </c>
      <c r="G3" s="34">
        <f t="shared" si="1"/>
        <v>94.154329515785264</v>
      </c>
      <c r="H3" s="34">
        <f t="shared" si="1"/>
        <v>96.82572338459596</v>
      </c>
      <c r="I3" s="34">
        <f t="shared" si="1"/>
        <v>92.918650071041554</v>
      </c>
      <c r="J3" s="34">
        <f t="shared" si="1"/>
        <v>99.89400382224332</v>
      </c>
      <c r="K3" s="34">
        <f t="shared" si="1"/>
        <v>72.620247635441189</v>
      </c>
      <c r="L3" s="34">
        <f t="shared" si="1"/>
        <v>54.44166555317647</v>
      </c>
      <c r="M3" s="34">
        <f t="shared" si="1"/>
        <v>76.629587064012952</v>
      </c>
      <c r="N3" s="34">
        <f t="shared" si="1"/>
        <v>78.265088849226004</v>
      </c>
      <c r="O3" s="34">
        <f t="shared" si="1"/>
        <v>96.733088806561341</v>
      </c>
      <c r="P3" s="34">
        <f t="shared" si="1"/>
        <v>70.327686424335312</v>
      </c>
      <c r="Q3" s="34">
        <f t="shared" si="1"/>
        <v>70.68444637970488</v>
      </c>
      <c r="R3" s="34">
        <f t="shared" si="1"/>
        <v>76.442711024438964</v>
      </c>
      <c r="S3" s="34">
        <f t="shared" si="1"/>
        <v>86.826643279698487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24.370015515849463</v>
      </c>
      <c r="D4" s="29">
        <f t="shared" si="2"/>
        <v>50.159549273479406</v>
      </c>
      <c r="E4" s="29">
        <f t="shared" si="2"/>
        <v>56.907244571830951</v>
      </c>
      <c r="F4" s="29">
        <f t="shared" si="2"/>
        <v>56.60035655741865</v>
      </c>
      <c r="G4" s="29">
        <f t="shared" si="2"/>
        <v>50.449043264674309</v>
      </c>
      <c r="H4" s="29">
        <f t="shared" si="2"/>
        <v>45.634072223227648</v>
      </c>
      <c r="I4" s="29">
        <f t="shared" si="2"/>
        <v>31.642651029369514</v>
      </c>
      <c r="J4" s="29">
        <f t="shared" si="2"/>
        <v>46.548570468894788</v>
      </c>
      <c r="K4" s="29">
        <f t="shared" si="2"/>
        <v>40.449042649637363</v>
      </c>
      <c r="L4" s="29">
        <f t="shared" si="2"/>
        <v>50.093889453300271</v>
      </c>
      <c r="M4" s="29">
        <f t="shared" si="2"/>
        <v>73.379458608961286</v>
      </c>
      <c r="N4" s="29">
        <f t="shared" si="2"/>
        <v>72.559051668836531</v>
      </c>
      <c r="O4" s="29">
        <f t="shared" si="2"/>
        <v>96.733088806561341</v>
      </c>
      <c r="P4" s="29">
        <f t="shared" si="2"/>
        <v>70.327686424335312</v>
      </c>
      <c r="Q4" s="29">
        <f t="shared" si="2"/>
        <v>70.68444637970488</v>
      </c>
      <c r="R4" s="29">
        <f t="shared" si="2"/>
        <v>76.442711024438964</v>
      </c>
      <c r="S4" s="29">
        <f t="shared" si="2"/>
        <v>86.826643279698487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24.370015515849463</v>
      </c>
      <c r="D7" s="10">
        <v>50.159549273479406</v>
      </c>
      <c r="E7" s="10">
        <v>56.907244571830951</v>
      </c>
      <c r="F7" s="10">
        <v>56.60035655741865</v>
      </c>
      <c r="G7" s="10">
        <v>50.449043264674309</v>
      </c>
      <c r="H7" s="10">
        <v>45.634072223227648</v>
      </c>
      <c r="I7" s="10">
        <v>31.642651029369514</v>
      </c>
      <c r="J7" s="10">
        <v>46.548570468894788</v>
      </c>
      <c r="K7" s="10">
        <v>40.449042649637363</v>
      </c>
      <c r="L7" s="10">
        <v>50.093889453300271</v>
      </c>
      <c r="M7" s="10">
        <v>73.379458608961286</v>
      </c>
      <c r="N7" s="10">
        <v>72.559051668836531</v>
      </c>
      <c r="O7" s="10">
        <v>96.733088806561341</v>
      </c>
      <c r="P7" s="10">
        <v>70.327686424335312</v>
      </c>
      <c r="Q7" s="10">
        <v>70.68444637970488</v>
      </c>
      <c r="R7" s="10">
        <v>76.442711024438964</v>
      </c>
      <c r="S7" s="10">
        <v>86.826643279698487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53.647669740856891</v>
      </c>
      <c r="D8" s="29">
        <f t="shared" si="3"/>
        <v>22.24556133121709</v>
      </c>
      <c r="E8" s="29">
        <f t="shared" si="3"/>
        <v>17.582399172399942</v>
      </c>
      <c r="F8" s="29">
        <f t="shared" si="3"/>
        <v>22.523887401281559</v>
      </c>
      <c r="G8" s="29">
        <f t="shared" si="3"/>
        <v>25.600984731374886</v>
      </c>
      <c r="H8" s="29">
        <f t="shared" si="3"/>
        <v>28.799302586774115</v>
      </c>
      <c r="I8" s="29">
        <f t="shared" si="3"/>
        <v>43.849650794230932</v>
      </c>
      <c r="J8" s="29">
        <f t="shared" si="3"/>
        <v>35.655961088875728</v>
      </c>
      <c r="K8" s="29">
        <f t="shared" si="3"/>
        <v>28.066330195312347</v>
      </c>
      <c r="L8" s="29">
        <f t="shared" si="3"/>
        <v>3.8112163036938913</v>
      </c>
      <c r="M8" s="29">
        <f t="shared" si="3"/>
        <v>2.7957676515589664</v>
      </c>
      <c r="N8" s="29">
        <f t="shared" si="3"/>
        <v>5.7060371803894707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53.647669740856891</v>
      </c>
      <c r="D10" s="10">
        <v>22.24556133121709</v>
      </c>
      <c r="E10" s="10">
        <v>17.582399172399942</v>
      </c>
      <c r="F10" s="10">
        <v>22.523887401281559</v>
      </c>
      <c r="G10" s="10">
        <v>25.600984731374886</v>
      </c>
      <c r="H10" s="10">
        <v>28.799302586774115</v>
      </c>
      <c r="I10" s="10">
        <v>43.849650794230932</v>
      </c>
      <c r="J10" s="10">
        <v>35.655961088875728</v>
      </c>
      <c r="K10" s="10">
        <v>28.066330195312347</v>
      </c>
      <c r="L10" s="10">
        <v>3.8112163036938913</v>
      </c>
      <c r="M10" s="10">
        <v>2.7957676515589664</v>
      </c>
      <c r="N10" s="10">
        <v>5.7060371803894707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15.672107693343047</v>
      </c>
      <c r="D11" s="29">
        <f t="shared" si="4"/>
        <v>15.985198442923755</v>
      </c>
      <c r="E11" s="29">
        <f t="shared" si="4"/>
        <v>21.17618765805868</v>
      </c>
      <c r="F11" s="29">
        <f t="shared" si="4"/>
        <v>21.260679286136146</v>
      </c>
      <c r="G11" s="29">
        <f t="shared" si="4"/>
        <v>18.104301519736072</v>
      </c>
      <c r="H11" s="29">
        <f t="shared" si="4"/>
        <v>22.392348574594187</v>
      </c>
      <c r="I11" s="29">
        <f t="shared" si="4"/>
        <v>17.426348247441112</v>
      </c>
      <c r="J11" s="29">
        <f t="shared" si="4"/>
        <v>17.689472264472816</v>
      </c>
      <c r="K11" s="29">
        <f t="shared" si="4"/>
        <v>4.1048747904914835</v>
      </c>
      <c r="L11" s="29">
        <f t="shared" si="4"/>
        <v>0.53655979618230676</v>
      </c>
      <c r="M11" s="29">
        <f t="shared" si="4"/>
        <v>0.45436080349270608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0.34777106550863152</v>
      </c>
      <c r="L13" s="10">
        <v>0.53655979618230676</v>
      </c>
      <c r="M13" s="10">
        <v>0.45436080349270608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15.672107693343047</v>
      </c>
      <c r="D16" s="10">
        <v>15.985198442923755</v>
      </c>
      <c r="E16" s="10">
        <v>21.17618765805868</v>
      </c>
      <c r="F16" s="10">
        <v>21.260679286136146</v>
      </c>
      <c r="G16" s="10">
        <v>18.104301519736072</v>
      </c>
      <c r="H16" s="10">
        <v>22.392348574594187</v>
      </c>
      <c r="I16" s="10">
        <v>17.426348247441112</v>
      </c>
      <c r="J16" s="10">
        <v>17.689472264472816</v>
      </c>
      <c r="K16" s="10">
        <v>3.7571037249828523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139.97769217698209</v>
      </c>
      <c r="D26" s="37">
        <f t="shared" si="7"/>
        <v>141.41757898975692</v>
      </c>
      <c r="E26" s="37">
        <f t="shared" si="7"/>
        <v>145.57341609308972</v>
      </c>
      <c r="F26" s="37">
        <f t="shared" si="7"/>
        <v>145.31646922238684</v>
      </c>
      <c r="G26" s="37">
        <f t="shared" si="7"/>
        <v>143.98780647858024</v>
      </c>
      <c r="H26" s="37">
        <f t="shared" si="7"/>
        <v>114.82789563263159</v>
      </c>
      <c r="I26" s="37">
        <f t="shared" si="7"/>
        <v>124.32670345165614</v>
      </c>
      <c r="J26" s="37">
        <f t="shared" si="7"/>
        <v>119.91334603080841</v>
      </c>
      <c r="K26" s="37">
        <f t="shared" si="7"/>
        <v>89.364338801966454</v>
      </c>
      <c r="L26" s="37">
        <f t="shared" si="7"/>
        <v>91.482844888235832</v>
      </c>
      <c r="M26" s="37">
        <f t="shared" si="7"/>
        <v>68.26651671537519</v>
      </c>
      <c r="N26" s="37">
        <f t="shared" si="7"/>
        <v>53.554189400555458</v>
      </c>
      <c r="O26" s="37">
        <f t="shared" si="7"/>
        <v>5.1919207683068462</v>
      </c>
      <c r="P26" s="37">
        <f t="shared" si="7"/>
        <v>3.1307618332612321</v>
      </c>
      <c r="Q26" s="37">
        <f t="shared" si="7"/>
        <v>6.5191791378305251</v>
      </c>
      <c r="R26" s="37">
        <f t="shared" si="7"/>
        <v>1.8996099871975556</v>
      </c>
      <c r="S26" s="37">
        <f t="shared" si="7"/>
        <v>2.2515254096652155</v>
      </c>
      <c r="T26" s="37">
        <f t="shared" si="7"/>
        <v>7.0554295795725768</v>
      </c>
      <c r="U26" s="37">
        <f t="shared" si="7"/>
        <v>5.7825900971356665</v>
      </c>
      <c r="V26" s="37">
        <f t="shared" si="7"/>
        <v>7.3878893322647672</v>
      </c>
      <c r="W26" s="37">
        <f t="shared" si="7"/>
        <v>5.3760331684433948</v>
      </c>
      <c r="X26" s="37">
        <f t="shared" si="7"/>
        <v>5.0715916612862459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139.97769217698209</v>
      </c>
      <c r="D33" s="29">
        <f t="shared" si="9"/>
        <v>141.41757898975692</v>
      </c>
      <c r="E33" s="29">
        <f t="shared" si="9"/>
        <v>145.57341609308972</v>
      </c>
      <c r="F33" s="29">
        <f t="shared" si="9"/>
        <v>145.31646922238684</v>
      </c>
      <c r="G33" s="29">
        <f t="shared" si="9"/>
        <v>143.98780647858024</v>
      </c>
      <c r="H33" s="29">
        <f t="shared" si="9"/>
        <v>114.82789563263159</v>
      </c>
      <c r="I33" s="29">
        <f t="shared" si="9"/>
        <v>124.32670345165614</v>
      </c>
      <c r="J33" s="29">
        <f t="shared" si="9"/>
        <v>119.91334603080841</v>
      </c>
      <c r="K33" s="29">
        <f t="shared" si="9"/>
        <v>89.364338801966454</v>
      </c>
      <c r="L33" s="29">
        <f t="shared" si="9"/>
        <v>91.482844888235832</v>
      </c>
      <c r="M33" s="29">
        <f t="shared" si="9"/>
        <v>68.26651671537519</v>
      </c>
      <c r="N33" s="29">
        <f t="shared" si="9"/>
        <v>53.554189400555458</v>
      </c>
      <c r="O33" s="29">
        <f t="shared" si="9"/>
        <v>5.1919207683068462</v>
      </c>
      <c r="P33" s="29">
        <f t="shared" si="9"/>
        <v>3.1307618332612321</v>
      </c>
      <c r="Q33" s="29">
        <f t="shared" si="9"/>
        <v>6.5191791378305251</v>
      </c>
      <c r="R33" s="29">
        <f t="shared" si="9"/>
        <v>1.8996099871975556</v>
      </c>
      <c r="S33" s="29">
        <f t="shared" si="9"/>
        <v>2.2515254096652155</v>
      </c>
      <c r="T33" s="29">
        <f t="shared" si="9"/>
        <v>7.0554295795725768</v>
      </c>
      <c r="U33" s="29">
        <f t="shared" si="9"/>
        <v>5.7825900971356665</v>
      </c>
      <c r="V33" s="29">
        <f t="shared" si="9"/>
        <v>7.3878893322647672</v>
      </c>
      <c r="W33" s="29">
        <f t="shared" si="9"/>
        <v>5.3760331684433948</v>
      </c>
      <c r="X33" s="29">
        <f t="shared" si="9"/>
        <v>5.0715916612862459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19.569732365668933</v>
      </c>
      <c r="D36" s="10">
        <v>18.694569756635165</v>
      </c>
      <c r="E36" s="10">
        <v>17.232255999865629</v>
      </c>
      <c r="F36" s="10">
        <v>18.151309485390286</v>
      </c>
      <c r="G36" s="10">
        <v>19.315715469820432</v>
      </c>
      <c r="H36" s="10">
        <v>19.150593090075279</v>
      </c>
      <c r="I36" s="10">
        <v>18.284329893716457</v>
      </c>
      <c r="J36" s="10">
        <v>17.068196829755525</v>
      </c>
      <c r="K36" s="10">
        <v>13.876521081686064</v>
      </c>
      <c r="L36" s="10">
        <v>22.146213294752098</v>
      </c>
      <c r="M36" s="10">
        <v>16.051611100306374</v>
      </c>
      <c r="N36" s="10">
        <v>11.393983364098556</v>
      </c>
      <c r="O36" s="10">
        <v>2.4079522536533973</v>
      </c>
      <c r="P36" s="10">
        <v>1.0985522950646665</v>
      </c>
      <c r="Q36" s="10">
        <v>1.873998550480807</v>
      </c>
      <c r="R36" s="10">
        <v>1.8996099871975556</v>
      </c>
      <c r="S36" s="10">
        <v>2.2515254096652155</v>
      </c>
      <c r="T36" s="10">
        <v>4.2197070515965374</v>
      </c>
      <c r="U36" s="10">
        <v>5.7224889876418086</v>
      </c>
      <c r="V36" s="10">
        <v>7.2372010429785565</v>
      </c>
      <c r="W36" s="10">
        <v>5.2396105944575746</v>
      </c>
      <c r="X36" s="10">
        <v>4.9666848708019122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11.658537072924277</v>
      </c>
      <c r="D43" s="10">
        <v>11.81504639826627</v>
      </c>
      <c r="E43" s="10">
        <v>10.421099761456041</v>
      </c>
      <c r="F43" s="10">
        <v>11.830442723771238</v>
      </c>
      <c r="G43" s="10">
        <v>0.53092894058013373</v>
      </c>
      <c r="H43" s="10">
        <v>1.086247260179513</v>
      </c>
      <c r="I43" s="10">
        <v>1.0702670521664619</v>
      </c>
      <c r="J43" s="10">
        <v>1.0681638454212499</v>
      </c>
      <c r="K43" s="10">
        <v>0.89886012859165543</v>
      </c>
      <c r="L43" s="10">
        <v>1.4129000614060223</v>
      </c>
      <c r="M43" s="10">
        <v>1.1879764027750395</v>
      </c>
      <c r="N43" s="10">
        <v>0.52681280655020102</v>
      </c>
      <c r="O43" s="10">
        <v>2.783968514653449</v>
      </c>
      <c r="P43" s="10">
        <v>2.0322095381965655</v>
      </c>
      <c r="Q43" s="10">
        <v>0</v>
      </c>
      <c r="R43" s="10">
        <v>0</v>
      </c>
      <c r="S43" s="10">
        <v>0</v>
      </c>
      <c r="T43" s="10">
        <v>0.2458476811481955</v>
      </c>
      <c r="U43" s="10">
        <v>5.1441252564877575E-2</v>
      </c>
      <c r="V43" s="10">
        <v>0.15068828928621092</v>
      </c>
      <c r="W43" s="10">
        <v>0.13642257398582053</v>
      </c>
      <c r="X43" s="10">
        <v>0.10490679048433348</v>
      </c>
    </row>
    <row r="44" spans="1:24" ht="11.25" customHeight="1" x14ac:dyDescent="0.2">
      <c r="A44" s="41" t="s">
        <v>75</v>
      </c>
      <c r="B44" s="9" t="s">
        <v>76</v>
      </c>
      <c r="C44" s="10">
        <v>108.74942273838889</v>
      </c>
      <c r="D44" s="10">
        <v>110.90796283485548</v>
      </c>
      <c r="E44" s="10">
        <v>117.92006033176806</v>
      </c>
      <c r="F44" s="10">
        <v>115.33471701322533</v>
      </c>
      <c r="G44" s="10">
        <v>124.14116206817967</v>
      </c>
      <c r="H44" s="10">
        <v>94.5910552823768</v>
      </c>
      <c r="I44" s="10">
        <v>104.97210650577323</v>
      </c>
      <c r="J44" s="10">
        <v>101.77698535563164</v>
      </c>
      <c r="K44" s="10">
        <v>74.58895759168874</v>
      </c>
      <c r="L44" s="10">
        <v>67.92373153207771</v>
      </c>
      <c r="M44" s="10">
        <v>51.026929212293773</v>
      </c>
      <c r="N44" s="10">
        <v>41.633393229906702</v>
      </c>
      <c r="O44" s="10">
        <v>0</v>
      </c>
      <c r="P44" s="10">
        <v>0</v>
      </c>
      <c r="Q44" s="10">
        <v>3.3518858739358262</v>
      </c>
      <c r="R44" s="10">
        <v>0</v>
      </c>
      <c r="S44" s="10">
        <v>0</v>
      </c>
      <c r="T44" s="10">
        <v>2.5898748468278443</v>
      </c>
      <c r="U44" s="10">
        <v>8.6598569289798207E-3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1.2932947134138915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19.41540540454794</v>
      </c>
      <c r="D51" s="37">
        <v>17.751298461465769</v>
      </c>
      <c r="E51" s="37">
        <v>20.26310170202736</v>
      </c>
      <c r="F51" s="37">
        <v>25.913355716066938</v>
      </c>
      <c r="G51" s="37">
        <v>27.893505854805447</v>
      </c>
      <c r="H51" s="37">
        <v>33.489463648553439</v>
      </c>
      <c r="I51" s="37">
        <v>26.567613264262761</v>
      </c>
      <c r="J51" s="37">
        <v>29.61142090396589</v>
      </c>
      <c r="K51" s="37">
        <v>26.075334444913207</v>
      </c>
      <c r="L51" s="37">
        <v>38.908689881316988</v>
      </c>
      <c r="M51" s="37">
        <v>37.307388243179361</v>
      </c>
      <c r="N51" s="37">
        <v>99.926857532220538</v>
      </c>
      <c r="O51" s="37">
        <v>118.53658656348797</v>
      </c>
      <c r="P51" s="37">
        <v>161.73447782723048</v>
      </c>
      <c r="Q51" s="37">
        <v>144.89240459323895</v>
      </c>
      <c r="R51" s="37">
        <v>142.60447192450391</v>
      </c>
      <c r="S51" s="37">
        <v>120.49249542946841</v>
      </c>
      <c r="T51" s="37">
        <v>114.97677373117629</v>
      </c>
      <c r="U51" s="37">
        <v>117.61642817585636</v>
      </c>
      <c r="V51" s="37">
        <v>128.93879188455014</v>
      </c>
      <c r="W51" s="37">
        <v>181.21978961026056</v>
      </c>
      <c r="X51" s="37">
        <v>198.36708449582079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3.1811332657013277E-3</v>
      </c>
      <c r="V52" s="37">
        <f t="shared" si="10"/>
        <v>1.0261926510530499E-2</v>
      </c>
      <c r="W52" s="37">
        <f t="shared" si="10"/>
        <v>8.8153764482477755E-3</v>
      </c>
      <c r="X52" s="37">
        <f t="shared" si="10"/>
        <v>6.7995141980586506E-3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3.1811332657013277E-3</v>
      </c>
      <c r="V66" s="10">
        <v>1.0261926510530499E-2</v>
      </c>
      <c r="W66" s="10">
        <v>8.8153764482477755E-3</v>
      </c>
      <c r="X66" s="10">
        <v>6.7995141980586506E-3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35.111624790373284</v>
      </c>
      <c r="D76" s="40">
        <v>38.305554860581246</v>
      </c>
      <c r="E76" s="40">
        <v>44.385728585434123</v>
      </c>
      <c r="F76" s="40">
        <v>36.801033305342386</v>
      </c>
      <c r="G76" s="40">
        <v>48.269977139069354</v>
      </c>
      <c r="H76" s="40">
        <v>61.592370404242729</v>
      </c>
      <c r="I76" s="40">
        <v>50.480237250630317</v>
      </c>
      <c r="J76" s="40">
        <v>59.11182458328279</v>
      </c>
      <c r="K76" s="40">
        <v>33.980437914247787</v>
      </c>
      <c r="L76" s="40">
        <v>77.791300892842173</v>
      </c>
      <c r="M76" s="40">
        <v>91.658924914110329</v>
      </c>
      <c r="N76" s="40">
        <v>50.074073484345028</v>
      </c>
      <c r="O76" s="40">
        <v>61.825747982517591</v>
      </c>
      <c r="P76" s="40">
        <v>52.078466912257568</v>
      </c>
      <c r="Q76" s="40">
        <v>62.728544752818642</v>
      </c>
      <c r="R76" s="40">
        <v>65.806707551310907</v>
      </c>
      <c r="S76" s="40">
        <v>53.044070807919631</v>
      </c>
      <c r="T76" s="40">
        <v>119.76801639534877</v>
      </c>
      <c r="U76" s="40">
        <v>128.4642908880333</v>
      </c>
      <c r="V76" s="40">
        <v>101.11792206076983</v>
      </c>
      <c r="W76" s="40">
        <v>52.318826264734383</v>
      </c>
      <c r="X76" s="40">
        <v>53.091883074237224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289.50284064682273</v>
      </c>
      <c r="D2" s="31">
        <f t="shared" si="0"/>
        <v>278.84400435289297</v>
      </c>
      <c r="E2" s="31">
        <f t="shared" si="0"/>
        <v>260.50744585790864</v>
      </c>
      <c r="F2" s="31">
        <f t="shared" si="0"/>
        <v>275.01287902402169</v>
      </c>
      <c r="G2" s="31">
        <f t="shared" si="0"/>
        <v>279.43469916831884</v>
      </c>
      <c r="H2" s="31">
        <f t="shared" si="0"/>
        <v>266.16146227017276</v>
      </c>
      <c r="I2" s="31">
        <f t="shared" si="0"/>
        <v>256.81244620731167</v>
      </c>
      <c r="J2" s="31">
        <f t="shared" si="0"/>
        <v>271.68715959956302</v>
      </c>
      <c r="K2" s="31">
        <f t="shared" si="0"/>
        <v>272.73369075589216</v>
      </c>
      <c r="L2" s="31">
        <f t="shared" si="0"/>
        <v>208.37028876222979</v>
      </c>
      <c r="M2" s="31">
        <f t="shared" si="0"/>
        <v>219.65048685554223</v>
      </c>
      <c r="N2" s="31">
        <f t="shared" si="0"/>
        <v>266.10687468497969</v>
      </c>
      <c r="O2" s="31">
        <f t="shared" si="0"/>
        <v>275.03553682813271</v>
      </c>
      <c r="P2" s="31">
        <f t="shared" si="0"/>
        <v>290.72844957821587</v>
      </c>
      <c r="Q2" s="31">
        <f t="shared" si="0"/>
        <v>278.00210847154489</v>
      </c>
      <c r="R2" s="31">
        <f t="shared" si="0"/>
        <v>277.23748130572045</v>
      </c>
      <c r="S2" s="31">
        <f t="shared" si="0"/>
        <v>261.9155157528042</v>
      </c>
      <c r="T2" s="31">
        <f t="shared" si="0"/>
        <v>241.81228988103436</v>
      </c>
      <c r="U2" s="31">
        <f t="shared" si="0"/>
        <v>256.71561911653697</v>
      </c>
      <c r="V2" s="31">
        <f t="shared" si="0"/>
        <v>237.16670509588045</v>
      </c>
      <c r="W2" s="31">
        <f t="shared" si="0"/>
        <v>246.61750295830475</v>
      </c>
      <c r="X2" s="31">
        <f t="shared" si="0"/>
        <v>253.54217105579906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6.3996151301965432</v>
      </c>
      <c r="D3" s="34">
        <f t="shared" si="1"/>
        <v>5.5678878039946689</v>
      </c>
      <c r="E3" s="34">
        <f t="shared" si="1"/>
        <v>4.9998318068808612</v>
      </c>
      <c r="F3" s="34">
        <f t="shared" si="1"/>
        <v>6.0147562437310915</v>
      </c>
      <c r="G3" s="34">
        <f t="shared" si="1"/>
        <v>5.03669319488694</v>
      </c>
      <c r="H3" s="34">
        <f t="shared" si="1"/>
        <v>4.5928539120769791</v>
      </c>
      <c r="I3" s="34">
        <f t="shared" si="1"/>
        <v>4.7074999586560571</v>
      </c>
      <c r="J3" s="34">
        <f t="shared" si="1"/>
        <v>4.9238433795700178</v>
      </c>
      <c r="K3" s="34">
        <f t="shared" si="1"/>
        <v>5.6300591758593468</v>
      </c>
      <c r="L3" s="34">
        <f t="shared" si="1"/>
        <v>1.9282294153574782</v>
      </c>
      <c r="M3" s="34">
        <f t="shared" si="1"/>
        <v>2.6972227983419597</v>
      </c>
      <c r="N3" s="34">
        <f t="shared" si="1"/>
        <v>4.1587985889700212</v>
      </c>
      <c r="O3" s="34">
        <f t="shared" si="1"/>
        <v>5.1212509051117818</v>
      </c>
      <c r="P3" s="34">
        <f t="shared" si="1"/>
        <v>3.9199799601414513</v>
      </c>
      <c r="Q3" s="34">
        <f t="shared" si="1"/>
        <v>3.5745023351008451</v>
      </c>
      <c r="R3" s="34">
        <f t="shared" si="1"/>
        <v>3.7935968213133284</v>
      </c>
      <c r="S3" s="34">
        <f t="shared" si="1"/>
        <v>4.8038143978888357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1.6646287189630564</v>
      </c>
      <c r="D4" s="29">
        <f t="shared" si="2"/>
        <v>3.1596534242595777</v>
      </c>
      <c r="E4" s="29">
        <f t="shared" si="2"/>
        <v>2.9741721498840081</v>
      </c>
      <c r="F4" s="29">
        <f t="shared" si="2"/>
        <v>3.3913195029379217</v>
      </c>
      <c r="G4" s="29">
        <f t="shared" si="2"/>
        <v>2.6987219197088739</v>
      </c>
      <c r="H4" s="29">
        <f t="shared" si="2"/>
        <v>2.1646172092301494</v>
      </c>
      <c r="I4" s="29">
        <f t="shared" si="2"/>
        <v>1.6030988213737327</v>
      </c>
      <c r="J4" s="29">
        <f t="shared" si="2"/>
        <v>2.2944106929537313</v>
      </c>
      <c r="K4" s="29">
        <f t="shared" si="2"/>
        <v>3.1359092145697467</v>
      </c>
      <c r="L4" s="29">
        <f t="shared" si="2"/>
        <v>1.7742387230818935</v>
      </c>
      <c r="M4" s="29">
        <f t="shared" si="2"/>
        <v>2.5828241580467655</v>
      </c>
      <c r="N4" s="29">
        <f t="shared" si="2"/>
        <v>3.8555949547145301</v>
      </c>
      <c r="O4" s="29">
        <f t="shared" si="2"/>
        <v>5.1212509051117818</v>
      </c>
      <c r="P4" s="29">
        <f t="shared" si="2"/>
        <v>3.9199799601414513</v>
      </c>
      <c r="Q4" s="29">
        <f t="shared" si="2"/>
        <v>3.5745023351008451</v>
      </c>
      <c r="R4" s="29">
        <f t="shared" si="2"/>
        <v>3.7935968213133284</v>
      </c>
      <c r="S4" s="29">
        <f t="shared" si="2"/>
        <v>4.8038143978888357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1.6646287189630564</v>
      </c>
      <c r="D7" s="10">
        <v>3.1596534242595777</v>
      </c>
      <c r="E7" s="10">
        <v>2.9741721498840081</v>
      </c>
      <c r="F7" s="10">
        <v>3.3913195029379217</v>
      </c>
      <c r="G7" s="10">
        <v>2.6987219197088739</v>
      </c>
      <c r="H7" s="10">
        <v>2.1646172092301494</v>
      </c>
      <c r="I7" s="10">
        <v>1.6030988213737327</v>
      </c>
      <c r="J7" s="10">
        <v>2.2944106929537313</v>
      </c>
      <c r="K7" s="10">
        <v>3.1359092145697467</v>
      </c>
      <c r="L7" s="10">
        <v>1.7742387230818935</v>
      </c>
      <c r="M7" s="10">
        <v>2.5828241580467655</v>
      </c>
      <c r="N7" s="10">
        <v>3.8555949547145301</v>
      </c>
      <c r="O7" s="10">
        <v>5.1212509051117818</v>
      </c>
      <c r="P7" s="10">
        <v>3.9199799601414513</v>
      </c>
      <c r="Q7" s="10">
        <v>3.5745023351008451</v>
      </c>
      <c r="R7" s="10">
        <v>3.7935968213133284</v>
      </c>
      <c r="S7" s="10">
        <v>4.8038143978888357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3.6644807098294905</v>
      </c>
      <c r="D8" s="29">
        <f t="shared" si="3"/>
        <v>1.4012937726280499</v>
      </c>
      <c r="E8" s="29">
        <f t="shared" si="3"/>
        <v>0.91891783445407915</v>
      </c>
      <c r="F8" s="29">
        <f t="shared" si="3"/>
        <v>1.3495621453983926</v>
      </c>
      <c r="G8" s="29">
        <f t="shared" si="3"/>
        <v>1.3694994828389961</v>
      </c>
      <c r="H8" s="29">
        <f t="shared" si="3"/>
        <v>1.3660728257651955</v>
      </c>
      <c r="I8" s="29">
        <f t="shared" si="3"/>
        <v>2.2215371095372478</v>
      </c>
      <c r="J8" s="29">
        <f t="shared" si="3"/>
        <v>1.7575065692839322</v>
      </c>
      <c r="K8" s="29">
        <f t="shared" si="3"/>
        <v>2.1759096807554767</v>
      </c>
      <c r="L8" s="29">
        <f t="shared" si="3"/>
        <v>0.13498667445973794</v>
      </c>
      <c r="M8" s="29">
        <f t="shared" si="3"/>
        <v>9.8405962208207479E-2</v>
      </c>
      <c r="N8" s="29">
        <f t="shared" si="3"/>
        <v>0.30320363425549074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3.6644807098294905</v>
      </c>
      <c r="D10" s="10">
        <v>1.4012937726280499</v>
      </c>
      <c r="E10" s="10">
        <v>0.91891783445407915</v>
      </c>
      <c r="F10" s="10">
        <v>1.3495621453983926</v>
      </c>
      <c r="G10" s="10">
        <v>1.3694994828389961</v>
      </c>
      <c r="H10" s="10">
        <v>1.3660728257651955</v>
      </c>
      <c r="I10" s="10">
        <v>2.2215371095372478</v>
      </c>
      <c r="J10" s="10">
        <v>1.7575065692839322</v>
      </c>
      <c r="K10" s="10">
        <v>2.1759096807554767</v>
      </c>
      <c r="L10" s="10">
        <v>0.13498667445973794</v>
      </c>
      <c r="M10" s="10">
        <v>9.8405962208207479E-2</v>
      </c>
      <c r="N10" s="10">
        <v>0.30320363425549074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1.0705057014039963</v>
      </c>
      <c r="D11" s="29">
        <f t="shared" si="4"/>
        <v>1.0069406071070415</v>
      </c>
      <c r="E11" s="29">
        <f t="shared" si="4"/>
        <v>1.1067418225427743</v>
      </c>
      <c r="F11" s="29">
        <f t="shared" si="4"/>
        <v>1.2738745953947772</v>
      </c>
      <c r="G11" s="29">
        <f t="shared" si="4"/>
        <v>0.96847179233906999</v>
      </c>
      <c r="H11" s="29">
        <f t="shared" si="4"/>
        <v>1.0621638770816342</v>
      </c>
      <c r="I11" s="29">
        <f t="shared" si="4"/>
        <v>0.88286402774507644</v>
      </c>
      <c r="J11" s="29">
        <f t="shared" si="4"/>
        <v>0.87192611733235348</v>
      </c>
      <c r="K11" s="29">
        <f t="shared" si="4"/>
        <v>0.31824028053412307</v>
      </c>
      <c r="L11" s="29">
        <f t="shared" si="4"/>
        <v>1.900401781584677E-2</v>
      </c>
      <c r="M11" s="29">
        <f t="shared" si="4"/>
        <v>1.5992678086986942E-2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2.696178741078397E-2</v>
      </c>
      <c r="L13" s="10">
        <v>1.900401781584677E-2</v>
      </c>
      <c r="M13" s="10">
        <v>1.5992678086986942E-2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1.0705057014039963</v>
      </c>
      <c r="D16" s="10">
        <v>1.0069406071070415</v>
      </c>
      <c r="E16" s="10">
        <v>1.1067418225427743</v>
      </c>
      <c r="F16" s="10">
        <v>1.2738745953947772</v>
      </c>
      <c r="G16" s="10">
        <v>0.96847179233906999</v>
      </c>
      <c r="H16" s="10">
        <v>1.0621638770816342</v>
      </c>
      <c r="I16" s="10">
        <v>0.88286402774507644</v>
      </c>
      <c r="J16" s="10">
        <v>0.87192611733235348</v>
      </c>
      <c r="K16" s="10">
        <v>0.29127849312333909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30.456878030319633</v>
      </c>
      <c r="D26" s="37">
        <f t="shared" si="7"/>
        <v>27.742221156520657</v>
      </c>
      <c r="E26" s="37">
        <f t="shared" si="7"/>
        <v>23.611547745717708</v>
      </c>
      <c r="F26" s="37">
        <f t="shared" si="7"/>
        <v>27.983330594405437</v>
      </c>
      <c r="G26" s="37">
        <f t="shared" si="7"/>
        <v>23.033825426228649</v>
      </c>
      <c r="H26" s="37">
        <f t="shared" si="7"/>
        <v>15.667595749721299</v>
      </c>
      <c r="I26" s="37">
        <f t="shared" si="7"/>
        <v>18.736368379199067</v>
      </c>
      <c r="J26" s="37">
        <f t="shared" si="7"/>
        <v>17.219254864953648</v>
      </c>
      <c r="K26" s="37">
        <f t="shared" si="7"/>
        <v>20.802667551932814</v>
      </c>
      <c r="L26" s="37">
        <f t="shared" si="7"/>
        <v>7.6746163600592627</v>
      </c>
      <c r="M26" s="37">
        <f t="shared" si="7"/>
        <v>5.5603257449936185</v>
      </c>
      <c r="N26" s="37">
        <f t="shared" si="7"/>
        <v>8.1601199572742846</v>
      </c>
      <c r="O26" s="37">
        <f t="shared" si="7"/>
        <v>0.85992494523379026</v>
      </c>
      <c r="P26" s="37">
        <f t="shared" si="7"/>
        <v>0.53599706653215251</v>
      </c>
      <c r="Q26" s="37">
        <f t="shared" si="7"/>
        <v>0.77633073046826484</v>
      </c>
      <c r="R26" s="37">
        <f t="shared" si="7"/>
        <v>0.27370033761225759</v>
      </c>
      <c r="S26" s="37">
        <f t="shared" si="7"/>
        <v>0.39342274808949979</v>
      </c>
      <c r="T26" s="37">
        <f t="shared" si="7"/>
        <v>0.36875503169157697</v>
      </c>
      <c r="U26" s="37">
        <f t="shared" si="7"/>
        <v>0.30356682761018278</v>
      </c>
      <c r="V26" s="37">
        <f t="shared" si="7"/>
        <v>0.48646358764743541</v>
      </c>
      <c r="W26" s="37">
        <f t="shared" si="7"/>
        <v>0.66507143760181064</v>
      </c>
      <c r="X26" s="37">
        <f t="shared" si="7"/>
        <v>0.62080008174599322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30.456878030319633</v>
      </c>
      <c r="D33" s="29">
        <f t="shared" si="9"/>
        <v>27.742221156520657</v>
      </c>
      <c r="E33" s="29">
        <f t="shared" si="9"/>
        <v>23.611547745717708</v>
      </c>
      <c r="F33" s="29">
        <f t="shared" si="9"/>
        <v>27.983330594405437</v>
      </c>
      <c r="G33" s="29">
        <f t="shared" si="9"/>
        <v>23.033825426228649</v>
      </c>
      <c r="H33" s="29">
        <f t="shared" si="9"/>
        <v>15.667595749721299</v>
      </c>
      <c r="I33" s="29">
        <f t="shared" si="9"/>
        <v>18.736368379199067</v>
      </c>
      <c r="J33" s="29">
        <f t="shared" si="9"/>
        <v>17.219254864953648</v>
      </c>
      <c r="K33" s="29">
        <f t="shared" si="9"/>
        <v>20.802667551932814</v>
      </c>
      <c r="L33" s="29">
        <f t="shared" si="9"/>
        <v>7.6746163600592627</v>
      </c>
      <c r="M33" s="29">
        <f t="shared" si="9"/>
        <v>5.5603257449936185</v>
      </c>
      <c r="N33" s="29">
        <f t="shared" si="9"/>
        <v>8.1601199572742846</v>
      </c>
      <c r="O33" s="29">
        <f t="shared" si="9"/>
        <v>0.85992494523379026</v>
      </c>
      <c r="P33" s="29">
        <f t="shared" si="9"/>
        <v>0.53599706653215251</v>
      </c>
      <c r="Q33" s="29">
        <f t="shared" si="9"/>
        <v>0.77633073046826484</v>
      </c>
      <c r="R33" s="29">
        <f t="shared" si="9"/>
        <v>0.27370033761225759</v>
      </c>
      <c r="S33" s="29">
        <f t="shared" si="9"/>
        <v>0.39342274808949979</v>
      </c>
      <c r="T33" s="29">
        <f t="shared" si="9"/>
        <v>0.36875503169157697</v>
      </c>
      <c r="U33" s="29">
        <f t="shared" si="9"/>
        <v>0.30356682761018278</v>
      </c>
      <c r="V33" s="29">
        <f t="shared" si="9"/>
        <v>0.48646358764743541</v>
      </c>
      <c r="W33" s="29">
        <f t="shared" si="9"/>
        <v>0.66507143760181064</v>
      </c>
      <c r="X33" s="29">
        <f t="shared" si="9"/>
        <v>0.62080008174599322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5.0042101602042246</v>
      </c>
      <c r="D36" s="10">
        <v>4.3201812977677676</v>
      </c>
      <c r="E36" s="10">
        <v>3.3233685777091804</v>
      </c>
      <c r="F36" s="10">
        <v>4.1297492128673285</v>
      </c>
      <c r="G36" s="10">
        <v>3.7169275235582098</v>
      </c>
      <c r="H36" s="10">
        <v>3.0410286673094928</v>
      </c>
      <c r="I36" s="10">
        <v>3.2692789223392928</v>
      </c>
      <c r="J36" s="10">
        <v>2.887817460075329</v>
      </c>
      <c r="K36" s="10">
        <v>3.7951333006810835</v>
      </c>
      <c r="L36" s="10">
        <v>2.0701431187748471</v>
      </c>
      <c r="M36" s="10">
        <v>1.4479340361742334</v>
      </c>
      <c r="N36" s="10">
        <v>1.9428425642798326</v>
      </c>
      <c r="O36" s="10">
        <v>0.39659209422940367</v>
      </c>
      <c r="P36" s="10">
        <v>0.18680707883532083</v>
      </c>
      <c r="Q36" s="10">
        <v>0.27613617966509652</v>
      </c>
      <c r="R36" s="10">
        <v>0.27370033761225759</v>
      </c>
      <c r="S36" s="10">
        <v>0.39342274808949979</v>
      </c>
      <c r="T36" s="10">
        <v>0.22708397444335074</v>
      </c>
      <c r="U36" s="10">
        <v>0.30042892448157799</v>
      </c>
      <c r="V36" s="10">
        <v>0.47646739193973148</v>
      </c>
      <c r="W36" s="10">
        <v>0.64803487090517176</v>
      </c>
      <c r="X36" s="10">
        <v>0.60783542709417981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3.0372684171311732</v>
      </c>
      <c r="D43" s="10">
        <v>2.7803935613066861</v>
      </c>
      <c r="E43" s="10">
        <v>2.0457362313802174</v>
      </c>
      <c r="F43" s="10">
        <v>2.7417904122519725</v>
      </c>
      <c r="G43" s="10">
        <v>0.1039779715146395</v>
      </c>
      <c r="H43" s="10">
        <v>0.17509623884875181</v>
      </c>
      <c r="I43" s="10">
        <v>0.19455510916861371</v>
      </c>
      <c r="J43" s="10">
        <v>0.18354253947327936</v>
      </c>
      <c r="K43" s="10">
        <v>0.24987915033170541</v>
      </c>
      <c r="L43" s="10">
        <v>0.13368697154323173</v>
      </c>
      <c r="M43" s="10">
        <v>0.10836155584094954</v>
      </c>
      <c r="N43" s="10">
        <v>9.0945322649093163E-2</v>
      </c>
      <c r="O43" s="10">
        <v>0.46333285100438659</v>
      </c>
      <c r="P43" s="10">
        <v>0.34918998769683174</v>
      </c>
      <c r="Q43" s="10">
        <v>0</v>
      </c>
      <c r="R43" s="10">
        <v>0</v>
      </c>
      <c r="S43" s="10">
        <v>0</v>
      </c>
      <c r="T43" s="10">
        <v>1.331686157919997E-2</v>
      </c>
      <c r="U43" s="10">
        <v>2.7175750037978256E-3</v>
      </c>
      <c r="V43" s="10">
        <v>9.9961957077039539E-3</v>
      </c>
      <c r="W43" s="10">
        <v>1.7036566696638934E-2</v>
      </c>
      <c r="X43" s="10">
        <v>1.2964654651813356E-2</v>
      </c>
    </row>
    <row r="44" spans="1:24" ht="11.25" customHeight="1" x14ac:dyDescent="0.2">
      <c r="A44" s="41" t="s">
        <v>75</v>
      </c>
      <c r="B44" s="9" t="s">
        <v>76</v>
      </c>
      <c r="C44" s="10">
        <v>22.415399452984236</v>
      </c>
      <c r="D44" s="10">
        <v>20.641646297446201</v>
      </c>
      <c r="E44" s="10">
        <v>18.242442936628308</v>
      </c>
      <c r="F44" s="10">
        <v>21.111790969286137</v>
      </c>
      <c r="G44" s="10">
        <v>19.212919931155799</v>
      </c>
      <c r="H44" s="10">
        <v>12.451470843563055</v>
      </c>
      <c r="I44" s="10">
        <v>15.27253434769116</v>
      </c>
      <c r="J44" s="10">
        <v>14.147894865405041</v>
      </c>
      <c r="K44" s="10">
        <v>16.757655100920026</v>
      </c>
      <c r="L44" s="10">
        <v>5.4707862697411835</v>
      </c>
      <c r="M44" s="10">
        <v>4.0040301529784355</v>
      </c>
      <c r="N44" s="10">
        <v>6.1263320703453594</v>
      </c>
      <c r="O44" s="10">
        <v>0</v>
      </c>
      <c r="P44" s="10">
        <v>0</v>
      </c>
      <c r="Q44" s="10">
        <v>0.43479282227808125</v>
      </c>
      <c r="R44" s="10">
        <v>0</v>
      </c>
      <c r="S44" s="10">
        <v>0</v>
      </c>
      <c r="T44" s="10">
        <v>0.12835419566902626</v>
      </c>
      <c r="U44" s="10">
        <v>4.2032812480697934E-4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6.5401728525087091E-2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5.0580786656314274</v>
      </c>
      <c r="D51" s="37">
        <v>4.1773510050993208</v>
      </c>
      <c r="E51" s="37">
        <v>3.9777914290101459</v>
      </c>
      <c r="F51" s="37">
        <v>6.0056070521204132</v>
      </c>
      <c r="G51" s="37">
        <v>5.462708727170325</v>
      </c>
      <c r="H51" s="37">
        <v>5.3982912923109598</v>
      </c>
      <c r="I51" s="37">
        <v>4.8295095028060544</v>
      </c>
      <c r="J51" s="37">
        <v>5.0881289545825004</v>
      </c>
      <c r="K51" s="37">
        <v>7.2488279415828734</v>
      </c>
      <c r="L51" s="37">
        <v>3.6814952869149069</v>
      </c>
      <c r="M51" s="37">
        <v>3.4030024712189539</v>
      </c>
      <c r="N51" s="37">
        <v>17.25068219030047</v>
      </c>
      <c r="O51" s="37">
        <v>19.727915136865647</v>
      </c>
      <c r="P51" s="37">
        <v>27.790471042057213</v>
      </c>
      <c r="Q51" s="37">
        <v>21.570888079891603</v>
      </c>
      <c r="R51" s="37">
        <v>20.75707086484292</v>
      </c>
      <c r="S51" s="37">
        <v>21.27683914307951</v>
      </c>
      <c r="T51" s="37">
        <v>6.2279610425860126</v>
      </c>
      <c r="U51" s="37">
        <v>6.2135241524994207</v>
      </c>
      <c r="V51" s="37">
        <v>8.5534012237991259</v>
      </c>
      <c r="W51" s="37">
        <v>22.630880962317658</v>
      </c>
      <c r="X51" s="37">
        <v>24.514721429395529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1.6805516614737682E-4</v>
      </c>
      <c r="V52" s="37">
        <f t="shared" si="10"/>
        <v>6.8074451056048457E-4</v>
      </c>
      <c r="W52" s="37">
        <f t="shared" si="10"/>
        <v>1.100871684419054E-3</v>
      </c>
      <c r="X52" s="37">
        <f t="shared" si="10"/>
        <v>8.4030169039531015E-4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1.6805516614737682E-4</v>
      </c>
      <c r="V66" s="10">
        <v>6.8074451056048457E-4</v>
      </c>
      <c r="W66" s="10">
        <v>1.100871684419054E-3</v>
      </c>
      <c r="X66" s="10">
        <v>8.4030169039531015E-4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247.58826882067515</v>
      </c>
      <c r="D76" s="40">
        <v>241.35654438727832</v>
      </c>
      <c r="E76" s="40">
        <v>227.91827487629993</v>
      </c>
      <c r="F76" s="40">
        <v>235.00918513376476</v>
      </c>
      <c r="G76" s="40">
        <v>245.90147182003295</v>
      </c>
      <c r="H76" s="40">
        <v>240.50272131606354</v>
      </c>
      <c r="I76" s="40">
        <v>228.5390683666505</v>
      </c>
      <c r="J76" s="40">
        <v>244.45593240045685</v>
      </c>
      <c r="K76" s="40">
        <v>239.05213608651712</v>
      </c>
      <c r="L76" s="40">
        <v>195.08594769989813</v>
      </c>
      <c r="M76" s="40">
        <v>207.9899358409877</v>
      </c>
      <c r="N76" s="40">
        <v>236.53727394843489</v>
      </c>
      <c r="O76" s="40">
        <v>249.32644584092148</v>
      </c>
      <c r="P76" s="40">
        <v>258.48200150948503</v>
      </c>
      <c r="Q76" s="40">
        <v>252.08038732608418</v>
      </c>
      <c r="R76" s="40">
        <v>252.41311328195192</v>
      </c>
      <c r="S76" s="40">
        <v>235.44143946374635</v>
      </c>
      <c r="T76" s="40">
        <v>235.21557380675677</v>
      </c>
      <c r="U76" s="40">
        <v>250.1983600812612</v>
      </c>
      <c r="V76" s="40">
        <v>228.12615953992332</v>
      </c>
      <c r="W76" s="40">
        <v>223.32044968670087</v>
      </c>
      <c r="X76" s="40">
        <v>228.40580924296714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0.5530569409471785</v>
      </c>
      <c r="D2" s="31">
        <f t="shared" ref="D2:W2" si="1">SUM(D3,D17,D22,D25,D26,D51,D52,D71,D74,D75,D76)</f>
        <v>0.53889082318084902</v>
      </c>
      <c r="E2" s="31">
        <f t="shared" si="1"/>
        <v>0.3480326573881779</v>
      </c>
      <c r="F2" s="31">
        <f t="shared" si="1"/>
        <v>0.52737542992460307</v>
      </c>
      <c r="G2" s="31">
        <f t="shared" si="1"/>
        <v>0.5374467549666837</v>
      </c>
      <c r="H2" s="31">
        <f t="shared" si="1"/>
        <v>0.50726717376642727</v>
      </c>
      <c r="I2" s="31">
        <f t="shared" si="1"/>
        <v>0.50344870009129716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5.6126142121165526E-2</v>
      </c>
      <c r="D3" s="34">
        <f t="shared" ref="D3:W3" si="4">SUM(D4,D8,D11)</f>
        <v>5.1441025110216275E-2</v>
      </c>
      <c r="E3" s="34">
        <f t="shared" si="4"/>
        <v>3.3274715732834914E-2</v>
      </c>
      <c r="F3" s="34">
        <f t="shared" si="4"/>
        <v>5.3276940892684699E-2</v>
      </c>
      <c r="G3" s="34">
        <f t="shared" si="4"/>
        <v>4.9007603557641985E-2</v>
      </c>
      <c r="H3" s="34">
        <f t="shared" si="4"/>
        <v>4.8063698349272127E-2</v>
      </c>
      <c r="I3" s="34">
        <f t="shared" si="4"/>
        <v>4.8289666713109788E-2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1.4599188569739014E-2</v>
      </c>
      <c r="D4" s="29">
        <f t="shared" ref="D4:W4" si="7">SUM(D5:D7)</f>
        <v>2.919164625054169E-2</v>
      </c>
      <c r="E4" s="29">
        <f t="shared" si="7"/>
        <v>1.9793612395462529E-2</v>
      </c>
      <c r="F4" s="29">
        <f t="shared" si="7"/>
        <v>3.0039310220517448E-2</v>
      </c>
      <c r="G4" s="29">
        <f t="shared" si="7"/>
        <v>2.6258874391569893E-2</v>
      </c>
      <c r="H4" s="29">
        <f t="shared" si="7"/>
        <v>2.2652475035730552E-2</v>
      </c>
      <c r="I4" s="29">
        <f t="shared" si="7"/>
        <v>1.6444632707849734E-2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1.4599188569739014E-2</v>
      </c>
      <c r="D7" s="10">
        <v>2.919164625054169E-2</v>
      </c>
      <c r="E7" s="10">
        <v>1.9793612395462529E-2</v>
      </c>
      <c r="F7" s="10">
        <v>3.0039310220517448E-2</v>
      </c>
      <c r="G7" s="10">
        <v>2.6258874391569893E-2</v>
      </c>
      <c r="H7" s="10">
        <v>2.2652475035730552E-2</v>
      </c>
      <c r="I7" s="10">
        <v>1.6444632707849734E-2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3.2138364719730098E-2</v>
      </c>
      <c r="D8" s="29">
        <f t="shared" si="9"/>
        <v>1.2946379431861525E-2</v>
      </c>
      <c r="E8" s="29">
        <f t="shared" si="9"/>
        <v>6.11555166340025E-3</v>
      </c>
      <c r="F8" s="29">
        <f t="shared" si="9"/>
        <v>1.1954024359064192E-2</v>
      </c>
      <c r="G8" s="29">
        <f t="shared" si="9"/>
        <v>1.3325387338562283E-2</v>
      </c>
      <c r="H8" s="29">
        <f t="shared" si="9"/>
        <v>1.42957980980118E-2</v>
      </c>
      <c r="I8" s="29">
        <f t="shared" si="9"/>
        <v>2.2788590027090629E-2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3.2138364719730098E-2</v>
      </c>
      <c r="D10" s="10">
        <v>1.2946379431861525E-2</v>
      </c>
      <c r="E10" s="10">
        <v>6.11555166340025E-3</v>
      </c>
      <c r="F10" s="10">
        <v>1.1954024359064192E-2</v>
      </c>
      <c r="G10" s="10">
        <v>1.3325387338562283E-2</v>
      </c>
      <c r="H10" s="10">
        <v>1.42957980980118E-2</v>
      </c>
      <c r="I10" s="10">
        <v>2.2788590027090629E-2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9.3885888316964164E-3</v>
      </c>
      <c r="D11" s="29">
        <f t="shared" si="10"/>
        <v>9.3029994278130638E-3</v>
      </c>
      <c r="E11" s="29">
        <f t="shared" si="10"/>
        <v>7.3655516739721304E-3</v>
      </c>
      <c r="F11" s="29">
        <f t="shared" si="10"/>
        <v>1.1283606313103057E-2</v>
      </c>
      <c r="G11" s="29">
        <f t="shared" si="10"/>
        <v>9.4233418275098089E-3</v>
      </c>
      <c r="H11" s="29">
        <f t="shared" si="10"/>
        <v>1.1115425215529775E-2</v>
      </c>
      <c r="I11" s="29">
        <f t="shared" si="10"/>
        <v>9.056443978169423E-3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9.3885888316964164E-3</v>
      </c>
      <c r="D16" s="10">
        <v>9.3029994278130638E-3</v>
      </c>
      <c r="E16" s="10">
        <v>7.3655516739721304E-3</v>
      </c>
      <c r="F16" s="10">
        <v>1.1283606313103057E-2</v>
      </c>
      <c r="G16" s="10">
        <v>9.4233418275098089E-3</v>
      </c>
      <c r="H16" s="10">
        <v>1.1115425215529775E-2</v>
      </c>
      <c r="I16" s="10">
        <v>9.056443978169423E-3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0.29609712083526984</v>
      </c>
      <c r="D26" s="37">
        <f t="shared" si="13"/>
        <v>0.28325769669038703</v>
      </c>
      <c r="E26" s="37">
        <f t="shared" si="13"/>
        <v>0.17341182293920898</v>
      </c>
      <c r="F26" s="37">
        <f t="shared" si="13"/>
        <v>0.27481046334771109</v>
      </c>
      <c r="G26" s="37">
        <f t="shared" si="13"/>
        <v>0.24741586524404352</v>
      </c>
      <c r="H26" s="37">
        <f t="shared" si="13"/>
        <v>0.18011002756615721</v>
      </c>
      <c r="I26" s="37">
        <f t="shared" si="13"/>
        <v>0.21182592586916205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0.29609712083526984</v>
      </c>
      <c r="D33" s="29">
        <f t="shared" si="15"/>
        <v>0.28325769669038703</v>
      </c>
      <c r="E33" s="29">
        <f t="shared" si="15"/>
        <v>0.17341182293920898</v>
      </c>
      <c r="F33" s="29">
        <f t="shared" si="15"/>
        <v>0.27481046334771109</v>
      </c>
      <c r="G33" s="29">
        <f t="shared" si="15"/>
        <v>0.24741586524404352</v>
      </c>
      <c r="H33" s="29">
        <f t="shared" si="15"/>
        <v>0.18011002756615721</v>
      </c>
      <c r="I33" s="29">
        <f t="shared" si="15"/>
        <v>0.21182592586916205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4.9021066279532378E-2</v>
      </c>
      <c r="D36" s="10">
        <v>4.4190734563009197E-2</v>
      </c>
      <c r="E36" s="10">
        <v>2.4294049653551832E-2</v>
      </c>
      <c r="F36" s="10">
        <v>4.0829858977359579E-2</v>
      </c>
      <c r="G36" s="10">
        <v>3.9576466505247668E-2</v>
      </c>
      <c r="H36" s="10">
        <v>3.4360851212023209E-2</v>
      </c>
      <c r="I36" s="10">
        <v>3.6489132104580928E-2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2.9204898506787161E-2</v>
      </c>
      <c r="D43" s="10">
        <v>2.7933610797215801E-2</v>
      </c>
      <c r="E43" s="10">
        <v>1.4694354655990463E-2</v>
      </c>
      <c r="F43" s="10">
        <v>2.6610582907521746E-2</v>
      </c>
      <c r="G43" s="10">
        <v>1.088178596919341E-3</v>
      </c>
      <c r="H43" s="10">
        <v>1.950139508675866E-3</v>
      </c>
      <c r="I43" s="10">
        <v>2.1367421979536271E-3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0.21787115604895033</v>
      </c>
      <c r="D44" s="10">
        <v>0.21113335133016206</v>
      </c>
      <c r="E44" s="10">
        <v>0.1344234186296667</v>
      </c>
      <c r="F44" s="10">
        <v>0.20737002146282976</v>
      </c>
      <c r="G44" s="10">
        <v>0.20675122014187652</v>
      </c>
      <c r="H44" s="10">
        <v>0.14379903684545814</v>
      </c>
      <c r="I44" s="10">
        <v>0.17320005156662749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4.8636028753968233E-2</v>
      </c>
      <c r="D51" s="37">
        <v>4.1968338138778899E-2</v>
      </c>
      <c r="E51" s="37">
        <v>2.8572147820835361E-2</v>
      </c>
      <c r="F51" s="37">
        <v>5.8287717272738279E-2</v>
      </c>
      <c r="G51" s="37">
        <v>5.7169827719463724E-2</v>
      </c>
      <c r="H51" s="37">
        <v>6.0123627998486556E-2</v>
      </c>
      <c r="I51" s="37">
        <v>5.3041098710598637E-2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0.1521976492367749</v>
      </c>
      <c r="D76" s="40">
        <v>0.16222376324146678</v>
      </c>
      <c r="E76" s="40">
        <v>0.11277397089529867</v>
      </c>
      <c r="F76" s="40">
        <v>0.14100030841146899</v>
      </c>
      <c r="G76" s="40">
        <v>0.18385345844553452</v>
      </c>
      <c r="H76" s="40">
        <v>0.2189698198525114</v>
      </c>
      <c r="I76" s="40">
        <v>0.19029200879842667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235.08088545657125</v>
      </c>
      <c r="D2" s="31">
        <f t="shared" ref="D2:W2" si="1">SUM(D3,D17,D22,D25,D26,D51,D52,D71,D74,D75,D76)</f>
        <v>236.17170998212873</v>
      </c>
      <c r="E2" s="31">
        <f t="shared" si="1"/>
        <v>259.25781945422693</v>
      </c>
      <c r="F2" s="31">
        <f t="shared" si="1"/>
        <v>250.68764419499621</v>
      </c>
      <c r="G2" s="31">
        <f t="shared" si="1"/>
        <v>257.04880430601497</v>
      </c>
      <c r="H2" s="31">
        <f t="shared" si="1"/>
        <v>265.8155939262777</v>
      </c>
      <c r="I2" s="31">
        <f t="shared" si="1"/>
        <v>246.09167491571122</v>
      </c>
      <c r="J2" s="31">
        <f t="shared" si="1"/>
        <v>270.92042218825355</v>
      </c>
      <c r="K2" s="31">
        <f t="shared" si="1"/>
        <v>249.60264864186416</v>
      </c>
      <c r="L2" s="31">
        <f t="shared" si="1"/>
        <v>136.36780675478678</v>
      </c>
      <c r="M2" s="31">
        <f t="shared" si="1"/>
        <v>271.0162449610043</v>
      </c>
      <c r="N2" s="31">
        <f t="shared" si="1"/>
        <v>253.57506566174294</v>
      </c>
      <c r="O2" s="31">
        <f t="shared" si="1"/>
        <v>232.54702446801849</v>
      </c>
      <c r="P2" s="31">
        <f t="shared" si="1"/>
        <v>289.76894504292818</v>
      </c>
      <c r="Q2" s="31">
        <f t="shared" si="1"/>
        <v>224.04683343184411</v>
      </c>
      <c r="R2" s="31">
        <f t="shared" si="1"/>
        <v>220.9937989462951</v>
      </c>
      <c r="S2" s="31">
        <f t="shared" si="1"/>
        <v>249.37869171081374</v>
      </c>
      <c r="T2" s="31">
        <f t="shared" si="1"/>
        <v>45.215865305387304</v>
      </c>
      <c r="U2" s="31">
        <f t="shared" si="1"/>
        <v>46.679369522964024</v>
      </c>
      <c r="V2" s="31">
        <f t="shared" si="1"/>
        <v>28.38376074043704</v>
      </c>
      <c r="W2" s="31">
        <f t="shared" si="1"/>
        <v>91.066857213382121</v>
      </c>
      <c r="X2" s="31">
        <f t="shared" ref="X2" si="2">SUM(X3,X17,X22,X25,X26,X51,X52,X71,X74,X75,X76)</f>
        <v>103.0651821505072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72.201757265165128</v>
      </c>
      <c r="D3" s="34">
        <f t="shared" ref="D3:W3" si="4">SUM(D4,D8,D11)</f>
        <v>67.422090412182854</v>
      </c>
      <c r="E3" s="34">
        <f t="shared" si="4"/>
        <v>74.055404293497418</v>
      </c>
      <c r="F3" s="34">
        <f t="shared" si="4"/>
        <v>77.916089142336915</v>
      </c>
      <c r="G3" s="34">
        <f t="shared" si="4"/>
        <v>68.74578223951049</v>
      </c>
      <c r="H3" s="34">
        <f t="shared" si="4"/>
        <v>68.606617818391356</v>
      </c>
      <c r="I3" s="34">
        <f t="shared" si="4"/>
        <v>67.421003123881619</v>
      </c>
      <c r="J3" s="34">
        <f t="shared" si="4"/>
        <v>73.314998885890859</v>
      </c>
      <c r="K3" s="34">
        <f t="shared" si="4"/>
        <v>72.517534977177547</v>
      </c>
      <c r="L3" s="34">
        <f t="shared" si="4"/>
        <v>17.193905547373188</v>
      </c>
      <c r="M3" s="34">
        <f t="shared" si="4"/>
        <v>42.791160902907336</v>
      </c>
      <c r="N3" s="34">
        <f t="shared" si="4"/>
        <v>59.242062690780749</v>
      </c>
      <c r="O3" s="34">
        <f t="shared" si="4"/>
        <v>62.606537330459304</v>
      </c>
      <c r="P3" s="34">
        <f t="shared" si="4"/>
        <v>58.361104036847451</v>
      </c>
      <c r="Q3" s="34">
        <f t="shared" si="4"/>
        <v>41.932194879347399</v>
      </c>
      <c r="R3" s="34">
        <f t="shared" si="4"/>
        <v>43.586220099217613</v>
      </c>
      <c r="S3" s="34">
        <f t="shared" si="4"/>
        <v>66.985191505559683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18.780679190547225</v>
      </c>
      <c r="D4" s="29">
        <f t="shared" ref="D4:W4" si="7">SUM(D5:D7)</f>
        <v>38.260548046380208</v>
      </c>
      <c r="E4" s="29">
        <f t="shared" si="7"/>
        <v>44.052186054539597</v>
      </c>
      <c r="F4" s="29">
        <f t="shared" si="7"/>
        <v>43.931681018072929</v>
      </c>
      <c r="G4" s="29">
        <f t="shared" si="7"/>
        <v>36.834832347072215</v>
      </c>
      <c r="H4" s="29">
        <f t="shared" si="7"/>
        <v>32.334376063271726</v>
      </c>
      <c r="I4" s="29">
        <f t="shared" si="7"/>
        <v>22.959645585336514</v>
      </c>
      <c r="J4" s="29">
        <f t="shared" si="7"/>
        <v>34.163295708314855</v>
      </c>
      <c r="K4" s="29">
        <f t="shared" si="7"/>
        <v>40.391832314640702</v>
      </c>
      <c r="L4" s="29">
        <f t="shared" si="7"/>
        <v>15.820779820178455</v>
      </c>
      <c r="M4" s="29">
        <f t="shared" si="7"/>
        <v>40.976238299200034</v>
      </c>
      <c r="N4" s="29">
        <f t="shared" si="7"/>
        <v>54.922928612906361</v>
      </c>
      <c r="O4" s="29">
        <f t="shared" si="7"/>
        <v>62.606537330459304</v>
      </c>
      <c r="P4" s="29">
        <f t="shared" si="7"/>
        <v>58.361104036847451</v>
      </c>
      <c r="Q4" s="29">
        <f t="shared" si="7"/>
        <v>41.932194879347399</v>
      </c>
      <c r="R4" s="29">
        <f t="shared" si="7"/>
        <v>43.586220099217613</v>
      </c>
      <c r="S4" s="29">
        <f t="shared" si="7"/>
        <v>66.985191505559683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18.780679190547225</v>
      </c>
      <c r="D7" s="10">
        <v>38.260548046380208</v>
      </c>
      <c r="E7" s="10">
        <v>44.052186054539597</v>
      </c>
      <c r="F7" s="10">
        <v>43.931681018072929</v>
      </c>
      <c r="G7" s="10">
        <v>36.834832347072215</v>
      </c>
      <c r="H7" s="10">
        <v>32.334376063271726</v>
      </c>
      <c r="I7" s="10">
        <v>22.959645585336514</v>
      </c>
      <c r="J7" s="10">
        <v>34.163295708314855</v>
      </c>
      <c r="K7" s="10">
        <v>40.391832314640702</v>
      </c>
      <c r="L7" s="10">
        <v>15.820779820178455</v>
      </c>
      <c r="M7" s="10">
        <v>40.976238299200034</v>
      </c>
      <c r="N7" s="10">
        <v>54.922928612906361</v>
      </c>
      <c r="O7" s="10">
        <v>62.606537330459304</v>
      </c>
      <c r="P7" s="10">
        <v>58.361104036847451</v>
      </c>
      <c r="Q7" s="10">
        <v>41.932194879347399</v>
      </c>
      <c r="R7" s="10">
        <v>43.586220099217613</v>
      </c>
      <c r="S7" s="10">
        <v>66.985191505559683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41.343415397835514</v>
      </c>
      <c r="D8" s="29">
        <f t="shared" si="9"/>
        <v>16.968401440196775</v>
      </c>
      <c r="E8" s="29">
        <f t="shared" si="9"/>
        <v>13.610624191267622</v>
      </c>
      <c r="F8" s="29">
        <f t="shared" si="9"/>
        <v>17.482438217439054</v>
      </c>
      <c r="G8" s="29">
        <f t="shared" si="9"/>
        <v>18.692286701113073</v>
      </c>
      <c r="H8" s="29">
        <f t="shared" si="9"/>
        <v>20.405969374057431</v>
      </c>
      <c r="I8" s="29">
        <f t="shared" si="9"/>
        <v>31.81694354059854</v>
      </c>
      <c r="J8" s="29">
        <f t="shared" si="9"/>
        <v>26.16890551466922</v>
      </c>
      <c r="K8" s="29">
        <f t="shared" si="9"/>
        <v>28.026633726683688</v>
      </c>
      <c r="L8" s="29">
        <f t="shared" si="9"/>
        <v>1.203668045062191</v>
      </c>
      <c r="M8" s="29">
        <f t="shared" si="9"/>
        <v>1.5612004189069431</v>
      </c>
      <c r="N8" s="29">
        <f t="shared" si="9"/>
        <v>4.3191340778743887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41.343415397835514</v>
      </c>
      <c r="D10" s="10">
        <v>16.968401440196775</v>
      </c>
      <c r="E10" s="10">
        <v>13.610624191267622</v>
      </c>
      <c r="F10" s="10">
        <v>17.482438217439054</v>
      </c>
      <c r="G10" s="10">
        <v>18.692286701113073</v>
      </c>
      <c r="H10" s="10">
        <v>20.405969374057431</v>
      </c>
      <c r="I10" s="10">
        <v>31.81694354059854</v>
      </c>
      <c r="J10" s="10">
        <v>26.16890551466922</v>
      </c>
      <c r="K10" s="10">
        <v>28.026633726683688</v>
      </c>
      <c r="L10" s="10">
        <v>1.203668045062191</v>
      </c>
      <c r="M10" s="10">
        <v>1.5612004189069431</v>
      </c>
      <c r="N10" s="10">
        <v>4.3191340778743887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12.077662676782392</v>
      </c>
      <c r="D11" s="29">
        <f t="shared" si="10"/>
        <v>12.19314092560588</v>
      </c>
      <c r="E11" s="29">
        <f t="shared" si="10"/>
        <v>16.392594047690192</v>
      </c>
      <c r="F11" s="29">
        <f t="shared" si="10"/>
        <v>16.501969906824929</v>
      </c>
      <c r="G11" s="29">
        <f t="shared" si="10"/>
        <v>13.218663191325202</v>
      </c>
      <c r="H11" s="29">
        <f t="shared" si="10"/>
        <v>15.86627238106221</v>
      </c>
      <c r="I11" s="29">
        <f t="shared" si="10"/>
        <v>12.644413997946561</v>
      </c>
      <c r="J11" s="29">
        <f t="shared" si="10"/>
        <v>12.982797662906778</v>
      </c>
      <c r="K11" s="29">
        <f t="shared" si="10"/>
        <v>4.0990689358531549</v>
      </c>
      <c r="L11" s="29">
        <f t="shared" si="10"/>
        <v>0.16945768213254295</v>
      </c>
      <c r="M11" s="29">
        <f t="shared" si="10"/>
        <v>0.25372218480035835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0.34727918491377469</v>
      </c>
      <c r="L13" s="10">
        <v>0.16945768213254295</v>
      </c>
      <c r="M13" s="10">
        <v>0.25372218480035835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12.077662676782392</v>
      </c>
      <c r="D16" s="10">
        <v>12.19314092560588</v>
      </c>
      <c r="E16" s="10">
        <v>16.392594047690192</v>
      </c>
      <c r="F16" s="10">
        <v>16.501969906824929</v>
      </c>
      <c r="G16" s="10">
        <v>13.218663191325202</v>
      </c>
      <c r="H16" s="10">
        <v>15.86627238106221</v>
      </c>
      <c r="I16" s="10">
        <v>12.644413997946561</v>
      </c>
      <c r="J16" s="10">
        <v>12.982797662906778</v>
      </c>
      <c r="K16" s="10">
        <v>3.7517897509393805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98.928747977107989</v>
      </c>
      <c r="D26" s="37">
        <f t="shared" si="13"/>
        <v>99.886692801915899</v>
      </c>
      <c r="E26" s="37">
        <f t="shared" si="13"/>
        <v>104.11539905880365</v>
      </c>
      <c r="F26" s="37">
        <f t="shared" si="13"/>
        <v>102.34490820653232</v>
      </c>
      <c r="G26" s="37">
        <f t="shared" si="13"/>
        <v>97.799653863652978</v>
      </c>
      <c r="H26" s="37">
        <f t="shared" si="13"/>
        <v>78.324054651989769</v>
      </c>
      <c r="I26" s="37">
        <f t="shared" si="13"/>
        <v>84.858808176207646</v>
      </c>
      <c r="J26" s="37">
        <f t="shared" si="13"/>
        <v>83.916926189362627</v>
      </c>
      <c r="K26" s="37">
        <f t="shared" si="13"/>
        <v>83.699459682214211</v>
      </c>
      <c r="L26" s="37">
        <f t="shared" si="13"/>
        <v>30.277964375092701</v>
      </c>
      <c r="M26" s="37">
        <f t="shared" si="13"/>
        <v>40.704541890448041</v>
      </c>
      <c r="N26" s="37">
        <f t="shared" si="13"/>
        <v>38.663076712677565</v>
      </c>
      <c r="O26" s="37">
        <f t="shared" si="13"/>
        <v>3.4303554902426816</v>
      </c>
      <c r="P26" s="37">
        <f t="shared" si="13"/>
        <v>2.6005669815479728</v>
      </c>
      <c r="Q26" s="37">
        <f t="shared" si="13"/>
        <v>3.2614978703082604</v>
      </c>
      <c r="R26" s="37">
        <f t="shared" si="13"/>
        <v>1.1227343871420341</v>
      </c>
      <c r="S26" s="37">
        <f t="shared" si="13"/>
        <v>1.7498067863553433</v>
      </c>
      <c r="T26" s="37">
        <f t="shared" si="13"/>
        <v>0.41141298116920744</v>
      </c>
      <c r="U26" s="37">
        <f t="shared" si="13"/>
        <v>0.31986199184916297</v>
      </c>
      <c r="V26" s="37">
        <f t="shared" si="13"/>
        <v>0.35470984878943163</v>
      </c>
      <c r="W26" s="37">
        <f t="shared" si="13"/>
        <v>1.449953003585061</v>
      </c>
      <c r="X26" s="37">
        <f t="shared" si="13"/>
        <v>1.4834466060649225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98.928747977107989</v>
      </c>
      <c r="D33" s="29">
        <f t="shared" si="15"/>
        <v>99.886692801915899</v>
      </c>
      <c r="E33" s="29">
        <f t="shared" si="15"/>
        <v>104.11539905880365</v>
      </c>
      <c r="F33" s="29">
        <f t="shared" si="15"/>
        <v>102.34490820653232</v>
      </c>
      <c r="G33" s="29">
        <f t="shared" si="15"/>
        <v>97.799653863652978</v>
      </c>
      <c r="H33" s="29">
        <f t="shared" si="15"/>
        <v>78.324054651989769</v>
      </c>
      <c r="I33" s="29">
        <f t="shared" si="15"/>
        <v>84.858808176207646</v>
      </c>
      <c r="J33" s="29">
        <f t="shared" si="15"/>
        <v>83.916926189362627</v>
      </c>
      <c r="K33" s="29">
        <f t="shared" si="15"/>
        <v>83.699459682214211</v>
      </c>
      <c r="L33" s="29">
        <f t="shared" si="15"/>
        <v>30.277964375092701</v>
      </c>
      <c r="M33" s="29">
        <f t="shared" si="15"/>
        <v>40.704541890448041</v>
      </c>
      <c r="N33" s="29">
        <f t="shared" si="15"/>
        <v>38.663076712677565</v>
      </c>
      <c r="O33" s="29">
        <f t="shared" si="15"/>
        <v>3.4303554902426816</v>
      </c>
      <c r="P33" s="29">
        <f t="shared" si="15"/>
        <v>2.6005669815479728</v>
      </c>
      <c r="Q33" s="29">
        <f t="shared" si="15"/>
        <v>3.2614978703082604</v>
      </c>
      <c r="R33" s="29">
        <f t="shared" si="15"/>
        <v>1.1227343871420341</v>
      </c>
      <c r="S33" s="29">
        <f t="shared" si="15"/>
        <v>1.7498067863553433</v>
      </c>
      <c r="T33" s="29">
        <f t="shared" si="15"/>
        <v>0.41141298116920744</v>
      </c>
      <c r="U33" s="29">
        <f t="shared" si="15"/>
        <v>0.31986199184916297</v>
      </c>
      <c r="V33" s="29">
        <f t="shared" si="15"/>
        <v>0.35470984878943163</v>
      </c>
      <c r="W33" s="29">
        <f t="shared" si="15"/>
        <v>1.449953003585061</v>
      </c>
      <c r="X33" s="29">
        <f t="shared" si="15"/>
        <v>1.4834466060649225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14.917965040693391</v>
      </c>
      <c r="D36" s="10">
        <v>14.222485554112311</v>
      </c>
      <c r="E36" s="10">
        <v>13.312342765720908</v>
      </c>
      <c r="F36" s="10">
        <v>13.82978814095935</v>
      </c>
      <c r="G36" s="10">
        <v>14.209207883194365</v>
      </c>
      <c r="H36" s="10">
        <v>13.925694089597522</v>
      </c>
      <c r="I36" s="10">
        <v>13.431914089672865</v>
      </c>
      <c r="J36" s="10">
        <v>12.806496458234498</v>
      </c>
      <c r="K36" s="10">
        <v>13.961105720814281</v>
      </c>
      <c r="L36" s="10">
        <v>7.6457244119244638</v>
      </c>
      <c r="M36" s="10">
        <v>9.9676947603379631</v>
      </c>
      <c r="N36" s="10">
        <v>8.6370347766946995</v>
      </c>
      <c r="O36" s="10">
        <v>1.5902105962272588</v>
      </c>
      <c r="P36" s="10">
        <v>0.91206109041643535</v>
      </c>
      <c r="Q36" s="10">
        <v>1.1459099818059446</v>
      </c>
      <c r="R36" s="10">
        <v>1.1227343871420341</v>
      </c>
      <c r="S36" s="10">
        <v>1.7498067863553433</v>
      </c>
      <c r="T36" s="10">
        <v>0.24899573234360245</v>
      </c>
      <c r="U36" s="10">
        <v>0.31654898383533969</v>
      </c>
      <c r="V36" s="10">
        <v>0.34746656078248672</v>
      </c>
      <c r="W36" s="10">
        <v>1.4131283953423268</v>
      </c>
      <c r="X36" s="10">
        <v>1.4527367958270367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8.8968296802253803</v>
      </c>
      <c r="D43" s="10">
        <v>8.9984664984174483</v>
      </c>
      <c r="E43" s="10">
        <v>8.0592263163082709</v>
      </c>
      <c r="F43" s="10">
        <v>9.0229963498568875</v>
      </c>
      <c r="G43" s="10">
        <v>0.39100404946307948</v>
      </c>
      <c r="H43" s="10">
        <v>0.79079062629538921</v>
      </c>
      <c r="I43" s="10">
        <v>0.78712536129930033</v>
      </c>
      <c r="J43" s="10">
        <v>0.80237787993780041</v>
      </c>
      <c r="K43" s="10">
        <v>0.90534498590896895</v>
      </c>
      <c r="L43" s="10">
        <v>0.48840866782460723</v>
      </c>
      <c r="M43" s="10">
        <v>0.73865774215787217</v>
      </c>
      <c r="N43" s="10">
        <v>0.39969672892624269</v>
      </c>
      <c r="O43" s="10">
        <v>1.840144894015423</v>
      </c>
      <c r="P43" s="10">
        <v>1.6885058911315374</v>
      </c>
      <c r="Q43" s="10">
        <v>0</v>
      </c>
      <c r="R43" s="10">
        <v>0</v>
      </c>
      <c r="S43" s="10">
        <v>0</v>
      </c>
      <c r="T43" s="10">
        <v>1.452419330011951E-2</v>
      </c>
      <c r="U43" s="10">
        <v>2.8489110383753406E-3</v>
      </c>
      <c r="V43" s="10">
        <v>7.243288006944913E-3</v>
      </c>
      <c r="W43" s="10">
        <v>3.6824608242734064E-2</v>
      </c>
      <c r="X43" s="10">
        <v>3.0709810237885844E-2</v>
      </c>
    </row>
    <row r="44" spans="1:24" ht="11.25" customHeight="1" x14ac:dyDescent="0.2">
      <c r="A44" s="41" t="s">
        <v>75</v>
      </c>
      <c r="B44" s="9" t="s">
        <v>76</v>
      </c>
      <c r="C44" s="10">
        <v>75.11395325618922</v>
      </c>
      <c r="D44" s="10">
        <v>76.665740749386131</v>
      </c>
      <c r="E44" s="10">
        <v>82.743829976774464</v>
      </c>
      <c r="F44" s="10">
        <v>79.49212371571609</v>
      </c>
      <c r="G44" s="10">
        <v>83.199441930995533</v>
      </c>
      <c r="H44" s="10">
        <v>63.607569936096866</v>
      </c>
      <c r="I44" s="10">
        <v>70.639768725235484</v>
      </c>
      <c r="J44" s="10">
        <v>70.308051851190328</v>
      </c>
      <c r="K44" s="10">
        <v>68.833008975490955</v>
      </c>
      <c r="L44" s="10">
        <v>22.143831295343631</v>
      </c>
      <c r="M44" s="10">
        <v>29.998189387952205</v>
      </c>
      <c r="N44" s="10">
        <v>29.626345207056627</v>
      </c>
      <c r="O44" s="10">
        <v>0</v>
      </c>
      <c r="P44" s="10">
        <v>0</v>
      </c>
      <c r="Q44" s="10">
        <v>1.9456514843535904</v>
      </c>
      <c r="R44" s="10">
        <v>0</v>
      </c>
      <c r="S44" s="10">
        <v>0</v>
      </c>
      <c r="T44" s="10">
        <v>0.14789305552548551</v>
      </c>
      <c r="U44" s="10">
        <v>4.6409697544793591E-4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0.16993640414872552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14.816228998229169</v>
      </c>
      <c r="D51" s="37">
        <v>13.519579959698531</v>
      </c>
      <c r="E51" s="37">
        <v>15.67060350875988</v>
      </c>
      <c r="F51" s="37">
        <v>19.76393610095435</v>
      </c>
      <c r="G51" s="37">
        <v>20.542247576547243</v>
      </c>
      <c r="H51" s="37">
        <v>24.380410339133686</v>
      </c>
      <c r="I51" s="37">
        <v>19.539088068872349</v>
      </c>
      <c r="J51" s="37">
        <v>22.24335641832177</v>
      </c>
      <c r="K51" s="37">
        <v>26.263455842222747</v>
      </c>
      <c r="L51" s="37">
        <v>13.449883619386334</v>
      </c>
      <c r="M51" s="37">
        <v>23.196917970038484</v>
      </c>
      <c r="N51" s="37">
        <v>75.815237577564872</v>
      </c>
      <c r="O51" s="37">
        <v>78.350201653042774</v>
      </c>
      <c r="P51" s="37">
        <v>134.38064012469326</v>
      </c>
      <c r="Q51" s="37">
        <v>88.674970439509124</v>
      </c>
      <c r="R51" s="37">
        <v>84.358491604462287</v>
      </c>
      <c r="S51" s="37">
        <v>93.720777207331722</v>
      </c>
      <c r="T51" s="37">
        <v>6.7925997060312886</v>
      </c>
      <c r="U51" s="37">
        <v>6.5138137937422345</v>
      </c>
      <c r="V51" s="37">
        <v>6.1978326870075522</v>
      </c>
      <c r="W51" s="37">
        <v>48.91674129328586</v>
      </c>
      <c r="X51" s="37">
        <v>58.068838958704603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1.7617700237313561E-4</v>
      </c>
      <c r="V52" s="37">
        <f t="shared" si="16"/>
        <v>4.9327050943352474E-4</v>
      </c>
      <c r="W52" s="37">
        <f t="shared" si="16"/>
        <v>2.37953862571666E-3</v>
      </c>
      <c r="X52" s="37">
        <f t="shared" si="16"/>
        <v>1.9904506635666759E-3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1.7617700237313561E-4</v>
      </c>
      <c r="V66" s="10">
        <v>4.9327050943352474E-4</v>
      </c>
      <c r="W66" s="10">
        <v>2.37953862571666E-3</v>
      </c>
      <c r="X66" s="10">
        <v>1.9904506635666759E-3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49.134151216068979</v>
      </c>
      <c r="D76" s="40">
        <v>55.343346808331468</v>
      </c>
      <c r="E76" s="40">
        <v>65.416412593165973</v>
      </c>
      <c r="F76" s="40">
        <v>50.662710745172639</v>
      </c>
      <c r="G76" s="40">
        <v>69.961120626304265</v>
      </c>
      <c r="H76" s="40">
        <v>94.504511116762885</v>
      </c>
      <c r="I76" s="40">
        <v>74.272775546749614</v>
      </c>
      <c r="J76" s="40">
        <v>91.445140694678301</v>
      </c>
      <c r="K76" s="40">
        <v>67.122198140249637</v>
      </c>
      <c r="L76" s="40">
        <v>75.446053212934558</v>
      </c>
      <c r="M76" s="40">
        <v>164.32362419761046</v>
      </c>
      <c r="N76" s="40">
        <v>79.854688680719732</v>
      </c>
      <c r="O76" s="40">
        <v>88.159929994273725</v>
      </c>
      <c r="P76" s="40">
        <v>94.426633899839487</v>
      </c>
      <c r="Q76" s="40">
        <v>90.178170242679329</v>
      </c>
      <c r="R76" s="40">
        <v>91.926352855473155</v>
      </c>
      <c r="S76" s="40">
        <v>86.922916211566985</v>
      </c>
      <c r="T76" s="40">
        <v>38.011852618186808</v>
      </c>
      <c r="U76" s="40">
        <v>39.845517560370254</v>
      </c>
      <c r="V76" s="40">
        <v>21.830724934130625</v>
      </c>
      <c r="W76" s="40">
        <v>40.697783377885486</v>
      </c>
      <c r="X76" s="40">
        <v>43.510906135074102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272.0981083404987</v>
      </c>
      <c r="D2" s="31">
        <f t="shared" ref="D2:W2" si="1">SUM(D3,D17,D22,D25,D26,D51,D52,D71,D74,D75,D76)</f>
        <v>253.53963886500426</v>
      </c>
      <c r="E2" s="31">
        <f t="shared" si="1"/>
        <v>258.54600171969048</v>
      </c>
      <c r="F2" s="31">
        <f t="shared" si="1"/>
        <v>212.5656061908856</v>
      </c>
      <c r="G2" s="31">
        <f t="shared" si="1"/>
        <v>245.56233877901977</v>
      </c>
      <c r="H2" s="31">
        <f t="shared" si="1"/>
        <v>270.89002579535679</v>
      </c>
      <c r="I2" s="31">
        <f t="shared" si="1"/>
        <v>271.79260533104036</v>
      </c>
      <c r="J2" s="31">
        <f t="shared" si="1"/>
        <v>223.81031814273419</v>
      </c>
      <c r="K2" s="31">
        <f t="shared" si="1"/>
        <v>262.43456577815994</v>
      </c>
      <c r="L2" s="31">
        <f t="shared" si="1"/>
        <v>224.4933791917455</v>
      </c>
      <c r="M2" s="31">
        <f t="shared" si="1"/>
        <v>194.27196904557181</v>
      </c>
      <c r="N2" s="31">
        <f t="shared" si="1"/>
        <v>173.83456577815991</v>
      </c>
      <c r="O2" s="31">
        <f t="shared" si="1"/>
        <v>100.61582115219259</v>
      </c>
      <c r="P2" s="31">
        <f t="shared" si="1"/>
        <v>111.26895958727428</v>
      </c>
      <c r="Q2" s="31">
        <f t="shared" si="1"/>
        <v>161.71788478073944</v>
      </c>
      <c r="R2" s="31">
        <f t="shared" si="1"/>
        <v>222.21960447119517</v>
      </c>
      <c r="S2" s="31">
        <f t="shared" si="1"/>
        <v>153.94582975064486</v>
      </c>
      <c r="T2" s="31">
        <f t="shared" si="1"/>
        <v>121.13938091143594</v>
      </c>
      <c r="U2" s="31">
        <f t="shared" si="1"/>
        <v>129.968271711092</v>
      </c>
      <c r="V2" s="31">
        <f t="shared" si="1"/>
        <v>88.923387790197765</v>
      </c>
      <c r="W2" s="31">
        <f t="shared" si="1"/>
        <v>91.785468615649179</v>
      </c>
      <c r="X2" s="31">
        <f t="shared" ref="X2" si="2">SUM(X3,X17,X22,X25,X26,X51,X52,X71,X74,X75,X76)</f>
        <v>98.470851246775567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160.42562338779021</v>
      </c>
      <c r="D26" s="37">
        <f t="shared" ref="D26:W26" si="22">SUM(D27,D33)</f>
        <v>150.76663800515905</v>
      </c>
      <c r="E26" s="37">
        <f t="shared" si="22"/>
        <v>142.59578675838347</v>
      </c>
      <c r="F26" s="37">
        <f t="shared" si="22"/>
        <v>137.13568357695613</v>
      </c>
      <c r="G26" s="37">
        <f t="shared" si="22"/>
        <v>171.87343078245914</v>
      </c>
      <c r="H26" s="37">
        <f t="shared" si="22"/>
        <v>169.04075666380049</v>
      </c>
      <c r="I26" s="37">
        <f t="shared" si="22"/>
        <v>183.18521066208081</v>
      </c>
      <c r="J26" s="37">
        <f t="shared" si="22"/>
        <v>175.87420464316415</v>
      </c>
      <c r="K26" s="37">
        <f t="shared" si="22"/>
        <v>154.48073946689595</v>
      </c>
      <c r="L26" s="37">
        <f t="shared" si="22"/>
        <v>116.30361134995701</v>
      </c>
      <c r="M26" s="37">
        <f t="shared" si="22"/>
        <v>104.2036973344798</v>
      </c>
      <c r="N26" s="37">
        <f t="shared" si="22"/>
        <v>88.559243336199472</v>
      </c>
      <c r="O26" s="37">
        <f t="shared" si="22"/>
        <v>4.3134995700773855</v>
      </c>
      <c r="P26" s="37">
        <f t="shared" si="22"/>
        <v>26.015133276010317</v>
      </c>
      <c r="Q26" s="37">
        <f t="shared" si="22"/>
        <v>66.575924333619938</v>
      </c>
      <c r="R26" s="37">
        <f t="shared" si="22"/>
        <v>60.886586414445389</v>
      </c>
      <c r="S26" s="37">
        <f t="shared" si="22"/>
        <v>45.581427343078239</v>
      </c>
      <c r="T26" s="37">
        <f t="shared" si="22"/>
        <v>21.24453998280309</v>
      </c>
      <c r="U26" s="37">
        <f t="shared" si="22"/>
        <v>21.819088564058468</v>
      </c>
      <c r="V26" s="37">
        <f t="shared" si="22"/>
        <v>14.060791057609633</v>
      </c>
      <c r="W26" s="37">
        <f t="shared" si="22"/>
        <v>14.919604471195184</v>
      </c>
      <c r="X26" s="37">
        <f t="shared" ref="X26" si="23">SUM(X27,X33)</f>
        <v>25.943336199484087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160.42562338779021</v>
      </c>
      <c r="D33" s="29">
        <f t="shared" ref="D33:W33" si="28">SUM(D34:D50)</f>
        <v>150.76663800515905</v>
      </c>
      <c r="E33" s="29">
        <f t="shared" si="28"/>
        <v>142.59578675838347</v>
      </c>
      <c r="F33" s="29">
        <f t="shared" si="28"/>
        <v>137.13568357695613</v>
      </c>
      <c r="G33" s="29">
        <f t="shared" si="28"/>
        <v>171.87343078245914</v>
      </c>
      <c r="H33" s="29">
        <f t="shared" si="28"/>
        <v>169.04075666380049</v>
      </c>
      <c r="I33" s="29">
        <f t="shared" si="28"/>
        <v>183.18521066208081</v>
      </c>
      <c r="J33" s="29">
        <f t="shared" si="28"/>
        <v>175.87420464316415</v>
      </c>
      <c r="K33" s="29">
        <f t="shared" si="28"/>
        <v>154.48073946689595</v>
      </c>
      <c r="L33" s="29">
        <f t="shared" si="28"/>
        <v>116.30361134995701</v>
      </c>
      <c r="M33" s="29">
        <f t="shared" si="28"/>
        <v>104.2036973344798</v>
      </c>
      <c r="N33" s="29">
        <f t="shared" si="28"/>
        <v>88.559243336199472</v>
      </c>
      <c r="O33" s="29">
        <f t="shared" si="28"/>
        <v>4.3134995700773855</v>
      </c>
      <c r="P33" s="29">
        <f t="shared" si="28"/>
        <v>26.015133276010317</v>
      </c>
      <c r="Q33" s="29">
        <f t="shared" si="28"/>
        <v>66.575924333619938</v>
      </c>
      <c r="R33" s="29">
        <f t="shared" si="28"/>
        <v>60.886586414445389</v>
      </c>
      <c r="S33" s="29">
        <f t="shared" si="28"/>
        <v>45.581427343078239</v>
      </c>
      <c r="T33" s="29">
        <f t="shared" si="28"/>
        <v>21.24453998280309</v>
      </c>
      <c r="U33" s="29">
        <f t="shared" si="28"/>
        <v>21.819088564058468</v>
      </c>
      <c r="V33" s="29">
        <f t="shared" si="28"/>
        <v>14.060791057609633</v>
      </c>
      <c r="W33" s="29">
        <f t="shared" si="28"/>
        <v>14.919604471195184</v>
      </c>
      <c r="X33" s="29">
        <f t="shared" ref="X33" si="29">SUM(X34:X50)</f>
        <v>25.943336199484087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13.005159071367149</v>
      </c>
      <c r="D34" s="10">
        <f>FC_IND_CPC_BC_E!D34+FC_IND_CPC_OC_E!D34+FC_IND_CPC_PH_E!D34</f>
        <v>5.9114359415305238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54.227601031814267</v>
      </c>
      <c r="D36" s="10">
        <f>FC_IND_CPC_BC_E!D36+FC_IND_CPC_OC_E!D36+FC_IND_CPC_PH_E!D36</f>
        <v>56.487016337059316</v>
      </c>
      <c r="E36" s="10">
        <f>FC_IND_CPC_BC_E!E36+FC_IND_CPC_OC_E!E36+FC_IND_CPC_PH_E!E36</f>
        <v>54.22760103181426</v>
      </c>
      <c r="F36" s="10">
        <f>FC_IND_CPC_BC_E!F36+FC_IND_CPC_OC_E!F36+FC_IND_CPC_PH_E!F36</f>
        <v>56.487016337059323</v>
      </c>
      <c r="G36" s="10">
        <f>FC_IND_CPC_BC_E!G36+FC_IND_CPC_OC_E!G36+FC_IND_CPC_PH_E!G36</f>
        <v>56.48701633705933</v>
      </c>
      <c r="H36" s="10">
        <f>FC_IND_CPC_BC_E!H36+FC_IND_CPC_OC_E!H36+FC_IND_CPC_PH_E!H36</f>
        <v>56.487016337059323</v>
      </c>
      <c r="I36" s="10">
        <f>FC_IND_CPC_BC_E!I36+FC_IND_CPC_OC_E!I36+FC_IND_CPC_PH_E!I36</f>
        <v>54.227601031814253</v>
      </c>
      <c r="J36" s="10">
        <f>FC_IND_CPC_BC_E!J36+FC_IND_CPC_OC_E!J36+FC_IND_CPC_PH_E!J36</f>
        <v>50.838349097162492</v>
      </c>
      <c r="K36" s="10">
        <f>FC_IND_CPC_BC_E!K36+FC_IND_CPC_OC_E!K36+FC_IND_CPC_PH_E!K36</f>
        <v>49.708598452278594</v>
      </c>
      <c r="L36" s="10">
        <f>FC_IND_CPC_BC_E!L36+FC_IND_CPC_OC_E!L36+FC_IND_CPC_PH_E!L36</f>
        <v>45.046345657781593</v>
      </c>
      <c r="M36" s="10">
        <f>FC_IND_CPC_BC_E!M36+FC_IND_CPC_OC_E!M36+FC_IND_CPC_PH_E!M36</f>
        <v>40.651590713671546</v>
      </c>
      <c r="N36" s="10">
        <f>FC_IND_CPC_BC_E!N36+FC_IND_CPC_OC_E!N36+FC_IND_CPC_PH_E!N36</f>
        <v>32.960705073086835</v>
      </c>
      <c r="O36" s="10">
        <f>FC_IND_CPC_BC_E!O36+FC_IND_CPC_OC_E!O36+FC_IND_CPC_PH_E!O36</f>
        <v>3.2960447119518483</v>
      </c>
      <c r="P36" s="10">
        <f>FC_IND_CPC_BC_E!P36+FC_IND_CPC_OC_E!P36+FC_IND_CPC_PH_E!P36</f>
        <v>4.3947549441100584</v>
      </c>
      <c r="Q36" s="10">
        <f>FC_IND_CPC_BC_E!Q36+FC_IND_CPC_OC_E!Q36+FC_IND_CPC_PH_E!Q36</f>
        <v>6.5921754084264839</v>
      </c>
      <c r="R36" s="10">
        <f>FC_IND_CPC_BC_E!R36+FC_IND_CPC_OC_E!R36+FC_IND_CPC_PH_E!R36</f>
        <v>8.7895098882201186</v>
      </c>
      <c r="S36" s="10">
        <f>FC_IND_CPC_BC_E!S36+FC_IND_CPC_OC_E!S36+FC_IND_CPC_PH_E!S36</f>
        <v>6.5921754084264839</v>
      </c>
      <c r="T36" s="10">
        <f>FC_IND_CPC_BC_E!T36+FC_IND_CPC_OC_E!T36+FC_IND_CPC_PH_E!T36</f>
        <v>8.0380051590713659</v>
      </c>
      <c r="U36" s="10">
        <f>FC_IND_CPC_BC_E!U36+FC_IND_CPC_OC_E!U36+FC_IND_CPC_PH_E!U36</f>
        <v>8.8620808254514181</v>
      </c>
      <c r="V36" s="10">
        <f>FC_IND_CPC_BC_E!V36+FC_IND_CPC_OC_E!V36+FC_IND_CPC_PH_E!V36</f>
        <v>9.3048151332760121</v>
      </c>
      <c r="W36" s="10">
        <f>FC_IND_CPC_BC_E!W36+FC_IND_CPC_OC_E!W36+FC_IND_CPC_PH_E!W36</f>
        <v>7.6578675838349097</v>
      </c>
      <c r="X36" s="10">
        <f>FC_IND_CPC_BC_E!X36+FC_IND_CPC_OC_E!X36+FC_IND_CPC_PH_E!X36</f>
        <v>9.1553740326741178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1.050902837489252</v>
      </c>
      <c r="Q37" s="10">
        <f>FC_IND_CPC_BC_E!Q37+FC_IND_CPC_OC_E!Q37+FC_IND_CPC_PH_E!Q37</f>
        <v>2.101805674978503</v>
      </c>
      <c r="R37" s="10">
        <f>FC_IND_CPC_BC_E!R37+FC_IND_CPC_OC_E!R37+FC_IND_CPC_PH_E!R37</f>
        <v>4.2036973344797932</v>
      </c>
      <c r="S37" s="10">
        <f>FC_IND_CPC_BC_E!S37+FC_IND_CPC_OC_E!S37+FC_IND_CPC_PH_E!S37</f>
        <v>5.2546001719690452</v>
      </c>
      <c r="T37" s="10">
        <f>FC_IND_CPC_BC_E!T37+FC_IND_CPC_OC_E!T37+FC_IND_CPC_PH_E!T37</f>
        <v>5.5709372312983652</v>
      </c>
      <c r="U37" s="10">
        <f>FC_IND_CPC_BC_E!U37+FC_IND_CPC_OC_E!U37+FC_IND_CPC_PH_E!U37</f>
        <v>5.5856405846947554</v>
      </c>
      <c r="V37" s="10">
        <f>FC_IND_CPC_BC_E!V37+FC_IND_CPC_OC_E!V37+FC_IND_CPC_PH_E!V37</f>
        <v>2.7082545141874461</v>
      </c>
      <c r="W37" s="10">
        <f>FC_IND_CPC_BC_E!W37+FC_IND_CPC_OC_E!W37+FC_IND_CPC_PH_E!W37</f>
        <v>2.8690455717970762</v>
      </c>
      <c r="X37" s="10">
        <f>FC_IND_CPC_BC_E!X37+FC_IND_CPC_OC_E!X37+FC_IND_CPC_PH_E!X37</f>
        <v>8.7857265692175393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2.2613929492691313E-2</v>
      </c>
      <c r="U41" s="10">
        <f>FC_IND_CPC_BC_E!U41+FC_IND_CPC_OC_E!U41+FC_IND_CPC_PH_E!U41</f>
        <v>1.0232158211521921E-2</v>
      </c>
      <c r="V41" s="10">
        <f>FC_IND_CPC_BC_E!V41+FC_IND_CPC_OC_E!V41+FC_IND_CPC_PH_E!V41</f>
        <v>2.1582115219260529E-2</v>
      </c>
      <c r="W41" s="10">
        <f>FC_IND_CPC_BC_E!W41+FC_IND_CPC_OC_E!W41+FC_IND_CPC_PH_E!W41</f>
        <v>3.1814273430782462E-2</v>
      </c>
      <c r="X41" s="10">
        <f>FC_IND_CPC_BC_E!X41+FC_IND_CPC_OC_E!X41+FC_IND_CPC_PH_E!X41</f>
        <v>8.2545141874462592E-3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9.2433361994840944</v>
      </c>
      <c r="D43" s="10">
        <f>FC_IND_CPC_BC_E!D43+FC_IND_CPC_OC_E!D43+FC_IND_CPC_PH_E!D43</f>
        <v>9.2433361994840926</v>
      </c>
      <c r="E43" s="10">
        <f>FC_IND_CPC_BC_E!E43+FC_IND_CPC_OC_E!E43+FC_IND_CPC_PH_E!E43</f>
        <v>9.2433361994840926</v>
      </c>
      <c r="F43" s="10">
        <f>FC_IND_CPC_BC_E!F43+FC_IND_CPC_OC_E!F43+FC_IND_CPC_PH_E!F43</f>
        <v>9.2433361994840944</v>
      </c>
      <c r="G43" s="10">
        <f>FC_IND_CPC_BC_E!G43+FC_IND_CPC_OC_E!G43+FC_IND_CPC_PH_E!G43</f>
        <v>9.2433361994840926</v>
      </c>
      <c r="H43" s="10">
        <f>FC_IND_CPC_BC_E!H43+FC_IND_CPC_OC_E!H43+FC_IND_CPC_PH_E!H43</f>
        <v>10.270335339638859</v>
      </c>
      <c r="I43" s="10">
        <f>FC_IND_CPC_BC_E!I43+FC_IND_CPC_OC_E!I43+FC_IND_CPC_PH_E!I43</f>
        <v>10.27033533963886</v>
      </c>
      <c r="J43" s="10">
        <f>FC_IND_CPC_BC_E!J43+FC_IND_CPC_OC_E!J43+FC_IND_CPC_PH_E!J43</f>
        <v>9.2433361994840926</v>
      </c>
      <c r="K43" s="10">
        <f>FC_IND_CPC_BC_E!K43+FC_IND_CPC_OC_E!K43+FC_IND_CPC_PH_E!K43</f>
        <v>9.2433361994840926</v>
      </c>
      <c r="L43" s="10">
        <f>FC_IND_CPC_BC_E!L43+FC_IND_CPC_OC_E!L43+FC_IND_CPC_PH_E!L43</f>
        <v>9.1573516766981928</v>
      </c>
      <c r="M43" s="10">
        <f>FC_IND_CPC_BC_E!M43+FC_IND_CPC_OC_E!M43+FC_IND_CPC_PH_E!M43</f>
        <v>8.139896818572657</v>
      </c>
      <c r="N43" s="10">
        <f>FC_IND_CPC_BC_E!N43+FC_IND_CPC_OC_E!N43+FC_IND_CPC_PH_E!N43</f>
        <v>3.0524505588993982</v>
      </c>
      <c r="O43" s="10">
        <f>FC_IND_CPC_BC_E!O43+FC_IND_CPC_OC_E!O43+FC_IND_CPC_PH_E!O43</f>
        <v>1.0174548581255369</v>
      </c>
      <c r="P43" s="10">
        <f>FC_IND_CPC_BC_E!P43+FC_IND_CPC_OC_E!P43+FC_IND_CPC_PH_E!P43</f>
        <v>2.034995700773861</v>
      </c>
      <c r="Q43" s="10">
        <f>FC_IND_CPC_BC_E!Q43+FC_IND_CPC_OC_E!Q43+FC_IND_CPC_PH_E!Q43</f>
        <v>9.1573516766981928</v>
      </c>
      <c r="R43" s="10">
        <f>FC_IND_CPC_BC_E!R43+FC_IND_CPC_OC_E!R43+FC_IND_CPC_PH_E!R43</f>
        <v>2.034995700773861</v>
      </c>
      <c r="S43" s="10">
        <f>FC_IND_CPC_BC_E!S43+FC_IND_CPC_OC_E!S43+FC_IND_CPC_PH_E!S43</f>
        <v>2.0349957007738606</v>
      </c>
      <c r="T43" s="10">
        <f>FC_IND_CPC_BC_E!T43+FC_IND_CPC_OC_E!T43+FC_IND_CPC_PH_E!T43</f>
        <v>2.230352536543422</v>
      </c>
      <c r="U43" s="10">
        <f>FC_IND_CPC_BC_E!U43+FC_IND_CPC_OC_E!U43+FC_IND_CPC_PH_E!U43</f>
        <v>2.3788478073946688</v>
      </c>
      <c r="V43" s="10">
        <f>FC_IND_CPC_BC_E!V43+FC_IND_CPC_OC_E!V43+FC_IND_CPC_PH_E!V43</f>
        <v>0.41917454858125547</v>
      </c>
      <c r="W43" s="10">
        <f>FC_IND_CPC_BC_E!W43+FC_IND_CPC_OC_E!W43+FC_IND_CPC_PH_E!W43</f>
        <v>0.27265692175408424</v>
      </c>
      <c r="X43" s="10">
        <f>FC_IND_CPC_BC_E!X43+FC_IND_CPC_OC_E!X43+FC_IND_CPC_PH_E!X43</f>
        <v>0.31745485812553742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83.949527085124686</v>
      </c>
      <c r="D44" s="10">
        <f>FC_IND_CPC_BC_E!D44+FC_IND_CPC_OC_E!D44+FC_IND_CPC_PH_E!D44</f>
        <v>79.124849527085118</v>
      </c>
      <c r="E44" s="10">
        <f>FC_IND_CPC_BC_E!E44+FC_IND_CPC_OC_E!E44+FC_IND_CPC_PH_E!E44</f>
        <v>79.124849527085118</v>
      </c>
      <c r="F44" s="10">
        <f>FC_IND_CPC_BC_E!F44+FC_IND_CPC_OC_E!F44+FC_IND_CPC_PH_E!F44</f>
        <v>71.405331040412719</v>
      </c>
      <c r="G44" s="10">
        <f>FC_IND_CPC_BC_E!G44+FC_IND_CPC_OC_E!G44+FC_IND_CPC_PH_E!G44</f>
        <v>106.1430782459157</v>
      </c>
      <c r="H44" s="10">
        <f>FC_IND_CPC_BC_E!H44+FC_IND_CPC_OC_E!H44+FC_IND_CPC_PH_E!H44</f>
        <v>102.2834049871023</v>
      </c>
      <c r="I44" s="10">
        <f>FC_IND_CPC_BC_E!I44+FC_IND_CPC_OC_E!I44+FC_IND_CPC_PH_E!I44</f>
        <v>118.6872742906277</v>
      </c>
      <c r="J44" s="10">
        <f>FC_IND_CPC_BC_E!J44+FC_IND_CPC_OC_E!J44+FC_IND_CPC_PH_E!J44</f>
        <v>115.79251934651757</v>
      </c>
      <c r="K44" s="10">
        <f>FC_IND_CPC_BC_E!K44+FC_IND_CPC_OC_E!K44+FC_IND_CPC_PH_E!K44</f>
        <v>95.528804815133284</v>
      </c>
      <c r="L44" s="10">
        <f>FC_IND_CPC_BC_E!L44+FC_IND_CPC_OC_E!L44+FC_IND_CPC_PH_E!L44</f>
        <v>62.099914015477218</v>
      </c>
      <c r="M44" s="10">
        <f>FC_IND_CPC_BC_E!M44+FC_IND_CPC_OC_E!M44+FC_IND_CPC_PH_E!M44</f>
        <v>55.412209802235594</v>
      </c>
      <c r="N44" s="10">
        <f>FC_IND_CPC_BC_E!N44+FC_IND_CPC_OC_E!N44+FC_IND_CPC_PH_E!N44</f>
        <v>52.546087704213235</v>
      </c>
      <c r="O44" s="10">
        <f>FC_IND_CPC_BC_E!O44+FC_IND_CPC_OC_E!O44+FC_IND_CPC_PH_E!O44</f>
        <v>0</v>
      </c>
      <c r="P44" s="10">
        <f>FC_IND_CPC_BC_E!P44+FC_IND_CPC_OC_E!P44+FC_IND_CPC_PH_E!P44</f>
        <v>5.7323301805674989</v>
      </c>
      <c r="Q44" s="10">
        <f>FC_IND_CPC_BC_E!Q44+FC_IND_CPC_OC_E!Q44+FC_IND_CPC_PH_E!Q44</f>
        <v>7.6430782459157349</v>
      </c>
      <c r="R44" s="10">
        <f>FC_IND_CPC_BC_E!R44+FC_IND_CPC_OC_E!R44+FC_IND_CPC_PH_E!R44</f>
        <v>7.643078245915734</v>
      </c>
      <c r="S44" s="10">
        <f>FC_IND_CPC_BC_E!S44+FC_IND_CPC_OC_E!S44+FC_IND_CPC_PH_E!S44</f>
        <v>5.732330180567498</v>
      </c>
      <c r="T44" s="10">
        <f>FC_IND_CPC_BC_E!T44+FC_IND_CPC_OC_E!T44+FC_IND_CPC_PH_E!T44</f>
        <v>5.3826311263972482</v>
      </c>
      <c r="U44" s="10">
        <f>FC_IND_CPC_BC_E!U44+FC_IND_CPC_OC_E!U44+FC_IND_CPC_PH_E!U44</f>
        <v>4.9822871883061044</v>
      </c>
      <c r="V44" s="10">
        <f>FC_IND_CPC_BC_E!V44+FC_IND_CPC_OC_E!V44+FC_IND_CPC_PH_E!V44</f>
        <v>1.6069647463456582</v>
      </c>
      <c r="W44" s="10">
        <f>FC_IND_CPC_BC_E!W44+FC_IND_CPC_OC_E!W44+FC_IND_CPC_PH_E!W44</f>
        <v>2.1200343938091137</v>
      </c>
      <c r="X44" s="10">
        <f>FC_IND_CPC_BC_E!X44+FC_IND_CPC_OC_E!X44+FC_IND_CPC_PH_E!X44</f>
        <v>7.6765262252794484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2.0827171109200338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1.968185726569218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6.1144453998280319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6.6877042132416147</v>
      </c>
      <c r="Q50" s="10">
        <f>FC_IND_CPC_BC_E!Q50+FC_IND_CPC_OC_E!Q50+FC_IND_CPC_PH_E!Q50</f>
        <v>41.081513327601023</v>
      </c>
      <c r="R50" s="10">
        <f>FC_IND_CPC_BC_E!R50+FC_IND_CPC_OC_E!R50+FC_IND_CPC_PH_E!R50</f>
        <v>38.215305245055887</v>
      </c>
      <c r="S50" s="10">
        <f>FC_IND_CPC_BC_E!S50+FC_IND_CPC_OC_E!S50+FC_IND_CPC_PH_E!S50</f>
        <v>23.88460877042132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7.4592433361994841</v>
      </c>
      <c r="D51" s="37">
        <f>FC_IND_CPC_BC_E!D51+FC_IND_CPC_OC_E!D51+FC_IND_CPC_PH_E!D51</f>
        <v>8.7059329320722263</v>
      </c>
      <c r="E51" s="37">
        <f>FC_IND_CPC_BC_E!E51+FC_IND_CPC_OC_E!E51+FC_IND_CPC_PH_E!E51</f>
        <v>16.724075666380049</v>
      </c>
      <c r="F51" s="37">
        <f>FC_IND_CPC_BC_E!F51+FC_IND_CPC_OC_E!F51+FC_IND_CPC_PH_E!F51</f>
        <v>21.51762682717111</v>
      </c>
      <c r="G51" s="37">
        <f>FC_IND_CPC_BC_E!G51+FC_IND_CPC_OC_E!G51+FC_IND_CPC_PH_E!G51</f>
        <v>28.633018056749783</v>
      </c>
      <c r="H51" s="37">
        <f>FC_IND_CPC_BC_E!H51+FC_IND_CPC_OC_E!H51+FC_IND_CPC_PH_E!H51</f>
        <v>52.924075666380041</v>
      </c>
      <c r="I51" s="37">
        <f>FC_IND_CPC_BC_E!I51+FC_IND_CPC_OC_E!I51+FC_IND_CPC_PH_E!I51</f>
        <v>43.121582115219255</v>
      </c>
      <c r="J51" s="37">
        <f>FC_IND_CPC_BC_E!J51+FC_IND_CPC_OC_E!J51+FC_IND_CPC_PH_E!J51</f>
        <v>39.509630266552008</v>
      </c>
      <c r="K51" s="37">
        <f>FC_IND_CPC_BC_E!K51+FC_IND_CPC_OC_E!K51+FC_IND_CPC_PH_E!K51</f>
        <v>42.34763542562338</v>
      </c>
      <c r="L51" s="37">
        <f>FC_IND_CPC_BC_E!L51+FC_IND_CPC_OC_E!L51+FC_IND_CPC_PH_E!L51</f>
        <v>45.507050730868443</v>
      </c>
      <c r="M51" s="37">
        <f>FC_IND_CPC_BC_E!M51+FC_IND_CPC_OC_E!M51+FC_IND_CPC_PH_E!M51</f>
        <v>44.754428202923471</v>
      </c>
      <c r="N51" s="37">
        <f>FC_IND_CPC_BC_E!N51+FC_IND_CPC_OC_E!N51+FC_IND_CPC_PH_E!N51</f>
        <v>45.120550300945823</v>
      </c>
      <c r="O51" s="37">
        <f>FC_IND_CPC_BC_E!O51+FC_IND_CPC_OC_E!O51+FC_IND_CPC_PH_E!O51</f>
        <v>42.561994840928627</v>
      </c>
      <c r="P51" s="37">
        <f>FC_IND_CPC_BC_E!P51+FC_IND_CPC_OC_E!P51+FC_IND_CPC_PH_E!P51</f>
        <v>33.663112639724851</v>
      </c>
      <c r="Q51" s="37">
        <f>FC_IND_CPC_BC_E!Q51+FC_IND_CPC_OC_E!Q51+FC_IND_CPC_PH_E!Q51</f>
        <v>38.392175408426482</v>
      </c>
      <c r="R51" s="37">
        <f>FC_IND_CPC_BC_E!R51+FC_IND_CPC_OC_E!R51+FC_IND_CPC_PH_E!R51</f>
        <v>41.508770421324158</v>
      </c>
      <c r="S51" s="37">
        <f>FC_IND_CPC_BC_E!S51+FC_IND_CPC_OC_E!S51+FC_IND_CPC_PH_E!S51</f>
        <v>65.004299226139295</v>
      </c>
      <c r="T51" s="37">
        <f>FC_IND_CPC_BC_E!T51+FC_IND_CPC_OC_E!T51+FC_IND_CPC_PH_E!T51</f>
        <v>42.395442820292352</v>
      </c>
      <c r="U51" s="37">
        <f>FC_IND_CPC_BC_E!U51+FC_IND_CPC_OC_E!U51+FC_IND_CPC_PH_E!U51</f>
        <v>27.480309544282029</v>
      </c>
      <c r="V51" s="37">
        <f>FC_IND_CPC_BC_E!V51+FC_IND_CPC_OC_E!V51+FC_IND_CPC_PH_E!V51</f>
        <v>35.73215821152192</v>
      </c>
      <c r="W51" s="37">
        <f>FC_IND_CPC_BC_E!W51+FC_IND_CPC_OC_E!W51+FC_IND_CPC_PH_E!W51</f>
        <v>35.756835769561476</v>
      </c>
      <c r="X51" s="37">
        <f>FC_IND_CPC_BC_E!X51+FC_IND_CPC_OC_E!X51+FC_IND_CPC_PH_E!X51</f>
        <v>30.364402407566629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0.1538263112639725</v>
      </c>
      <c r="V52" s="37">
        <f t="shared" si="31"/>
        <v>2.8116938950988817E-2</v>
      </c>
      <c r="W52" s="37">
        <f t="shared" si="31"/>
        <v>1.7540842648323299E-2</v>
      </c>
      <c r="X52" s="37">
        <f t="shared" ref="X52" si="32">SUM(X53:X70)</f>
        <v>2.020636285468615E-2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0</v>
      </c>
      <c r="F59" s="10">
        <f>FC_IND_CPC_BC_E!F59+FC_IND_CPC_OC_E!F59+FC_IND_CPC_PH_E!F59</f>
        <v>0</v>
      </c>
      <c r="G59" s="10">
        <f>FC_IND_CPC_BC_E!G59+FC_IND_CPC_OC_E!G59+FC_IND_CPC_PH_E!G59</f>
        <v>0</v>
      </c>
      <c r="H59" s="10">
        <f>FC_IND_CPC_BC_E!H59+FC_IND_CPC_OC_E!H59+FC_IND_CPC_PH_E!H59</f>
        <v>0</v>
      </c>
      <c r="I59" s="10">
        <f>FC_IND_CPC_BC_E!I59+FC_IND_CPC_OC_E!I59+FC_IND_CPC_PH_E!I59</f>
        <v>0</v>
      </c>
      <c r="J59" s="10">
        <f>FC_IND_CPC_BC_E!J59+FC_IND_CPC_OC_E!J59+FC_IND_CPC_PH_E!J59</f>
        <v>0</v>
      </c>
      <c r="K59" s="10">
        <f>FC_IND_CPC_BC_E!K59+FC_IND_CPC_OC_E!K59+FC_IND_CPC_PH_E!K59</f>
        <v>0</v>
      </c>
      <c r="L59" s="10">
        <f>FC_IND_CPC_BC_E!L59+FC_IND_CPC_OC_E!L59+FC_IND_CPC_PH_E!L59</f>
        <v>0</v>
      </c>
      <c r="M59" s="10">
        <f>FC_IND_CPC_BC_E!M59+FC_IND_CPC_OC_E!M59+FC_IND_CPC_PH_E!M59</f>
        <v>0</v>
      </c>
      <c r="N59" s="10">
        <f>FC_IND_CPC_BC_E!N59+FC_IND_CPC_OC_E!N59+FC_IND_CPC_PH_E!N59</f>
        <v>0</v>
      </c>
      <c r="O59" s="10">
        <f>FC_IND_CPC_BC_E!O59+FC_IND_CPC_OC_E!O59+FC_IND_CPC_PH_E!O59</f>
        <v>0</v>
      </c>
      <c r="P59" s="10">
        <f>FC_IND_CPC_BC_E!P59+FC_IND_CPC_OC_E!P59+FC_IND_CPC_PH_E!P59</f>
        <v>0</v>
      </c>
      <c r="Q59" s="10">
        <f>FC_IND_CPC_BC_E!Q59+FC_IND_CPC_OC_E!Q59+FC_IND_CPC_PH_E!Q59</f>
        <v>0</v>
      </c>
      <c r="R59" s="10">
        <f>FC_IND_CPC_BC_E!R59+FC_IND_CPC_OC_E!R59+FC_IND_CPC_PH_E!R59</f>
        <v>0</v>
      </c>
      <c r="S59" s="10">
        <f>FC_IND_CPC_BC_E!S59+FC_IND_CPC_OC_E!S59+FC_IND_CPC_PH_E!S59</f>
        <v>0</v>
      </c>
      <c r="T59" s="10">
        <f>FC_IND_CPC_BC_E!T59+FC_IND_CPC_OC_E!T59+FC_IND_CPC_PH_E!T59</f>
        <v>0</v>
      </c>
      <c r="U59" s="10">
        <f>FC_IND_CPC_BC_E!U59+FC_IND_CPC_OC_E!U59+FC_IND_CPC_PH_E!U59</f>
        <v>0</v>
      </c>
      <c r="V59" s="10">
        <f>FC_IND_CPC_BC_E!V59+FC_IND_CPC_OC_E!V59+FC_IND_CPC_PH_E!V59</f>
        <v>0</v>
      </c>
      <c r="W59" s="10">
        <f>FC_IND_CPC_BC_E!W59+FC_IND_CPC_OC_E!W59+FC_IND_CPC_PH_E!W59</f>
        <v>0</v>
      </c>
      <c r="X59" s="10">
        <f>FC_IND_CPC_BC_E!X59+FC_IND_CPC_OC_E!X59+FC_IND_CPC_PH_E!X59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0.1538263112639725</v>
      </c>
      <c r="V66" s="10">
        <f>FC_IND_CPC_BC_E!V66+FC_IND_CPC_OC_E!V66+FC_IND_CPC_PH_E!V66</f>
        <v>2.8116938950988817E-2</v>
      </c>
      <c r="W66" s="10">
        <f>FC_IND_CPC_BC_E!W66+FC_IND_CPC_OC_E!W66+FC_IND_CPC_PH_E!W66</f>
        <v>1.7540842648323299E-2</v>
      </c>
      <c r="X66" s="10">
        <f>FC_IND_CPC_BC_E!X66+FC_IND_CPC_OC_E!X66+FC_IND_CPC_PH_E!X66</f>
        <v>2.020636285468615E-2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64.536199484092862</v>
      </c>
      <c r="S71" s="37">
        <f t="shared" si="34"/>
        <v>27.538950988822009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0</v>
      </c>
      <c r="O72" s="10">
        <f>FC_IND_CPC_BC_E!O72+FC_IND_CPC_OC_E!O72+FC_IND_CPC_PH_E!O72</f>
        <v>0</v>
      </c>
      <c r="P72" s="10">
        <f>FC_IND_CPC_BC_E!P72+FC_IND_CPC_OC_E!P72+FC_IND_CPC_PH_E!P72</f>
        <v>0</v>
      </c>
      <c r="Q72" s="10">
        <f>FC_IND_CPC_BC_E!Q72+FC_IND_CPC_OC_E!Q72+FC_IND_CPC_PH_E!Q72</f>
        <v>0</v>
      </c>
      <c r="R72" s="10">
        <f>FC_IND_CPC_BC_E!R72+FC_IND_CPC_OC_E!R72+FC_IND_CPC_PH_E!R72</f>
        <v>64.536199484092862</v>
      </c>
      <c r="S72" s="10">
        <f>FC_IND_CPC_BC_E!S72+FC_IND_CPC_OC_E!S72+FC_IND_CPC_PH_E!S72</f>
        <v>27.538950988822009</v>
      </c>
      <c r="T72" s="10">
        <f>FC_IND_CPC_BC_E!T72+FC_IND_CPC_OC_E!T72+FC_IND_CPC_PH_E!T72</f>
        <v>0</v>
      </c>
      <c r="U72" s="10">
        <f>FC_IND_CPC_BC_E!U72+FC_IND_CPC_OC_E!U72+FC_IND_CPC_PH_E!U72</f>
        <v>0</v>
      </c>
      <c r="V72" s="10">
        <f>FC_IND_CPC_BC_E!V72+FC_IND_CPC_OC_E!V72+FC_IND_CPC_PH_E!V72</f>
        <v>0</v>
      </c>
      <c r="W72" s="10">
        <f>FC_IND_CPC_BC_E!W72+FC_IND_CPC_OC_E!W72+FC_IND_CPC_PH_E!W72</f>
        <v>0</v>
      </c>
      <c r="X72" s="10">
        <f>FC_IND_CPC_BC_E!X72+FC_IND_CPC_OC_E!X72+FC_IND_CPC_PH_E!X72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0</v>
      </c>
      <c r="D75" s="37">
        <f>FC_IND_CPC_BC_E!D75+FC_IND_CPC_OC_E!D75+FC_IND_CPC_PH_E!D75</f>
        <v>0</v>
      </c>
      <c r="E75" s="37">
        <f>FC_IND_CPC_BC_E!E75+FC_IND_CPC_OC_E!E75+FC_IND_CPC_PH_E!E75</f>
        <v>0</v>
      </c>
      <c r="F75" s="37">
        <f>FC_IND_CPC_BC_E!F75+FC_IND_CPC_OC_E!F75+FC_IND_CPC_PH_E!F75</f>
        <v>0</v>
      </c>
      <c r="G75" s="37">
        <f>FC_IND_CPC_BC_E!G75+FC_IND_CPC_OC_E!G75+FC_IND_CPC_PH_E!G75</f>
        <v>0</v>
      </c>
      <c r="H75" s="37">
        <f>FC_IND_CPC_BC_E!H75+FC_IND_CPC_OC_E!H75+FC_IND_CPC_PH_E!H75</f>
        <v>0</v>
      </c>
      <c r="I75" s="37">
        <f>FC_IND_CPC_BC_E!I75+FC_IND_CPC_OC_E!I75+FC_IND_CPC_PH_E!I75</f>
        <v>0</v>
      </c>
      <c r="J75" s="37">
        <f>FC_IND_CPC_BC_E!J75+FC_IND_CPC_OC_E!J75+FC_IND_CPC_PH_E!J75</f>
        <v>0</v>
      </c>
      <c r="K75" s="37">
        <f>FC_IND_CPC_BC_E!K75+FC_IND_CPC_OC_E!K75+FC_IND_CPC_PH_E!K75</f>
        <v>0</v>
      </c>
      <c r="L75" s="37">
        <f>FC_IND_CPC_BC_E!L75+FC_IND_CPC_OC_E!L75+FC_IND_CPC_PH_E!L75</f>
        <v>0</v>
      </c>
      <c r="M75" s="37">
        <f>FC_IND_CPC_BC_E!M75+FC_IND_CPC_OC_E!M75+FC_IND_CPC_PH_E!M75</f>
        <v>0</v>
      </c>
      <c r="N75" s="37">
        <f>FC_IND_CPC_BC_E!N75+FC_IND_CPC_OC_E!N75+FC_IND_CPC_PH_E!N75</f>
        <v>0</v>
      </c>
      <c r="O75" s="37">
        <f>FC_IND_CPC_BC_E!O75+FC_IND_CPC_OC_E!O75+FC_IND_CPC_PH_E!O75</f>
        <v>0</v>
      </c>
      <c r="P75" s="37">
        <f>FC_IND_CPC_BC_E!P75+FC_IND_CPC_OC_E!P75+FC_IND_CPC_PH_E!P75</f>
        <v>0</v>
      </c>
      <c r="Q75" s="37">
        <f>FC_IND_CPC_BC_E!Q75+FC_IND_CPC_OC_E!Q75+FC_IND_CPC_PH_E!Q75</f>
        <v>0</v>
      </c>
      <c r="R75" s="37">
        <f>FC_IND_CPC_BC_E!R75+FC_IND_CPC_OC_E!R75+FC_IND_CPC_PH_E!R75</f>
        <v>0</v>
      </c>
      <c r="S75" s="37">
        <f>FC_IND_CPC_BC_E!S75+FC_IND_CPC_OC_E!S75+FC_IND_CPC_PH_E!S75</f>
        <v>0</v>
      </c>
      <c r="T75" s="37">
        <f>FC_IND_CPC_BC_E!T75+FC_IND_CPC_OC_E!T75+FC_IND_CPC_PH_E!T75</f>
        <v>0</v>
      </c>
      <c r="U75" s="37">
        <f>FC_IND_CPC_BC_E!U75+FC_IND_CPC_OC_E!U75+FC_IND_CPC_PH_E!U75</f>
        <v>0</v>
      </c>
      <c r="V75" s="37">
        <f>FC_IND_CPC_BC_E!V75+FC_IND_CPC_OC_E!V75+FC_IND_CPC_PH_E!V75</f>
        <v>0</v>
      </c>
      <c r="W75" s="37">
        <f>FC_IND_CPC_BC_E!W75+FC_IND_CPC_OC_E!W75+FC_IND_CPC_PH_E!W75</f>
        <v>0</v>
      </c>
      <c r="X75" s="37">
        <f>FC_IND_CPC_BC_E!X75+FC_IND_CPC_OC_E!X75+FC_IND_CPC_PH_E!X75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104.21324161650902</v>
      </c>
      <c r="D76" s="40">
        <f>FC_IND_CPC_BC_E!D76+FC_IND_CPC_OC_E!D76+FC_IND_CPC_PH_E!D76</f>
        <v>94.067067927772996</v>
      </c>
      <c r="E76" s="40">
        <f>FC_IND_CPC_BC_E!E76+FC_IND_CPC_OC_E!E76+FC_IND_CPC_PH_E!E76</f>
        <v>99.226139294926924</v>
      </c>
      <c r="F76" s="40">
        <f>FC_IND_CPC_BC_E!F76+FC_IND_CPC_OC_E!F76+FC_IND_CPC_PH_E!F76</f>
        <v>53.912295786758378</v>
      </c>
      <c r="G76" s="40">
        <f>FC_IND_CPC_BC_E!G76+FC_IND_CPC_OC_E!G76+FC_IND_CPC_PH_E!G76</f>
        <v>45.055889939810832</v>
      </c>
      <c r="H76" s="40">
        <f>FC_IND_CPC_BC_E!H76+FC_IND_CPC_OC_E!H76+FC_IND_CPC_PH_E!H76</f>
        <v>48.925193465176257</v>
      </c>
      <c r="I76" s="40">
        <f>FC_IND_CPC_BC_E!I76+FC_IND_CPC_OC_E!I76+FC_IND_CPC_PH_E!I76</f>
        <v>45.48581255374031</v>
      </c>
      <c r="J76" s="40">
        <f>FC_IND_CPC_BC_E!J76+FC_IND_CPC_OC_E!J76+FC_IND_CPC_PH_E!J76</f>
        <v>8.4264832330180557</v>
      </c>
      <c r="K76" s="40">
        <f>FC_IND_CPC_BC_E!K76+FC_IND_CPC_OC_E!K76+FC_IND_CPC_PH_E!K76</f>
        <v>65.606190885640586</v>
      </c>
      <c r="L76" s="40">
        <f>FC_IND_CPC_BC_E!L76+FC_IND_CPC_OC_E!L76+FC_IND_CPC_PH_E!L76</f>
        <v>62.682717110920031</v>
      </c>
      <c r="M76" s="40">
        <f>FC_IND_CPC_BC_E!M76+FC_IND_CPC_OC_E!M76+FC_IND_CPC_PH_E!M76</f>
        <v>45.313843508168524</v>
      </c>
      <c r="N76" s="40">
        <f>FC_IND_CPC_BC_E!N76+FC_IND_CPC_OC_E!N76+FC_IND_CPC_PH_E!N76</f>
        <v>40.154772141014618</v>
      </c>
      <c r="O76" s="40">
        <f>FC_IND_CPC_BC_E!O76+FC_IND_CPC_OC_E!O76+FC_IND_CPC_PH_E!O76</f>
        <v>53.740326741186585</v>
      </c>
      <c r="P76" s="40">
        <f>FC_IND_CPC_BC_E!P76+FC_IND_CPC_OC_E!P76+FC_IND_CPC_PH_E!P76</f>
        <v>51.590713671539113</v>
      </c>
      <c r="Q76" s="40">
        <f>FC_IND_CPC_BC_E!Q76+FC_IND_CPC_OC_E!Q76+FC_IND_CPC_PH_E!Q76</f>
        <v>56.749785038693027</v>
      </c>
      <c r="R76" s="40">
        <f>FC_IND_CPC_BC_E!R76+FC_IND_CPC_OC_E!R76+FC_IND_CPC_PH_E!R76</f>
        <v>55.288048151332774</v>
      </c>
      <c r="S76" s="40">
        <f>FC_IND_CPC_BC_E!S76+FC_IND_CPC_OC_E!S76+FC_IND_CPC_PH_E!S76</f>
        <v>15.821152192605327</v>
      </c>
      <c r="T76" s="40">
        <f>FC_IND_CPC_BC_E!T76+FC_IND_CPC_OC_E!T76+FC_IND_CPC_PH_E!T76</f>
        <v>57.499398108340493</v>
      </c>
      <c r="U76" s="40">
        <f>FC_IND_CPC_BC_E!U76+FC_IND_CPC_OC_E!U76+FC_IND_CPC_PH_E!U76</f>
        <v>80.515047291487534</v>
      </c>
      <c r="V76" s="40">
        <f>FC_IND_CPC_BC_E!V76+FC_IND_CPC_OC_E!V76+FC_IND_CPC_PH_E!V76</f>
        <v>39.102321582115223</v>
      </c>
      <c r="W76" s="40">
        <f>FC_IND_CPC_BC_E!W76+FC_IND_CPC_OC_E!W76+FC_IND_CPC_PH_E!W76</f>
        <v>41.091487532244194</v>
      </c>
      <c r="X76" s="40">
        <f>FC_IND_CPC_BC_E!X76+FC_IND_CPC_OC_E!X76+FC_IND_CPC_PH_E!X76</f>
        <v>42.142906276870157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116.12982608291813</v>
      </c>
      <c r="D2" s="31">
        <f t="shared" si="0"/>
        <v>80.320475764012031</v>
      </c>
      <c r="E2" s="31">
        <f t="shared" si="0"/>
        <v>89.873085217228478</v>
      </c>
      <c r="F2" s="31">
        <f t="shared" si="0"/>
        <v>80.180833797682766</v>
      </c>
      <c r="G2" s="31">
        <f t="shared" si="0"/>
        <v>106.30197540345891</v>
      </c>
      <c r="H2" s="31">
        <f t="shared" si="0"/>
        <v>110.80537688489353</v>
      </c>
      <c r="I2" s="31">
        <f t="shared" si="0"/>
        <v>107.14505393921769</v>
      </c>
      <c r="J2" s="31">
        <f t="shared" si="0"/>
        <v>85.644974206544617</v>
      </c>
      <c r="K2" s="31">
        <f t="shared" si="0"/>
        <v>106.23069270038168</v>
      </c>
      <c r="L2" s="31">
        <f t="shared" si="0"/>
        <v>82.826206072643942</v>
      </c>
      <c r="M2" s="31">
        <f t="shared" si="0"/>
        <v>69.413372417619371</v>
      </c>
      <c r="N2" s="31">
        <f t="shared" si="0"/>
        <v>83.053067609774757</v>
      </c>
      <c r="O2" s="31">
        <f t="shared" si="0"/>
        <v>57.339372708716702</v>
      </c>
      <c r="P2" s="31">
        <f t="shared" si="0"/>
        <v>62.456876053529633</v>
      </c>
      <c r="Q2" s="31">
        <f t="shared" si="0"/>
        <v>84.435081189848617</v>
      </c>
      <c r="R2" s="31">
        <f t="shared" si="0"/>
        <v>86.553294639422376</v>
      </c>
      <c r="S2" s="31">
        <f t="shared" si="0"/>
        <v>62.17016908025419</v>
      </c>
      <c r="T2" s="31">
        <f t="shared" si="0"/>
        <v>70.64418844092549</v>
      </c>
      <c r="U2" s="31">
        <f t="shared" si="0"/>
        <v>86.656418189641897</v>
      </c>
      <c r="V2" s="31">
        <f t="shared" si="0"/>
        <v>54.777899483403374</v>
      </c>
      <c r="W2" s="31">
        <f t="shared" si="0"/>
        <v>63.12743298413254</v>
      </c>
      <c r="X2" s="31">
        <f t="shared" si="0"/>
        <v>62.99678631485034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68.194910960367025</v>
      </c>
      <c r="D26" s="37">
        <f t="shared" si="7"/>
        <v>46.218536137292432</v>
      </c>
      <c r="E26" s="37">
        <f t="shared" si="7"/>
        <v>48.6100176590827</v>
      </c>
      <c r="F26" s="37">
        <f t="shared" si="7"/>
        <v>49.706525606104506</v>
      </c>
      <c r="G26" s="37">
        <f t="shared" si="7"/>
        <v>72.690239081188437</v>
      </c>
      <c r="H26" s="37">
        <f t="shared" si="7"/>
        <v>67.755505251527126</v>
      </c>
      <c r="I26" s="37">
        <f t="shared" si="7"/>
        <v>70.475276165944379</v>
      </c>
      <c r="J26" s="37">
        <f t="shared" si="7"/>
        <v>66.066463590437181</v>
      </c>
      <c r="K26" s="37">
        <f t="shared" si="7"/>
        <v>61.474657579665475</v>
      </c>
      <c r="L26" s="37">
        <f t="shared" si="7"/>
        <v>41.942231576727039</v>
      </c>
      <c r="M26" s="37">
        <f t="shared" si="7"/>
        <v>35.395674518310685</v>
      </c>
      <c r="N26" s="37">
        <f t="shared" si="7"/>
        <v>40.328953160777843</v>
      </c>
      <c r="O26" s="37">
        <f t="shared" si="7"/>
        <v>2.2273641710346856</v>
      </c>
      <c r="P26" s="37">
        <f t="shared" si="7"/>
        <v>13.283149593696722</v>
      </c>
      <c r="Q26" s="37">
        <f t="shared" si="7"/>
        <v>33.555664047676601</v>
      </c>
      <c r="R26" s="37">
        <f t="shared" si="7"/>
        <v>23.441244745350353</v>
      </c>
      <c r="S26" s="37">
        <f t="shared" si="7"/>
        <v>18.11703974036827</v>
      </c>
      <c r="T26" s="37">
        <f t="shared" si="7"/>
        <v>12.015680912986886</v>
      </c>
      <c r="U26" s="37">
        <f t="shared" si="7"/>
        <v>14.315090333496412</v>
      </c>
      <c r="V26" s="37">
        <f t="shared" si="7"/>
        <v>8.318295197384689</v>
      </c>
      <c r="W26" s="37">
        <f t="shared" si="7"/>
        <v>9.9250931139262288</v>
      </c>
      <c r="X26" s="37">
        <f t="shared" si="7"/>
        <v>16.12372407086815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68.194910960367025</v>
      </c>
      <c r="D33" s="29">
        <f t="shared" si="9"/>
        <v>46.218536137292432</v>
      </c>
      <c r="E33" s="29">
        <f t="shared" si="9"/>
        <v>48.6100176590827</v>
      </c>
      <c r="F33" s="29">
        <f t="shared" si="9"/>
        <v>49.706525606104506</v>
      </c>
      <c r="G33" s="29">
        <f t="shared" si="9"/>
        <v>72.690239081188437</v>
      </c>
      <c r="H33" s="29">
        <f t="shared" si="9"/>
        <v>67.755505251527126</v>
      </c>
      <c r="I33" s="29">
        <f t="shared" si="9"/>
        <v>70.475276165944379</v>
      </c>
      <c r="J33" s="29">
        <f t="shared" si="9"/>
        <v>66.066463590437181</v>
      </c>
      <c r="K33" s="29">
        <f t="shared" si="9"/>
        <v>61.474657579665475</v>
      </c>
      <c r="L33" s="29">
        <f t="shared" si="9"/>
        <v>41.942231576727039</v>
      </c>
      <c r="M33" s="29">
        <f t="shared" si="9"/>
        <v>35.395674518310685</v>
      </c>
      <c r="N33" s="29">
        <f t="shared" si="9"/>
        <v>40.328953160777843</v>
      </c>
      <c r="O33" s="29">
        <f t="shared" si="9"/>
        <v>2.2273641710346856</v>
      </c>
      <c r="P33" s="29">
        <f t="shared" si="9"/>
        <v>13.283149593696722</v>
      </c>
      <c r="Q33" s="29">
        <f t="shared" si="9"/>
        <v>33.555664047676601</v>
      </c>
      <c r="R33" s="29">
        <f t="shared" si="9"/>
        <v>23.441244745350353</v>
      </c>
      <c r="S33" s="29">
        <f t="shared" si="9"/>
        <v>18.11703974036827</v>
      </c>
      <c r="T33" s="29">
        <f t="shared" si="9"/>
        <v>12.015680912986886</v>
      </c>
      <c r="U33" s="29">
        <f t="shared" si="9"/>
        <v>14.315090333496412</v>
      </c>
      <c r="V33" s="29">
        <f t="shared" si="9"/>
        <v>8.318295197384689</v>
      </c>
      <c r="W33" s="29">
        <f t="shared" si="9"/>
        <v>9.9250931139262288</v>
      </c>
      <c r="X33" s="29">
        <f t="shared" si="9"/>
        <v>16.12372407086815</v>
      </c>
    </row>
    <row r="34" spans="1:24" ht="11.25" customHeight="1" x14ac:dyDescent="0.2">
      <c r="A34" s="41" t="s">
        <v>55</v>
      </c>
      <c r="B34" s="9" t="s">
        <v>56</v>
      </c>
      <c r="C34" s="10">
        <v>5.4377654365119668</v>
      </c>
      <c r="D34" s="10">
        <v>1.7764552013062855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23.097180542932048</v>
      </c>
      <c r="D36" s="10">
        <v>17.343706998563793</v>
      </c>
      <c r="E36" s="10">
        <v>18.49730073688135</v>
      </c>
      <c r="F36" s="10">
        <v>20.498523168013829</v>
      </c>
      <c r="G36" s="10">
        <v>23.913803227687222</v>
      </c>
      <c r="H36" s="10">
        <v>22.661301267370202</v>
      </c>
      <c r="I36" s="10">
        <v>20.882336581676132</v>
      </c>
      <c r="J36" s="10">
        <v>19.11889414845562</v>
      </c>
      <c r="K36" s="10">
        <v>19.794982827399096</v>
      </c>
      <c r="L36" s="10">
        <v>16.258705143186521</v>
      </c>
      <c r="M36" s="10">
        <v>13.825411677286809</v>
      </c>
      <c r="N36" s="10">
        <v>15.017012482518432</v>
      </c>
      <c r="O36" s="10">
        <v>1.7037671000154657</v>
      </c>
      <c r="P36" s="10">
        <v>2.2641347746381966</v>
      </c>
      <c r="Q36" s="10">
        <v>3.3723878870917026</v>
      </c>
      <c r="R36" s="10">
        <v>3.4734111679284396</v>
      </c>
      <c r="S36" s="10">
        <v>2.6726595864502181</v>
      </c>
      <c r="T36" s="10">
        <v>4.563317469106086</v>
      </c>
      <c r="U36" s="10">
        <v>5.8278181102703526</v>
      </c>
      <c r="V36" s="10">
        <v>5.5169425104938803</v>
      </c>
      <c r="W36" s="10">
        <v>5.1091885616767767</v>
      </c>
      <c r="X36" s="10">
        <v>5.7111960455347459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0.53291122355981058</v>
      </c>
      <c r="Q37" s="10">
        <v>1.0524897454405144</v>
      </c>
      <c r="R37" s="10">
        <v>1.6007463674678184</v>
      </c>
      <c r="S37" s="10">
        <v>2.0709789345657073</v>
      </c>
      <c r="T37" s="10">
        <v>3.1245232664107303</v>
      </c>
      <c r="U37" s="10">
        <v>3.6440981666809682</v>
      </c>
      <c r="V37" s="10">
        <v>1.5893256104665263</v>
      </c>
      <c r="W37" s="10">
        <v>1.8977996112631856</v>
      </c>
      <c r="X37" s="10">
        <v>5.4223255927428271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1.2683278577959903E-2</v>
      </c>
      <c r="U41" s="10">
        <v>6.6755081023234701E-3</v>
      </c>
      <c r="V41" s="10">
        <v>1.2665356326859639E-2</v>
      </c>
      <c r="W41" s="10">
        <v>2.1044320920891268E-2</v>
      </c>
      <c r="X41" s="10">
        <v>5.0944749055893777E-3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3.9033143697090376</v>
      </c>
      <c r="D43" s="10">
        <v>2.803973285871582</v>
      </c>
      <c r="E43" s="10">
        <v>3.1228425848816022</v>
      </c>
      <c r="F43" s="10">
        <v>3.2957853027822237</v>
      </c>
      <c r="G43" s="10">
        <v>3.8407169617857608</v>
      </c>
      <c r="H43" s="10">
        <v>4.0604371936727714</v>
      </c>
      <c r="I43" s="10">
        <v>3.8880298604444752</v>
      </c>
      <c r="J43" s="10">
        <v>3.4012120192022239</v>
      </c>
      <c r="K43" s="10">
        <v>3.6381465314914831</v>
      </c>
      <c r="L43" s="10">
        <v>3.26962855455765</v>
      </c>
      <c r="M43" s="10">
        <v>2.724835171044699</v>
      </c>
      <c r="N43" s="10">
        <v>1.3717593862644026</v>
      </c>
      <c r="O43" s="10">
        <v>0.52359707101921993</v>
      </c>
      <c r="P43" s="10">
        <v>1.0409126254799681</v>
      </c>
      <c r="Q43" s="10">
        <v>4.6490095066732247</v>
      </c>
      <c r="R43" s="10">
        <v>0.79452725231159238</v>
      </c>
      <c r="S43" s="10">
        <v>0.81492792833287875</v>
      </c>
      <c r="T43" s="10">
        <v>1.2593421584496602</v>
      </c>
      <c r="U43" s="10">
        <v>1.56008253752253</v>
      </c>
      <c r="V43" s="10">
        <v>0.24657200907196275</v>
      </c>
      <c r="W43" s="10">
        <v>0.180708551820395</v>
      </c>
      <c r="X43" s="10">
        <v>0.19642908287398406</v>
      </c>
    </row>
    <row r="44" spans="1:24" ht="11.25" customHeight="1" x14ac:dyDescent="0.2">
      <c r="A44" s="41" t="s">
        <v>75</v>
      </c>
      <c r="B44" s="9" t="s">
        <v>76</v>
      </c>
      <c r="C44" s="10">
        <v>35.756650611213963</v>
      </c>
      <c r="D44" s="10">
        <v>24.294400651550777</v>
      </c>
      <c r="E44" s="10">
        <v>26.989874337319748</v>
      </c>
      <c r="F44" s="10">
        <v>25.912217135308456</v>
      </c>
      <c r="G44" s="10">
        <v>44.935718891715453</v>
      </c>
      <c r="H44" s="10">
        <v>41.033766790484158</v>
      </c>
      <c r="I44" s="10">
        <v>45.704909723823775</v>
      </c>
      <c r="J44" s="10">
        <v>43.546357422779337</v>
      </c>
      <c r="K44" s="10">
        <v>38.041528220774893</v>
      </c>
      <c r="L44" s="10">
        <v>22.413897878982869</v>
      </c>
      <c r="M44" s="10">
        <v>18.845427669979181</v>
      </c>
      <c r="N44" s="10">
        <v>23.940181291995014</v>
      </c>
      <c r="O44" s="10">
        <v>0</v>
      </c>
      <c r="P44" s="10">
        <v>2.9532404574515212</v>
      </c>
      <c r="Q44" s="10">
        <v>3.9100028290619737</v>
      </c>
      <c r="R44" s="10">
        <v>3.020367878793127</v>
      </c>
      <c r="S44" s="10">
        <v>2.3240533299839137</v>
      </c>
      <c r="T44" s="10">
        <v>3.0558147404424489</v>
      </c>
      <c r="U44" s="10">
        <v>3.2764160109202383</v>
      </c>
      <c r="V44" s="10">
        <v>0.95278971102545984</v>
      </c>
      <c r="W44" s="10">
        <v>1.4144479983011935</v>
      </c>
      <c r="X44" s="10">
        <v>4.7886788748110014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0.82085470296755991</v>
      </c>
      <c r="T45" s="10">
        <v>0</v>
      </c>
      <c r="U45" s="10">
        <v>0</v>
      </c>
      <c r="V45" s="10">
        <v>0</v>
      </c>
      <c r="W45" s="10">
        <v>1.3019040699437869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3.1006259219899923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3.3913245905772325</v>
      </c>
      <c r="Q50" s="10">
        <v>20.571774079409188</v>
      </c>
      <c r="R50" s="10">
        <v>14.552192078849377</v>
      </c>
      <c r="S50" s="10">
        <v>9.4135652580679903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3.090708290920007</v>
      </c>
      <c r="D51" s="37">
        <v>2.5690113766848688</v>
      </c>
      <c r="E51" s="37">
        <v>5.5278199054343578</v>
      </c>
      <c r="F51" s="37">
        <v>7.361746611998079</v>
      </c>
      <c r="G51" s="37">
        <v>11.422040270352937</v>
      </c>
      <c r="H51" s="37">
        <v>20.263630900945898</v>
      </c>
      <c r="I51" s="37">
        <v>15.739273406780868</v>
      </c>
      <c r="J51" s="37">
        <v>13.916269031561317</v>
      </c>
      <c r="K51" s="37">
        <v>16.259450023380381</v>
      </c>
      <c r="L51" s="37">
        <v>15.853461972265739</v>
      </c>
      <c r="M51" s="37">
        <v>14.413842771121834</v>
      </c>
      <c r="N51" s="37">
        <v>19.642265654043829</v>
      </c>
      <c r="O51" s="37">
        <v>21.636581369773985</v>
      </c>
      <c r="P51" s="37">
        <v>16.885812482307529</v>
      </c>
      <c r="Q51" s="37">
        <v>19.104675095240651</v>
      </c>
      <c r="R51" s="37">
        <v>15.796452271207794</v>
      </c>
      <c r="S51" s="37">
        <v>25.336413456865095</v>
      </c>
      <c r="T51" s="37">
        <v>23.581706125426344</v>
      </c>
      <c r="U51" s="37">
        <v>17.879676290196986</v>
      </c>
      <c r="V51" s="37">
        <v>20.55498583754925</v>
      </c>
      <c r="W51" s="37">
        <v>23.258189003926748</v>
      </c>
      <c r="X51" s="37">
        <v>18.370495206454208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0.10088150291432831</v>
      </c>
      <c r="V52" s="37">
        <f t="shared" si="10"/>
        <v>1.6539291685442416E-2</v>
      </c>
      <c r="W52" s="37">
        <f t="shared" si="10"/>
        <v>1.162552651257035E-2</v>
      </c>
      <c r="X52" s="37">
        <f t="shared" si="10"/>
        <v>1.2502934581632246E-2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0.10088150291432831</v>
      </c>
      <c r="V66" s="10">
        <v>1.6539291685442416E-2</v>
      </c>
      <c r="W66" s="10">
        <v>1.162552651257035E-2</v>
      </c>
      <c r="X66" s="10">
        <v>1.2502934581632246E-2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24.575053500402461</v>
      </c>
      <c r="S71" s="37">
        <f t="shared" si="11"/>
        <v>10.853839590332928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24.575053500402461</v>
      </c>
      <c r="S72" s="10">
        <v>10.853839590332928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44.844206831631091</v>
      </c>
      <c r="D76" s="40">
        <v>31.532928250034725</v>
      </c>
      <c r="E76" s="40">
        <v>35.735247652711422</v>
      </c>
      <c r="F76" s="40">
        <v>23.112561579580184</v>
      </c>
      <c r="G76" s="40">
        <v>22.189696051917533</v>
      </c>
      <c r="H76" s="40">
        <v>22.786240732420509</v>
      </c>
      <c r="I76" s="40">
        <v>20.930504366492436</v>
      </c>
      <c r="J76" s="40">
        <v>5.6622415845461269</v>
      </c>
      <c r="K76" s="40">
        <v>28.496585097335821</v>
      </c>
      <c r="L76" s="40">
        <v>25.030512523651169</v>
      </c>
      <c r="M76" s="40">
        <v>19.603855128186847</v>
      </c>
      <c r="N76" s="40">
        <v>23.081848794953082</v>
      </c>
      <c r="O76" s="40">
        <v>33.47542716790803</v>
      </c>
      <c r="P76" s="40">
        <v>32.287913977525385</v>
      </c>
      <c r="Q76" s="40">
        <v>31.774742046931365</v>
      </c>
      <c r="R76" s="40">
        <v>22.740544122461774</v>
      </c>
      <c r="S76" s="40">
        <v>7.8628762926878917</v>
      </c>
      <c r="T76" s="40">
        <v>35.046801402512251</v>
      </c>
      <c r="U76" s="40">
        <v>54.360770063034174</v>
      </c>
      <c r="V76" s="40">
        <v>25.888079156783991</v>
      </c>
      <c r="W76" s="40">
        <v>29.932525339767</v>
      </c>
      <c r="X76" s="40">
        <v>28.490064102946345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148.07375493147003</v>
      </c>
      <c r="D2" s="31">
        <f t="shared" ref="D2:W2" si="1">SUM(D3,D17,D22,D25,D26,D51,D52,D71,D74,D75,D76)</f>
        <v>161.81061455024752</v>
      </c>
      <c r="E2" s="31">
        <f t="shared" si="1"/>
        <v>158.2479537326362</v>
      </c>
      <c r="F2" s="31">
        <f t="shared" si="1"/>
        <v>121.58090370371713</v>
      </c>
      <c r="G2" s="31">
        <f t="shared" si="1"/>
        <v>129.91887158883401</v>
      </c>
      <c r="H2" s="31">
        <f t="shared" si="1"/>
        <v>149.39466498802301</v>
      </c>
      <c r="I2" s="31">
        <f t="shared" si="1"/>
        <v>154.8905469201373</v>
      </c>
      <c r="J2" s="31">
        <f t="shared" si="1"/>
        <v>130.93520073599433</v>
      </c>
      <c r="K2" s="31">
        <f t="shared" si="1"/>
        <v>149.11817177049039</v>
      </c>
      <c r="L2" s="31">
        <f t="shared" si="1"/>
        <v>132.55874537152548</v>
      </c>
      <c r="M2" s="31">
        <f t="shared" si="1"/>
        <v>109.50888777253176</v>
      </c>
      <c r="N2" s="31">
        <f t="shared" si="1"/>
        <v>78.452917038130096</v>
      </c>
      <c r="O2" s="31">
        <f t="shared" si="1"/>
        <v>31.316313310252568</v>
      </c>
      <c r="P2" s="31">
        <f t="shared" si="1"/>
        <v>34.136672665161527</v>
      </c>
      <c r="Q2" s="31">
        <f t="shared" si="1"/>
        <v>65.089338414596085</v>
      </c>
      <c r="R2" s="31">
        <f t="shared" si="1"/>
        <v>121.86818238358055</v>
      </c>
      <c r="S2" s="31">
        <f t="shared" si="1"/>
        <v>80.491625130075946</v>
      </c>
      <c r="T2" s="31">
        <f t="shared" si="1"/>
        <v>35.582371222828314</v>
      </c>
      <c r="U2" s="31">
        <f t="shared" si="1"/>
        <v>25.488456177441741</v>
      </c>
      <c r="V2" s="31">
        <f t="shared" si="1"/>
        <v>17.264935139768475</v>
      </c>
      <c r="W2" s="31">
        <f t="shared" si="1"/>
        <v>13.530850191621679</v>
      </c>
      <c r="X2" s="31">
        <f t="shared" ref="X2" si="2">SUM(X3,X17,X22,X25,X26,X51,X52,X71,X74,X75,X76)</f>
        <v>19.305340730546703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86.861080213093459</v>
      </c>
      <c r="D26" s="37">
        <f t="shared" si="13"/>
        <v>96.695197180614571</v>
      </c>
      <c r="E26" s="37">
        <f t="shared" si="13"/>
        <v>87.317199253686454</v>
      </c>
      <c r="F26" s="37">
        <f t="shared" si="13"/>
        <v>79.767249524472476</v>
      </c>
      <c r="G26" s="37">
        <f t="shared" si="13"/>
        <v>92.343612549125211</v>
      </c>
      <c r="H26" s="37">
        <f t="shared" si="13"/>
        <v>94.425183354289999</v>
      </c>
      <c r="I26" s="37">
        <f t="shared" si="13"/>
        <v>105.97107275011967</v>
      </c>
      <c r="J26" s="37">
        <f t="shared" si="13"/>
        <v>104.6181870240828</v>
      </c>
      <c r="K26" s="37">
        <f t="shared" si="13"/>
        <v>88.497189936635039</v>
      </c>
      <c r="L26" s="37">
        <f t="shared" si="13"/>
        <v>69.175115392408344</v>
      </c>
      <c r="M26" s="37">
        <f t="shared" si="13"/>
        <v>59.969940815384518</v>
      </c>
      <c r="N26" s="37">
        <f t="shared" si="13"/>
        <v>41.495698647955805</v>
      </c>
      <c r="O26" s="37">
        <f t="shared" si="13"/>
        <v>1.4137443939308463</v>
      </c>
      <c r="P26" s="37">
        <f t="shared" si="13"/>
        <v>8.4256533220168777</v>
      </c>
      <c r="Q26" s="37">
        <f t="shared" si="13"/>
        <v>27.219460747375457</v>
      </c>
      <c r="R26" s="37">
        <f t="shared" si="13"/>
        <v>33.298919739143422</v>
      </c>
      <c r="S26" s="37">
        <f t="shared" si="13"/>
        <v>24.214393096646646</v>
      </c>
      <c r="T26" s="37">
        <f t="shared" si="13"/>
        <v>6.0499528870813872</v>
      </c>
      <c r="U26" s="37">
        <f t="shared" si="13"/>
        <v>3.9734152245664278</v>
      </c>
      <c r="V26" s="37">
        <f t="shared" si="13"/>
        <v>2.5094312050065817</v>
      </c>
      <c r="W26" s="37">
        <f t="shared" si="13"/>
        <v>2.0433488541387401</v>
      </c>
      <c r="X26" s="37">
        <f t="shared" si="13"/>
        <v>4.7615397054765634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86.861080213093459</v>
      </c>
      <c r="D33" s="29">
        <f t="shared" si="15"/>
        <v>96.695197180614571</v>
      </c>
      <c r="E33" s="29">
        <f t="shared" si="15"/>
        <v>87.317199253686454</v>
      </c>
      <c r="F33" s="29">
        <f t="shared" si="15"/>
        <v>79.767249524472476</v>
      </c>
      <c r="G33" s="29">
        <f t="shared" si="15"/>
        <v>92.343612549125211</v>
      </c>
      <c r="H33" s="29">
        <f t="shared" si="15"/>
        <v>94.425183354289999</v>
      </c>
      <c r="I33" s="29">
        <f t="shared" si="15"/>
        <v>105.97107275011967</v>
      </c>
      <c r="J33" s="29">
        <f t="shared" si="15"/>
        <v>104.6181870240828</v>
      </c>
      <c r="K33" s="29">
        <f t="shared" si="15"/>
        <v>88.497189936635039</v>
      </c>
      <c r="L33" s="29">
        <f t="shared" si="15"/>
        <v>69.175115392408344</v>
      </c>
      <c r="M33" s="29">
        <f t="shared" si="15"/>
        <v>59.969940815384518</v>
      </c>
      <c r="N33" s="29">
        <f t="shared" si="15"/>
        <v>41.495698647955805</v>
      </c>
      <c r="O33" s="29">
        <f t="shared" si="15"/>
        <v>1.4137443939308463</v>
      </c>
      <c r="P33" s="29">
        <f t="shared" si="15"/>
        <v>8.4256533220168777</v>
      </c>
      <c r="Q33" s="29">
        <f t="shared" si="15"/>
        <v>27.219460747375457</v>
      </c>
      <c r="R33" s="29">
        <f t="shared" si="15"/>
        <v>33.298919739143422</v>
      </c>
      <c r="S33" s="29">
        <f t="shared" si="15"/>
        <v>24.214393096646646</v>
      </c>
      <c r="T33" s="29">
        <f t="shared" si="15"/>
        <v>6.0499528870813872</v>
      </c>
      <c r="U33" s="29">
        <f t="shared" si="15"/>
        <v>3.9734152245664278</v>
      </c>
      <c r="V33" s="29">
        <f t="shared" si="15"/>
        <v>2.5094312050065817</v>
      </c>
      <c r="W33" s="29">
        <f t="shared" si="15"/>
        <v>2.0433488541387401</v>
      </c>
      <c r="X33" s="29">
        <f t="shared" si="15"/>
        <v>4.7615397054765634</v>
      </c>
    </row>
    <row r="34" spans="1:24" ht="11.25" customHeight="1" x14ac:dyDescent="0.2">
      <c r="A34" s="41" t="s">
        <v>55</v>
      </c>
      <c r="B34" s="9" t="s">
        <v>56</v>
      </c>
      <c r="C34" s="10">
        <v>7.1328218214418069</v>
      </c>
      <c r="D34" s="10">
        <v>3.8287656438306503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29.323891273794096</v>
      </c>
      <c r="D36" s="10">
        <v>36.215524473173275</v>
      </c>
      <c r="E36" s="10">
        <v>33.205753438000848</v>
      </c>
      <c r="F36" s="10">
        <v>32.858117965190999</v>
      </c>
      <c r="G36" s="10">
        <v>30.344390426102027</v>
      </c>
      <c r="H36" s="10">
        <v>31.549942172634541</v>
      </c>
      <c r="I36" s="10">
        <v>31.366151308700495</v>
      </c>
      <c r="J36" s="10">
        <v>30.234301605020441</v>
      </c>
      <c r="K36" s="10">
        <v>28.471950849074432</v>
      </c>
      <c r="L36" s="10">
        <v>26.791786282604807</v>
      </c>
      <c r="M36" s="10">
        <v>23.40142921723649</v>
      </c>
      <c r="N36" s="10">
        <v>15.444844878689908</v>
      </c>
      <c r="O36" s="10">
        <v>1.0807151947802318</v>
      </c>
      <c r="P36" s="10">
        <v>1.4079274460993461</v>
      </c>
      <c r="Q36" s="10">
        <v>2.6523712132197463</v>
      </c>
      <c r="R36" s="10">
        <v>4.7206902473738817</v>
      </c>
      <c r="S36" s="10">
        <v>3.4523269960361627</v>
      </c>
      <c r="T36" s="10">
        <v>2.2777164067860944</v>
      </c>
      <c r="U36" s="10">
        <v>1.605922497123585</v>
      </c>
      <c r="V36" s="10">
        <v>1.6541102816737709</v>
      </c>
      <c r="W36" s="10">
        <v>1.0408016858435758</v>
      </c>
      <c r="X36" s="10">
        <v>1.6669995316285835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0.34373649657627331</v>
      </c>
      <c r="Q37" s="10">
        <v>0.86678140924736313</v>
      </c>
      <c r="R37" s="10">
        <v>2.3169726054251671</v>
      </c>
      <c r="S37" s="10">
        <v>2.8097241239682105</v>
      </c>
      <c r="T37" s="10">
        <v>1.6095869589707055</v>
      </c>
      <c r="U37" s="10">
        <v>1.032089399546269</v>
      </c>
      <c r="V37" s="10">
        <v>0.49152397317368934</v>
      </c>
      <c r="W37" s="10">
        <v>0.3991852020685403</v>
      </c>
      <c r="X37" s="10">
        <v>1.6376685456049935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6.5337454886447849E-3</v>
      </c>
      <c r="U41" s="10">
        <v>1.8906519072367409E-3</v>
      </c>
      <c r="V41" s="10">
        <v>3.9169608936278381E-3</v>
      </c>
      <c r="W41" s="10">
        <v>4.42648499311775E-3</v>
      </c>
      <c r="X41" s="10">
        <v>1.5386500066362563E-3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5.0081711237478057</v>
      </c>
      <c r="D43" s="10">
        <v>5.9215871189084197</v>
      </c>
      <c r="E43" s="10">
        <v>5.6601001130818123</v>
      </c>
      <c r="F43" s="10">
        <v>5.3731301413751211</v>
      </c>
      <c r="G43" s="10">
        <v>4.9799774154696106</v>
      </c>
      <c r="H43" s="10">
        <v>5.7464402319391272</v>
      </c>
      <c r="I43" s="10">
        <v>5.954217132500994</v>
      </c>
      <c r="J43" s="10">
        <v>5.5203991788457909</v>
      </c>
      <c r="K43" s="10">
        <v>5.3085196455820043</v>
      </c>
      <c r="L43" s="10">
        <v>5.4487542807931657</v>
      </c>
      <c r="M43" s="10">
        <v>4.6700081769381834</v>
      </c>
      <c r="N43" s="10">
        <v>1.4286203621210196</v>
      </c>
      <c r="O43" s="10">
        <v>0.33302919915061446</v>
      </c>
      <c r="P43" s="10">
        <v>0.65013433789797237</v>
      </c>
      <c r="Q43" s="10">
        <v>3.683152099886208</v>
      </c>
      <c r="R43" s="10">
        <v>1.0929764026524957</v>
      </c>
      <c r="S43" s="10">
        <v>1.0651455365106035</v>
      </c>
      <c r="T43" s="10">
        <v>0.63084837607118005</v>
      </c>
      <c r="U43" s="10">
        <v>0.43065845468135</v>
      </c>
      <c r="V43" s="10">
        <v>7.4211024203338388E-2</v>
      </c>
      <c r="W43" s="10">
        <v>3.6951924107632671E-2</v>
      </c>
      <c r="X43" s="10">
        <v>5.7600283055826873E-2</v>
      </c>
    </row>
    <row r="44" spans="1:24" ht="11.25" customHeight="1" x14ac:dyDescent="0.2">
      <c r="A44" s="41" t="s">
        <v>75</v>
      </c>
      <c r="B44" s="9" t="s">
        <v>76</v>
      </c>
      <c r="C44" s="10">
        <v>45.396195994109753</v>
      </c>
      <c r="D44" s="10">
        <v>50.729319944702219</v>
      </c>
      <c r="E44" s="10">
        <v>48.451345702603788</v>
      </c>
      <c r="F44" s="10">
        <v>41.536001417906355</v>
      </c>
      <c r="G44" s="10">
        <v>57.019244707553575</v>
      </c>
      <c r="H44" s="10">
        <v>57.128800949716336</v>
      </c>
      <c r="I44" s="10">
        <v>68.650704308918179</v>
      </c>
      <c r="J44" s="10">
        <v>68.863486240216574</v>
      </c>
      <c r="K44" s="10">
        <v>54.716719441978611</v>
      </c>
      <c r="L44" s="10">
        <v>36.934574829010366</v>
      </c>
      <c r="M44" s="10">
        <v>31.898503421209845</v>
      </c>
      <c r="N44" s="10">
        <v>24.622233407144876</v>
      </c>
      <c r="O44" s="10">
        <v>0</v>
      </c>
      <c r="P44" s="10">
        <v>1.8364402780048354</v>
      </c>
      <c r="Q44" s="10">
        <v>3.0752034744008507</v>
      </c>
      <c r="R44" s="10">
        <v>4.1049620962103752</v>
      </c>
      <c r="S44" s="10">
        <v>3.0020254326469384</v>
      </c>
      <c r="T44" s="10">
        <v>1.5252673997647621</v>
      </c>
      <c r="U44" s="10">
        <v>0.90285422130798731</v>
      </c>
      <c r="V44" s="10">
        <v>0.28566896506215494</v>
      </c>
      <c r="W44" s="10">
        <v>0.28813966120029189</v>
      </c>
      <c r="X44" s="10">
        <v>1.3977326951805238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1.1136642786201827</v>
      </c>
      <c r="T45" s="10">
        <v>0</v>
      </c>
      <c r="U45" s="10">
        <v>0</v>
      </c>
      <c r="V45" s="10">
        <v>0</v>
      </c>
      <c r="W45" s="10">
        <v>0.27384389592558195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1.9999546725605768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2.1874600908778743</v>
      </c>
      <c r="Q50" s="10">
        <v>16.941952550621291</v>
      </c>
      <c r="R50" s="10">
        <v>21.063318387481502</v>
      </c>
      <c r="S50" s="10">
        <v>12.77150672886455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4.0420901343612963</v>
      </c>
      <c r="D51" s="37">
        <v>5.5384669537264486</v>
      </c>
      <c r="E51" s="37">
        <v>10.197234136544061</v>
      </c>
      <c r="F51" s="37">
        <v>12.379525998731854</v>
      </c>
      <c r="G51" s="37">
        <v>15.378137401513156</v>
      </c>
      <c r="H51" s="37">
        <v>29.51783961284459</v>
      </c>
      <c r="I51" s="37">
        <v>24.931118670974975</v>
      </c>
      <c r="J51" s="37">
        <v>23.591499051969336</v>
      </c>
      <c r="K51" s="37">
        <v>24.338106796012639</v>
      </c>
      <c r="L51" s="37">
        <v>26.968731182305849</v>
      </c>
      <c r="M51" s="37">
        <v>25.270170757877178</v>
      </c>
      <c r="N51" s="37">
        <v>20.897449879802689</v>
      </c>
      <c r="O51" s="37">
        <v>13.831568257271526</v>
      </c>
      <c r="P51" s="37">
        <v>10.63036595881205</v>
      </c>
      <c r="Q51" s="37">
        <v>15.33915952895069</v>
      </c>
      <c r="R51" s="37">
        <v>22.144616339654792</v>
      </c>
      <c r="S51" s="37">
        <v>33.752824476807994</v>
      </c>
      <c r="T51" s="37">
        <v>11.891260599267952</v>
      </c>
      <c r="U51" s="37">
        <v>4.95222316834717</v>
      </c>
      <c r="V51" s="37">
        <v>6.2294034926788813</v>
      </c>
      <c r="W51" s="37">
        <v>4.7884528448965309</v>
      </c>
      <c r="X51" s="37">
        <v>5.4313560431995169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2.784818822471392E-2</v>
      </c>
      <c r="V52" s="37">
        <f t="shared" si="16"/>
        <v>4.9778471619470032E-3</v>
      </c>
      <c r="W52" s="37">
        <f t="shared" si="16"/>
        <v>2.377228797842025E-3</v>
      </c>
      <c r="X52" s="37">
        <f t="shared" si="16"/>
        <v>3.6663235422858373E-3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2.784818822471392E-2</v>
      </c>
      <c r="V66" s="10">
        <v>4.9778471619470032E-3</v>
      </c>
      <c r="W66" s="10">
        <v>2.377228797842025E-3</v>
      </c>
      <c r="X66" s="10">
        <v>3.6663235422858373E-3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35.570735560913334</v>
      </c>
      <c r="S71" s="37">
        <f t="shared" si="17"/>
        <v>14.72554569514965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35.570735560913334</v>
      </c>
      <c r="S72" s="10">
        <v>14.72554569514965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57.170584584015259</v>
      </c>
      <c r="D76" s="40">
        <v>59.576950415906524</v>
      </c>
      <c r="E76" s="40">
        <v>60.733520342405676</v>
      </c>
      <c r="F76" s="40">
        <v>29.434128180512797</v>
      </c>
      <c r="G76" s="40">
        <v>22.19712163819565</v>
      </c>
      <c r="H76" s="40">
        <v>25.451642020888428</v>
      </c>
      <c r="I76" s="40">
        <v>23.988355499042651</v>
      </c>
      <c r="J76" s="40">
        <v>2.7255146599421831</v>
      </c>
      <c r="K76" s="40">
        <v>36.282875037842715</v>
      </c>
      <c r="L76" s="40">
        <v>36.414898796811279</v>
      </c>
      <c r="M76" s="40">
        <v>24.268776199270068</v>
      </c>
      <c r="N76" s="40">
        <v>16.059768510371601</v>
      </c>
      <c r="O76" s="40">
        <v>16.071000659050195</v>
      </c>
      <c r="P76" s="40">
        <v>15.080653384332599</v>
      </c>
      <c r="Q76" s="40">
        <v>22.53071813826994</v>
      </c>
      <c r="R76" s="40">
        <v>30.853910743869001</v>
      </c>
      <c r="S76" s="40">
        <v>7.7988618614716527</v>
      </c>
      <c r="T76" s="40">
        <v>17.64115773647897</v>
      </c>
      <c r="U76" s="40">
        <v>16.534969596303426</v>
      </c>
      <c r="V76" s="40">
        <v>8.5211225949210672</v>
      </c>
      <c r="W76" s="40">
        <v>6.6966712637885664</v>
      </c>
      <c r="X76" s="40">
        <v>9.1087786583283403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7.89452732611056</v>
      </c>
      <c r="D2" s="31">
        <f t="shared" ref="D2:W2" si="1">SUM(D3,D17,D22,D25,D26,D51,D52,D71,D74,D75,D76)</f>
        <v>11.408548550744699</v>
      </c>
      <c r="E2" s="31">
        <f t="shared" si="1"/>
        <v>10.424962769825774</v>
      </c>
      <c r="F2" s="31">
        <f t="shared" si="1"/>
        <v>10.803868689485713</v>
      </c>
      <c r="G2" s="31">
        <f t="shared" si="1"/>
        <v>9.3414917867268077</v>
      </c>
      <c r="H2" s="31">
        <f t="shared" si="1"/>
        <v>10.689983922440204</v>
      </c>
      <c r="I2" s="31">
        <f t="shared" si="1"/>
        <v>9.7570044716854181</v>
      </c>
      <c r="J2" s="31">
        <f t="shared" si="1"/>
        <v>7.2301432001952843</v>
      </c>
      <c r="K2" s="31">
        <f t="shared" si="1"/>
        <v>7.0857013072878532</v>
      </c>
      <c r="L2" s="31">
        <f t="shared" si="1"/>
        <v>9.1084277475760569</v>
      </c>
      <c r="M2" s="31">
        <f t="shared" si="1"/>
        <v>15.349708855420655</v>
      </c>
      <c r="N2" s="31">
        <f t="shared" si="1"/>
        <v>12.328581130255056</v>
      </c>
      <c r="O2" s="31">
        <f t="shared" si="1"/>
        <v>11.960135133223329</v>
      </c>
      <c r="P2" s="31">
        <f t="shared" si="1"/>
        <v>14.675410868583118</v>
      </c>
      <c r="Q2" s="31">
        <f t="shared" si="1"/>
        <v>12.193465176294744</v>
      </c>
      <c r="R2" s="31">
        <f t="shared" si="1"/>
        <v>13.79812744819225</v>
      </c>
      <c r="S2" s="31">
        <f t="shared" si="1"/>
        <v>11.284035540314749</v>
      </c>
      <c r="T2" s="31">
        <f t="shared" si="1"/>
        <v>14.912821247682151</v>
      </c>
      <c r="U2" s="31">
        <f t="shared" si="1"/>
        <v>17.823397344008349</v>
      </c>
      <c r="V2" s="31">
        <f t="shared" si="1"/>
        <v>16.880553167025923</v>
      </c>
      <c r="W2" s="31">
        <f t="shared" si="1"/>
        <v>15.127185439894944</v>
      </c>
      <c r="X2" s="31">
        <f t="shared" ref="X2" si="2">SUM(X3,X17,X22,X25,X26,X51,X52,X71,X74,X75,X76)</f>
        <v>16.16872420137852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5.3696322143297177</v>
      </c>
      <c r="D26" s="37">
        <f t="shared" si="13"/>
        <v>7.8529046872520434</v>
      </c>
      <c r="E26" s="37">
        <f t="shared" si="13"/>
        <v>6.6685698456143232</v>
      </c>
      <c r="F26" s="37">
        <f t="shared" si="13"/>
        <v>7.6619084463791367</v>
      </c>
      <c r="G26" s="37">
        <f t="shared" si="13"/>
        <v>6.8395791521454727</v>
      </c>
      <c r="H26" s="37">
        <f t="shared" si="13"/>
        <v>6.8600680579833337</v>
      </c>
      <c r="I26" s="37">
        <f t="shared" si="13"/>
        <v>6.7388617460167719</v>
      </c>
      <c r="J26" s="37">
        <f t="shared" si="13"/>
        <v>5.1895540286441753</v>
      </c>
      <c r="K26" s="37">
        <f t="shared" si="13"/>
        <v>4.5088919505954461</v>
      </c>
      <c r="L26" s="37">
        <f t="shared" si="13"/>
        <v>5.1862643808216191</v>
      </c>
      <c r="M26" s="37">
        <f t="shared" si="13"/>
        <v>8.8380820007845866</v>
      </c>
      <c r="N26" s="37">
        <f t="shared" si="13"/>
        <v>6.7345915274658195</v>
      </c>
      <c r="O26" s="37">
        <f t="shared" si="13"/>
        <v>0.67239100511185312</v>
      </c>
      <c r="P26" s="37">
        <f t="shared" si="13"/>
        <v>4.3063303602967178</v>
      </c>
      <c r="Q26" s="37">
        <f t="shared" si="13"/>
        <v>5.8007995385678797</v>
      </c>
      <c r="R26" s="37">
        <f t="shared" si="13"/>
        <v>4.1464219299516198</v>
      </c>
      <c r="S26" s="37">
        <f t="shared" si="13"/>
        <v>3.2499945060633255</v>
      </c>
      <c r="T26" s="37">
        <f t="shared" si="13"/>
        <v>3.1789061827348206</v>
      </c>
      <c r="U26" s="37">
        <f t="shared" si="13"/>
        <v>3.5305830059956271</v>
      </c>
      <c r="V26" s="37">
        <f t="shared" si="13"/>
        <v>3.2330646552183611</v>
      </c>
      <c r="W26" s="37">
        <f t="shared" si="13"/>
        <v>2.9511625031302149</v>
      </c>
      <c r="X26" s="37">
        <f t="shared" si="13"/>
        <v>5.0580724231393761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5.3696322143297177</v>
      </c>
      <c r="D33" s="29">
        <f t="shared" si="15"/>
        <v>7.8529046872520434</v>
      </c>
      <c r="E33" s="29">
        <f t="shared" si="15"/>
        <v>6.6685698456143232</v>
      </c>
      <c r="F33" s="29">
        <f t="shared" si="15"/>
        <v>7.6619084463791367</v>
      </c>
      <c r="G33" s="29">
        <f t="shared" si="15"/>
        <v>6.8395791521454727</v>
      </c>
      <c r="H33" s="29">
        <f t="shared" si="15"/>
        <v>6.8600680579833337</v>
      </c>
      <c r="I33" s="29">
        <f t="shared" si="15"/>
        <v>6.7388617460167719</v>
      </c>
      <c r="J33" s="29">
        <f t="shared" si="15"/>
        <v>5.1895540286441753</v>
      </c>
      <c r="K33" s="29">
        <f t="shared" si="15"/>
        <v>4.5088919505954461</v>
      </c>
      <c r="L33" s="29">
        <f t="shared" si="15"/>
        <v>5.1862643808216191</v>
      </c>
      <c r="M33" s="29">
        <f t="shared" si="15"/>
        <v>8.8380820007845866</v>
      </c>
      <c r="N33" s="29">
        <f t="shared" si="15"/>
        <v>6.7345915274658195</v>
      </c>
      <c r="O33" s="29">
        <f t="shared" si="15"/>
        <v>0.67239100511185312</v>
      </c>
      <c r="P33" s="29">
        <f t="shared" si="15"/>
        <v>4.3063303602967178</v>
      </c>
      <c r="Q33" s="29">
        <f t="shared" si="15"/>
        <v>5.8007995385678797</v>
      </c>
      <c r="R33" s="29">
        <f t="shared" si="15"/>
        <v>4.1464219299516198</v>
      </c>
      <c r="S33" s="29">
        <f t="shared" si="15"/>
        <v>3.2499945060633255</v>
      </c>
      <c r="T33" s="29">
        <f t="shared" si="15"/>
        <v>3.1789061827348206</v>
      </c>
      <c r="U33" s="29">
        <f t="shared" si="15"/>
        <v>3.5305830059956271</v>
      </c>
      <c r="V33" s="29">
        <f t="shared" si="15"/>
        <v>3.2330646552183611</v>
      </c>
      <c r="W33" s="29">
        <f t="shared" si="15"/>
        <v>2.9511625031302149</v>
      </c>
      <c r="X33" s="29">
        <f t="shared" si="15"/>
        <v>5.0580724231393761</v>
      </c>
    </row>
    <row r="34" spans="1:24" ht="11.25" customHeight="1" x14ac:dyDescent="0.2">
      <c r="A34" s="41" t="s">
        <v>55</v>
      </c>
      <c r="B34" s="9" t="s">
        <v>56</v>
      </c>
      <c r="C34" s="10">
        <v>0.43457181341337658</v>
      </c>
      <c r="D34" s="10">
        <v>0.3062150963935879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1.8065292150881258</v>
      </c>
      <c r="D36" s="10">
        <v>2.9277848653222502</v>
      </c>
      <c r="E36" s="10">
        <v>2.5245468569320613</v>
      </c>
      <c r="F36" s="10">
        <v>3.1303752038544883</v>
      </c>
      <c r="G36" s="10">
        <v>2.2288226832700802</v>
      </c>
      <c r="H36" s="10">
        <v>2.2757728970545767</v>
      </c>
      <c r="I36" s="10">
        <v>1.9791131414376313</v>
      </c>
      <c r="J36" s="10">
        <v>1.4851533436864368</v>
      </c>
      <c r="K36" s="10">
        <v>1.4416647758050631</v>
      </c>
      <c r="L36" s="10">
        <v>1.995854231990265</v>
      </c>
      <c r="M36" s="10">
        <v>3.4247498191482482</v>
      </c>
      <c r="N36" s="10">
        <v>2.4988477118784984</v>
      </c>
      <c r="O36" s="10">
        <v>0.51156241715615058</v>
      </c>
      <c r="P36" s="10">
        <v>0.72269272337251644</v>
      </c>
      <c r="Q36" s="10">
        <v>0.56741630811503452</v>
      </c>
      <c r="R36" s="10">
        <v>0.59540847291779775</v>
      </c>
      <c r="S36" s="10">
        <v>0.46718882594010297</v>
      </c>
      <c r="T36" s="10">
        <v>1.1969712831791857</v>
      </c>
      <c r="U36" s="10">
        <v>1.42834021805748</v>
      </c>
      <c r="V36" s="10">
        <v>2.1337623411083602</v>
      </c>
      <c r="W36" s="10">
        <v>1.5078773363145574</v>
      </c>
      <c r="X36" s="10">
        <v>1.7771784555107877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0.17425511735316818</v>
      </c>
      <c r="Q37" s="10">
        <v>0.18253452029062558</v>
      </c>
      <c r="R37" s="10">
        <v>0.28597836158680734</v>
      </c>
      <c r="S37" s="10">
        <v>0.37389711343512733</v>
      </c>
      <c r="T37" s="10">
        <v>0.83682700591692993</v>
      </c>
      <c r="U37" s="10">
        <v>0.90945301846751847</v>
      </c>
      <c r="V37" s="10">
        <v>0.62740493054723034</v>
      </c>
      <c r="W37" s="10">
        <v>0.57206075846534987</v>
      </c>
      <c r="X37" s="10">
        <v>1.7257324308697188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3.3969054260866278E-3</v>
      </c>
      <c r="U41" s="10">
        <v>1.6659982019617096E-3</v>
      </c>
      <c r="V41" s="10">
        <v>4.9997979987730515E-3</v>
      </c>
      <c r="W41" s="10">
        <v>6.3434675167734437E-3</v>
      </c>
      <c r="X41" s="10">
        <v>1.6213892752206251E-3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0.33185070602725097</v>
      </c>
      <c r="D43" s="10">
        <v>0.51777579470409141</v>
      </c>
      <c r="E43" s="10">
        <v>0.46039350152067932</v>
      </c>
      <c r="F43" s="10">
        <v>0.57442075532674908</v>
      </c>
      <c r="G43" s="10">
        <v>0.42264182222872149</v>
      </c>
      <c r="H43" s="10">
        <v>0.46345791402696068</v>
      </c>
      <c r="I43" s="10">
        <v>0.42808834669339152</v>
      </c>
      <c r="J43" s="10">
        <v>0.32172500143607768</v>
      </c>
      <c r="K43" s="10">
        <v>0.29667002241060592</v>
      </c>
      <c r="L43" s="10">
        <v>0.43896884134737651</v>
      </c>
      <c r="M43" s="10">
        <v>0.745053470589774</v>
      </c>
      <c r="N43" s="10">
        <v>0.25207081051397556</v>
      </c>
      <c r="O43" s="10">
        <v>0.16082858795570248</v>
      </c>
      <c r="P43" s="10">
        <v>0.34394873739592058</v>
      </c>
      <c r="Q43" s="10">
        <v>0.825190070138759</v>
      </c>
      <c r="R43" s="10">
        <v>0.14749204580977288</v>
      </c>
      <c r="S43" s="10">
        <v>0.15492223593037854</v>
      </c>
      <c r="T43" s="10">
        <v>0.34016200202258168</v>
      </c>
      <c r="U43" s="10">
        <v>0.38810681519078871</v>
      </c>
      <c r="V43" s="10">
        <v>9.8391515305954358E-2</v>
      </c>
      <c r="W43" s="10">
        <v>5.4996445826056554E-2</v>
      </c>
      <c r="X43" s="10">
        <v>6.3425492195726435E-2</v>
      </c>
    </row>
    <row r="44" spans="1:24" ht="11.25" customHeight="1" x14ac:dyDescent="0.2">
      <c r="A44" s="41" t="s">
        <v>75</v>
      </c>
      <c r="B44" s="9" t="s">
        <v>76</v>
      </c>
      <c r="C44" s="10">
        <v>2.7966804798009641</v>
      </c>
      <c r="D44" s="10">
        <v>4.1011289308321137</v>
      </c>
      <c r="E44" s="10">
        <v>3.6836294871615829</v>
      </c>
      <c r="F44" s="10">
        <v>3.9571124871978989</v>
      </c>
      <c r="G44" s="10">
        <v>4.188114646646671</v>
      </c>
      <c r="H44" s="10">
        <v>4.1208372469017966</v>
      </c>
      <c r="I44" s="10">
        <v>4.3316602578857486</v>
      </c>
      <c r="J44" s="10">
        <v>3.3826756835216605</v>
      </c>
      <c r="K44" s="10">
        <v>2.770557152379777</v>
      </c>
      <c r="L44" s="10">
        <v>2.7514413074839772</v>
      </c>
      <c r="M44" s="10">
        <v>4.6682787110465647</v>
      </c>
      <c r="N44" s="10">
        <v>3.9836730050733453</v>
      </c>
      <c r="O44" s="10">
        <v>0</v>
      </c>
      <c r="P44" s="10">
        <v>0.9426494451111419</v>
      </c>
      <c r="Q44" s="10">
        <v>0.6578719424529107</v>
      </c>
      <c r="R44" s="10">
        <v>0.51774827091223141</v>
      </c>
      <c r="S44" s="10">
        <v>0.4062514179366461</v>
      </c>
      <c r="T44" s="10">
        <v>0.80154898619003712</v>
      </c>
      <c r="U44" s="10">
        <v>0.80301695607787871</v>
      </c>
      <c r="V44" s="10">
        <v>0.36850607025804338</v>
      </c>
      <c r="W44" s="10">
        <v>0.41744673430762863</v>
      </c>
      <c r="X44" s="10">
        <v>1.4901146552879225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0.14819812933229129</v>
      </c>
      <c r="T45" s="10">
        <v>0</v>
      </c>
      <c r="U45" s="10">
        <v>0</v>
      </c>
      <c r="V45" s="10">
        <v>0</v>
      </c>
      <c r="W45" s="10">
        <v>0.39243776069984904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1.0138648052774621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1.1089195317865088</v>
      </c>
      <c r="Q50" s="10">
        <v>3.5677866975705501</v>
      </c>
      <c r="R50" s="10">
        <v>2.59979477872501</v>
      </c>
      <c r="S50" s="10">
        <v>1.6995367834887793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0.32644491091818117</v>
      </c>
      <c r="D51" s="37">
        <v>0.59845460166090825</v>
      </c>
      <c r="E51" s="37">
        <v>0.99902162440162989</v>
      </c>
      <c r="F51" s="37">
        <v>1.7763542164411785</v>
      </c>
      <c r="G51" s="37">
        <v>1.8328403848836876</v>
      </c>
      <c r="H51" s="37">
        <v>3.1426051525895509</v>
      </c>
      <c r="I51" s="37">
        <v>2.4511900374634155</v>
      </c>
      <c r="J51" s="37">
        <v>2.0018621830213625</v>
      </c>
      <c r="K51" s="37">
        <v>1.750078606230361</v>
      </c>
      <c r="L51" s="37">
        <v>2.6848575762968561</v>
      </c>
      <c r="M51" s="37">
        <v>5.0704146739244633</v>
      </c>
      <c r="N51" s="37">
        <v>4.5808347670993044</v>
      </c>
      <c r="O51" s="37">
        <v>7.0938452138831112</v>
      </c>
      <c r="P51" s="37">
        <v>6.1469341986052717</v>
      </c>
      <c r="Q51" s="37">
        <v>3.9483407842351408</v>
      </c>
      <c r="R51" s="37">
        <v>3.5677018104615748</v>
      </c>
      <c r="S51" s="37">
        <v>5.9150612924662127</v>
      </c>
      <c r="T51" s="37">
        <v>6.9224760955980562</v>
      </c>
      <c r="U51" s="37">
        <v>4.648410085737873</v>
      </c>
      <c r="V51" s="37">
        <v>8.9477688812937881</v>
      </c>
      <c r="W51" s="37">
        <v>7.710193920738198</v>
      </c>
      <c r="X51" s="37">
        <v>6.5625511579129023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2.5096620124930281E-2</v>
      </c>
      <c r="V52" s="37">
        <f t="shared" si="16"/>
        <v>6.5998001035993967E-3</v>
      </c>
      <c r="W52" s="37">
        <f t="shared" si="16"/>
        <v>3.538087337910922E-3</v>
      </c>
      <c r="X52" s="37">
        <f t="shared" si="16"/>
        <v>4.0371047307680681E-3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2.5096620124930281E-2</v>
      </c>
      <c r="V66" s="10">
        <v>6.5998001035993967E-3</v>
      </c>
      <c r="W66" s="10">
        <v>3.538087337910922E-3</v>
      </c>
      <c r="X66" s="10">
        <v>4.0371047307680681E-3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4.3904104227770633</v>
      </c>
      <c r="S71" s="37">
        <f t="shared" si="17"/>
        <v>1.9595657033394271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4.3904104227770633</v>
      </c>
      <c r="S72" s="10">
        <v>1.9595657033394271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2.198450200862661</v>
      </c>
      <c r="D76" s="40">
        <v>2.9571892618317475</v>
      </c>
      <c r="E76" s="40">
        <v>2.757371299809821</v>
      </c>
      <c r="F76" s="40">
        <v>1.3656060266653967</v>
      </c>
      <c r="G76" s="40">
        <v>0.66907224969764711</v>
      </c>
      <c r="H76" s="40">
        <v>0.68731071186731874</v>
      </c>
      <c r="I76" s="40">
        <v>0.5669526882052297</v>
      </c>
      <c r="J76" s="40">
        <v>3.8726988529746438E-2</v>
      </c>
      <c r="K76" s="40">
        <v>0.8267307504620458</v>
      </c>
      <c r="L76" s="40">
        <v>1.2373057904575819</v>
      </c>
      <c r="M76" s="40">
        <v>1.4412121807116067</v>
      </c>
      <c r="N76" s="40">
        <v>1.0131548356899323</v>
      </c>
      <c r="O76" s="40">
        <v>4.1938989142283631</v>
      </c>
      <c r="P76" s="40">
        <v>4.22214630968113</v>
      </c>
      <c r="Q76" s="40">
        <v>2.4443248534917226</v>
      </c>
      <c r="R76" s="40">
        <v>1.6935932850019924</v>
      </c>
      <c r="S76" s="40">
        <v>0.15941403844578422</v>
      </c>
      <c r="T76" s="40">
        <v>4.8114389693492736</v>
      </c>
      <c r="U76" s="40">
        <v>9.6193076321499209</v>
      </c>
      <c r="V76" s="40">
        <v>4.693119830410172</v>
      </c>
      <c r="W76" s="40">
        <v>4.4622909286886214</v>
      </c>
      <c r="X76" s="40">
        <v>4.5440635155954743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1292.3955288048148</v>
      </c>
      <c r="D2" s="31">
        <f t="shared" ref="D2:W2" si="1">SUM(D3,D17,D22,D25,D26,D51,D52,D71,D74,D75,D76)</f>
        <v>1377.297420464316</v>
      </c>
      <c r="E2" s="31">
        <f t="shared" si="1"/>
        <v>1235.4519346517627</v>
      </c>
      <c r="F2" s="31">
        <f t="shared" si="1"/>
        <v>1122.8255374032674</v>
      </c>
      <c r="G2" s="31">
        <f t="shared" si="1"/>
        <v>1214.9734307824592</v>
      </c>
      <c r="H2" s="31">
        <f t="shared" si="1"/>
        <v>1129.8595012897679</v>
      </c>
      <c r="I2" s="31">
        <f t="shared" si="1"/>
        <v>1110.6530524505588</v>
      </c>
      <c r="J2" s="31">
        <f t="shared" si="1"/>
        <v>1490.6093723129839</v>
      </c>
      <c r="K2" s="31">
        <f t="shared" si="1"/>
        <v>1132.7643164230437</v>
      </c>
      <c r="L2" s="31">
        <f t="shared" si="1"/>
        <v>856.33129836629405</v>
      </c>
      <c r="M2" s="31">
        <f t="shared" si="1"/>
        <v>968.89355116079093</v>
      </c>
      <c r="N2" s="31">
        <f t="shared" si="1"/>
        <v>726.87343078245908</v>
      </c>
      <c r="O2" s="31">
        <f t="shared" si="1"/>
        <v>685.45503009458287</v>
      </c>
      <c r="P2" s="31">
        <f t="shared" si="1"/>
        <v>727.0573516766982</v>
      </c>
      <c r="Q2" s="31">
        <f t="shared" si="1"/>
        <v>760.25468615649186</v>
      </c>
      <c r="R2" s="31">
        <f t="shared" si="1"/>
        <v>736.35245055889936</v>
      </c>
      <c r="S2" s="31">
        <f t="shared" si="1"/>
        <v>776.2913155631984</v>
      </c>
      <c r="T2" s="31">
        <f t="shared" si="1"/>
        <v>680.45846947549444</v>
      </c>
      <c r="U2" s="31">
        <f t="shared" si="1"/>
        <v>649.5599312123818</v>
      </c>
      <c r="V2" s="31">
        <f t="shared" si="1"/>
        <v>641.71134995700766</v>
      </c>
      <c r="W2" s="31">
        <f t="shared" si="1"/>
        <v>552.78538263112637</v>
      </c>
      <c r="X2" s="31">
        <f t="shared" ref="X2" si="2">SUM(X3,X17,X22,X25,X26,X51,X52,X71,X74,X75,X76)</f>
        <v>639.53198624247636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680.11599312123803</v>
      </c>
      <c r="D3" s="34">
        <f t="shared" ref="D3:W3" si="4">SUM(D4,D8,D11)</f>
        <v>705.41186586414426</v>
      </c>
      <c r="E3" s="34">
        <f t="shared" si="4"/>
        <v>514.5692175408426</v>
      </c>
      <c r="F3" s="34">
        <f t="shared" si="4"/>
        <v>409.96612209802231</v>
      </c>
      <c r="G3" s="34">
        <f t="shared" si="4"/>
        <v>382.69079965606187</v>
      </c>
      <c r="H3" s="34">
        <f t="shared" si="4"/>
        <v>262.49458297506447</v>
      </c>
      <c r="I3" s="34">
        <f t="shared" si="4"/>
        <v>228.5944110060189</v>
      </c>
      <c r="J3" s="34">
        <f t="shared" si="4"/>
        <v>351.08564058469477</v>
      </c>
      <c r="K3" s="34">
        <f t="shared" si="4"/>
        <v>238.24522785898543</v>
      </c>
      <c r="L3" s="34">
        <f t="shared" si="4"/>
        <v>80.729922613929503</v>
      </c>
      <c r="M3" s="34">
        <f t="shared" si="4"/>
        <v>170.91014617368873</v>
      </c>
      <c r="N3" s="34">
        <f t="shared" si="4"/>
        <v>66.239810834049862</v>
      </c>
      <c r="O3" s="34">
        <f t="shared" si="4"/>
        <v>62.404127257093727</v>
      </c>
      <c r="P3" s="34">
        <f t="shared" si="4"/>
        <v>62.40412725709372</v>
      </c>
      <c r="Q3" s="34">
        <f t="shared" si="4"/>
        <v>69.206706792777283</v>
      </c>
      <c r="R3" s="34">
        <f t="shared" si="4"/>
        <v>50.148151332760087</v>
      </c>
      <c r="S3" s="34">
        <f t="shared" si="4"/>
        <v>32.94325021496131</v>
      </c>
      <c r="T3" s="34">
        <f t="shared" si="4"/>
        <v>36.796732588134134</v>
      </c>
      <c r="U3" s="34">
        <f t="shared" si="4"/>
        <v>114.87119518486669</v>
      </c>
      <c r="V3" s="34">
        <f t="shared" si="4"/>
        <v>66.207308684436782</v>
      </c>
      <c r="W3" s="34">
        <f t="shared" si="4"/>
        <v>97.19303525365433</v>
      </c>
      <c r="X3" s="34">
        <f t="shared" ref="X3" si="5">SUM(X4,X8,X11)</f>
        <v>132.57910576096302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679.5951848667238</v>
      </c>
      <c r="D4" s="29">
        <f t="shared" ref="D4:W4" si="7">SUM(D5:D7)</f>
        <v>704.93387790197744</v>
      </c>
      <c r="E4" s="29">
        <f t="shared" si="7"/>
        <v>514.5692175408426</v>
      </c>
      <c r="F4" s="29">
        <f t="shared" si="7"/>
        <v>409.96612209802231</v>
      </c>
      <c r="G4" s="29">
        <f t="shared" si="7"/>
        <v>382.69079965606187</v>
      </c>
      <c r="H4" s="29">
        <f t="shared" si="7"/>
        <v>262.49458297506447</v>
      </c>
      <c r="I4" s="29">
        <f t="shared" si="7"/>
        <v>228.5944110060189</v>
      </c>
      <c r="J4" s="29">
        <f t="shared" si="7"/>
        <v>351.08564058469477</v>
      </c>
      <c r="K4" s="29">
        <f t="shared" si="7"/>
        <v>238.24522785898543</v>
      </c>
      <c r="L4" s="29">
        <f t="shared" si="7"/>
        <v>80.729922613929503</v>
      </c>
      <c r="M4" s="29">
        <f t="shared" si="7"/>
        <v>170.91014617368873</v>
      </c>
      <c r="N4" s="29">
        <f t="shared" si="7"/>
        <v>66.239810834049862</v>
      </c>
      <c r="O4" s="29">
        <f t="shared" si="7"/>
        <v>62.404127257093727</v>
      </c>
      <c r="P4" s="29">
        <f t="shared" si="7"/>
        <v>62.40412725709372</v>
      </c>
      <c r="Q4" s="29">
        <f t="shared" si="7"/>
        <v>69.206706792777283</v>
      </c>
      <c r="R4" s="29">
        <f t="shared" si="7"/>
        <v>50.148151332760087</v>
      </c>
      <c r="S4" s="29">
        <f t="shared" si="7"/>
        <v>32.94325021496131</v>
      </c>
      <c r="T4" s="29">
        <f t="shared" si="7"/>
        <v>36.796732588134134</v>
      </c>
      <c r="U4" s="29">
        <f t="shared" si="7"/>
        <v>114.87119518486669</v>
      </c>
      <c r="V4" s="29">
        <f t="shared" si="7"/>
        <v>66.207308684436782</v>
      </c>
      <c r="W4" s="29">
        <f t="shared" si="7"/>
        <v>97.19303525365433</v>
      </c>
      <c r="X4" s="29">
        <f t="shared" ref="X4" si="8">SUM(X5:X7)</f>
        <v>132.57910576096302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679.5951848667238</v>
      </c>
      <c r="D7" s="10">
        <f>FC_IND_NMM_CM_E!D7+FC_IND_NMM_CR_E!D7+FC_IND_NMM_GL_E!D7</f>
        <v>704.93387790197744</v>
      </c>
      <c r="E7" s="10">
        <f>FC_IND_NMM_CM_E!E7+FC_IND_NMM_CR_E!E7+FC_IND_NMM_GL_E!E7</f>
        <v>514.5692175408426</v>
      </c>
      <c r="F7" s="10">
        <f>FC_IND_NMM_CM_E!F7+FC_IND_NMM_CR_E!F7+FC_IND_NMM_GL_E!F7</f>
        <v>409.96612209802231</v>
      </c>
      <c r="G7" s="10">
        <f>FC_IND_NMM_CM_E!G7+FC_IND_NMM_CR_E!G7+FC_IND_NMM_GL_E!G7</f>
        <v>382.69079965606187</v>
      </c>
      <c r="H7" s="10">
        <f>FC_IND_NMM_CM_E!H7+FC_IND_NMM_CR_E!H7+FC_IND_NMM_GL_E!H7</f>
        <v>262.49458297506447</v>
      </c>
      <c r="I7" s="10">
        <f>FC_IND_NMM_CM_E!I7+FC_IND_NMM_CR_E!I7+FC_IND_NMM_GL_E!I7</f>
        <v>228.5944110060189</v>
      </c>
      <c r="J7" s="10">
        <f>FC_IND_NMM_CM_E!J7+FC_IND_NMM_CR_E!J7+FC_IND_NMM_GL_E!J7</f>
        <v>351.08564058469477</v>
      </c>
      <c r="K7" s="10">
        <f>FC_IND_NMM_CM_E!K7+FC_IND_NMM_CR_E!K7+FC_IND_NMM_GL_E!K7</f>
        <v>238.24522785898543</v>
      </c>
      <c r="L7" s="10">
        <f>FC_IND_NMM_CM_E!L7+FC_IND_NMM_CR_E!L7+FC_IND_NMM_GL_E!L7</f>
        <v>80.729922613929503</v>
      </c>
      <c r="M7" s="10">
        <f>FC_IND_NMM_CM_E!M7+FC_IND_NMM_CR_E!M7+FC_IND_NMM_GL_E!M7</f>
        <v>170.91014617368873</v>
      </c>
      <c r="N7" s="10">
        <f>FC_IND_NMM_CM_E!N7+FC_IND_NMM_CR_E!N7+FC_IND_NMM_GL_E!N7</f>
        <v>66.239810834049862</v>
      </c>
      <c r="O7" s="10">
        <f>FC_IND_NMM_CM_E!O7+FC_IND_NMM_CR_E!O7+FC_IND_NMM_GL_E!O7</f>
        <v>62.404127257093727</v>
      </c>
      <c r="P7" s="10">
        <f>FC_IND_NMM_CM_E!P7+FC_IND_NMM_CR_E!P7+FC_IND_NMM_GL_E!P7</f>
        <v>62.40412725709372</v>
      </c>
      <c r="Q7" s="10">
        <f>FC_IND_NMM_CM_E!Q7+FC_IND_NMM_CR_E!Q7+FC_IND_NMM_GL_E!Q7</f>
        <v>69.206706792777283</v>
      </c>
      <c r="R7" s="10">
        <f>FC_IND_NMM_CM_E!R7+FC_IND_NMM_CR_E!R7+FC_IND_NMM_GL_E!R7</f>
        <v>50.148151332760087</v>
      </c>
      <c r="S7" s="10">
        <f>FC_IND_NMM_CM_E!S7+FC_IND_NMM_CR_E!S7+FC_IND_NMM_GL_E!S7</f>
        <v>32.94325021496131</v>
      </c>
      <c r="T7" s="10">
        <f>FC_IND_NMM_CM_E!T7+FC_IND_NMM_CR_E!T7+FC_IND_NMM_GL_E!T7</f>
        <v>36.796732588134134</v>
      </c>
      <c r="U7" s="10">
        <f>FC_IND_NMM_CM_E!U7+FC_IND_NMM_CR_E!U7+FC_IND_NMM_GL_E!U7</f>
        <v>114.87119518486669</v>
      </c>
      <c r="V7" s="10">
        <f>FC_IND_NMM_CM_E!V7+FC_IND_NMM_CR_E!V7+FC_IND_NMM_GL_E!V7</f>
        <v>66.207308684436782</v>
      </c>
      <c r="W7" s="10">
        <f>FC_IND_NMM_CM_E!W7+FC_IND_NMM_CR_E!W7+FC_IND_NMM_GL_E!W7</f>
        <v>97.19303525365433</v>
      </c>
      <c r="X7" s="10">
        <f>FC_IND_NMM_CM_E!X7+FC_IND_NMM_CR_E!X7+FC_IND_NMM_GL_E!X7</f>
        <v>132.57910576096302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0.52080825451418744</v>
      </c>
      <c r="D8" s="29">
        <f t="shared" ref="D8:W8" si="10">SUM(D9:D10)</f>
        <v>0.47798796216680989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0.52080825451418744</v>
      </c>
      <c r="D10" s="10">
        <f>FC_IND_NMM_CM_E!D10+FC_IND_NMM_CR_E!D10+FC_IND_NMM_GL_E!D10</f>
        <v>0.47798796216680989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0</v>
      </c>
      <c r="O10" s="10">
        <f>FC_IND_NMM_CM_E!O10+FC_IND_NMM_CR_E!O10+FC_IND_NMM_GL_E!O10</f>
        <v>0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0</v>
      </c>
      <c r="D13" s="10">
        <f>FC_IND_NMM_CM_E!D13+FC_IND_NMM_CR_E!D13+FC_IND_NMM_GL_E!D13</f>
        <v>0</v>
      </c>
      <c r="E13" s="10">
        <f>FC_IND_NMM_CM_E!E13+FC_IND_NMM_CR_E!E13+FC_IND_NMM_GL_E!E13</f>
        <v>0</v>
      </c>
      <c r="F13" s="10">
        <f>FC_IND_NMM_CM_E!F13+FC_IND_NMM_CR_E!F13+FC_IND_NMM_GL_E!F13</f>
        <v>0</v>
      </c>
      <c r="G13" s="10">
        <f>FC_IND_NMM_CM_E!G13+FC_IND_NMM_CR_E!G13+FC_IND_NMM_GL_E!G13</f>
        <v>0</v>
      </c>
      <c r="H13" s="10">
        <f>FC_IND_NMM_CM_E!H13+FC_IND_NMM_CR_E!H13+FC_IND_NMM_GL_E!H13</f>
        <v>0</v>
      </c>
      <c r="I13" s="10">
        <f>FC_IND_NMM_CM_E!I13+FC_IND_NMM_CR_E!I13+FC_IND_NMM_GL_E!I13</f>
        <v>0</v>
      </c>
      <c r="J13" s="10">
        <f>FC_IND_NMM_CM_E!J13+FC_IND_NMM_CR_E!J13+FC_IND_NMM_GL_E!J13</f>
        <v>0</v>
      </c>
      <c r="K13" s="10">
        <f>FC_IND_NMM_CM_E!K13+FC_IND_NMM_CR_E!K13+FC_IND_NMM_GL_E!K13</f>
        <v>0</v>
      </c>
      <c r="L13" s="10">
        <f>FC_IND_NMM_CM_E!L13+FC_IND_NMM_CR_E!L13+FC_IND_NMM_GL_E!L13</f>
        <v>0</v>
      </c>
      <c r="M13" s="10">
        <f>FC_IND_NMM_CM_E!M13+FC_IND_NMM_CR_E!M13+FC_IND_NMM_GL_E!M13</f>
        <v>0</v>
      </c>
      <c r="N13" s="10">
        <f>FC_IND_NMM_CM_E!N13+FC_IND_NMM_CR_E!N13+FC_IND_NMM_GL_E!N13</f>
        <v>0</v>
      </c>
      <c r="O13" s="10">
        <f>FC_IND_NMM_CM_E!O13+FC_IND_NMM_CR_E!O13+FC_IND_NMM_GL_E!O13</f>
        <v>0</v>
      </c>
      <c r="P13" s="10">
        <f>FC_IND_NMM_CM_E!P13+FC_IND_NMM_CR_E!P13+FC_IND_NMM_GL_E!P13</f>
        <v>0</v>
      </c>
      <c r="Q13" s="10">
        <f>FC_IND_NMM_CM_E!Q13+FC_IND_NMM_CR_E!Q13+FC_IND_NMM_GL_E!Q13</f>
        <v>0</v>
      </c>
      <c r="R13" s="10">
        <f>FC_IND_NMM_CM_E!R13+FC_IND_NMM_CR_E!R13+FC_IND_NMM_GL_E!R13</f>
        <v>0</v>
      </c>
      <c r="S13" s="10">
        <f>FC_IND_NMM_CM_E!S13+FC_IND_NMM_CR_E!S13+FC_IND_NMM_GL_E!S13</f>
        <v>0</v>
      </c>
      <c r="T13" s="10">
        <f>FC_IND_NMM_CM_E!T13+FC_IND_NMM_CR_E!T13+FC_IND_NMM_GL_E!T13</f>
        <v>0</v>
      </c>
      <c r="U13" s="10">
        <f>FC_IND_NMM_CM_E!U13+FC_IND_NMM_CR_E!U13+FC_IND_NMM_GL_E!U13</f>
        <v>0</v>
      </c>
      <c r="V13" s="10">
        <f>FC_IND_NMM_CM_E!V13+FC_IND_NMM_CR_E!V13+FC_IND_NMM_GL_E!V13</f>
        <v>0</v>
      </c>
      <c r="W13" s="10">
        <f>FC_IND_NMM_CM_E!W13+FC_IND_NMM_CR_E!W13+FC_IND_NMM_GL_E!W13</f>
        <v>0</v>
      </c>
      <c r="X13" s="10">
        <f>FC_IND_NMM_CM_E!X13+FC_IND_NMM_CR_E!X13+FC_IND_NMM_GL_E!X13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395.34015477214098</v>
      </c>
      <c r="D26" s="37">
        <f t="shared" ref="D26:W26" si="22">SUM(D27,D33)</f>
        <v>426.34944110060178</v>
      </c>
      <c r="E26" s="37">
        <f t="shared" si="22"/>
        <v>473.46423043852104</v>
      </c>
      <c r="F26" s="37">
        <f t="shared" si="22"/>
        <v>473.03662940670677</v>
      </c>
      <c r="G26" s="37">
        <f t="shared" si="22"/>
        <v>572.0071367153912</v>
      </c>
      <c r="H26" s="37">
        <f t="shared" si="22"/>
        <v>590.89045571797078</v>
      </c>
      <c r="I26" s="37">
        <f t="shared" si="22"/>
        <v>589.04170249355116</v>
      </c>
      <c r="J26" s="37">
        <f t="shared" si="22"/>
        <v>832.4520206362854</v>
      </c>
      <c r="K26" s="37">
        <f t="shared" si="22"/>
        <v>615.41994840928623</v>
      </c>
      <c r="L26" s="37">
        <f t="shared" si="22"/>
        <v>544.195958727429</v>
      </c>
      <c r="M26" s="37">
        <f t="shared" si="22"/>
        <v>589.08469475494394</v>
      </c>
      <c r="N26" s="37">
        <f t="shared" si="22"/>
        <v>499.67996560619076</v>
      </c>
      <c r="O26" s="37">
        <f t="shared" si="22"/>
        <v>494.84101461736878</v>
      </c>
      <c r="P26" s="37">
        <f t="shared" si="22"/>
        <v>532.048237317283</v>
      </c>
      <c r="Q26" s="37">
        <f t="shared" si="22"/>
        <v>545.03662940670688</v>
      </c>
      <c r="R26" s="37">
        <f t="shared" si="22"/>
        <v>577.70619088564058</v>
      </c>
      <c r="S26" s="37">
        <f t="shared" si="22"/>
        <v>635.4924333619947</v>
      </c>
      <c r="T26" s="37">
        <f t="shared" si="22"/>
        <v>536.96612209802242</v>
      </c>
      <c r="U26" s="37">
        <f t="shared" si="22"/>
        <v>412.88271711092005</v>
      </c>
      <c r="V26" s="37">
        <f t="shared" si="22"/>
        <v>451.18512467755801</v>
      </c>
      <c r="W26" s="37">
        <f t="shared" si="22"/>
        <v>321.40455717970764</v>
      </c>
      <c r="X26" s="37">
        <f t="shared" ref="X26" si="23">SUM(X27,X33)</f>
        <v>348.08495270851245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395.34015477214098</v>
      </c>
      <c r="D33" s="29">
        <f t="shared" ref="D33:W33" si="28">SUM(D34:D50)</f>
        <v>426.34944110060178</v>
      </c>
      <c r="E33" s="29">
        <f t="shared" si="28"/>
        <v>473.46423043852104</v>
      </c>
      <c r="F33" s="29">
        <f t="shared" si="28"/>
        <v>473.03662940670677</v>
      </c>
      <c r="G33" s="29">
        <f t="shared" si="28"/>
        <v>572.0071367153912</v>
      </c>
      <c r="H33" s="29">
        <f t="shared" si="28"/>
        <v>590.89045571797078</v>
      </c>
      <c r="I33" s="29">
        <f t="shared" si="28"/>
        <v>589.04170249355116</v>
      </c>
      <c r="J33" s="29">
        <f t="shared" si="28"/>
        <v>832.4520206362854</v>
      </c>
      <c r="K33" s="29">
        <f t="shared" si="28"/>
        <v>615.41994840928623</v>
      </c>
      <c r="L33" s="29">
        <f t="shared" si="28"/>
        <v>544.195958727429</v>
      </c>
      <c r="M33" s="29">
        <f t="shared" si="28"/>
        <v>589.08469475494394</v>
      </c>
      <c r="N33" s="29">
        <f t="shared" si="28"/>
        <v>499.67996560619076</v>
      </c>
      <c r="O33" s="29">
        <f t="shared" si="28"/>
        <v>494.84101461736878</v>
      </c>
      <c r="P33" s="29">
        <f t="shared" si="28"/>
        <v>532.048237317283</v>
      </c>
      <c r="Q33" s="29">
        <f t="shared" si="28"/>
        <v>545.03662940670688</v>
      </c>
      <c r="R33" s="29">
        <f t="shared" si="28"/>
        <v>577.70619088564058</v>
      </c>
      <c r="S33" s="29">
        <f t="shared" si="28"/>
        <v>635.4924333619947</v>
      </c>
      <c r="T33" s="29">
        <f t="shared" si="28"/>
        <v>536.96612209802242</v>
      </c>
      <c r="U33" s="29">
        <f t="shared" si="28"/>
        <v>412.88271711092005</v>
      </c>
      <c r="V33" s="29">
        <f t="shared" si="28"/>
        <v>451.18512467755801</v>
      </c>
      <c r="W33" s="29">
        <f t="shared" si="28"/>
        <v>321.40455717970764</v>
      </c>
      <c r="X33" s="29">
        <f t="shared" ref="X33" si="29">SUM(X34:X50)</f>
        <v>348.08495270851245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16.946087704213241</v>
      </c>
      <c r="D36" s="10">
        <f>FC_IND_NMM_CM_E!D36+FC_IND_NMM_CR_E!D36+FC_IND_NMM_GL_E!D36</f>
        <v>16.946087704213241</v>
      </c>
      <c r="E36" s="10">
        <f>FC_IND_NMM_CM_E!E36+FC_IND_NMM_CR_E!E36+FC_IND_NMM_GL_E!E36</f>
        <v>13.556921754084261</v>
      </c>
      <c r="F36" s="10">
        <f>FC_IND_NMM_CM_E!F36+FC_IND_NMM_CR_E!F36+FC_IND_NMM_GL_E!F36</f>
        <v>14.68667239896819</v>
      </c>
      <c r="G36" s="10">
        <f>FC_IND_NMM_CM_E!G36+FC_IND_NMM_CR_E!G36+FC_IND_NMM_GL_E!G36</f>
        <v>16.946087704213241</v>
      </c>
      <c r="H36" s="10">
        <f>FC_IND_NMM_CM_E!H36+FC_IND_NMM_CR_E!H36+FC_IND_NMM_GL_E!H36</f>
        <v>15.816337059329321</v>
      </c>
      <c r="I36" s="10">
        <f>FC_IND_NMM_CM_E!I36+FC_IND_NMM_CR_E!I36+FC_IND_NMM_GL_E!I36</f>
        <v>15.816337059329321</v>
      </c>
      <c r="J36" s="10">
        <f>FC_IND_NMM_CM_E!J36+FC_IND_NMM_CR_E!J36+FC_IND_NMM_GL_E!J36</f>
        <v>14.686672398968188</v>
      </c>
      <c r="K36" s="10">
        <f>FC_IND_NMM_CM_E!K36+FC_IND_NMM_CR_E!K36+FC_IND_NMM_GL_E!K36</f>
        <v>14.686672398968192</v>
      </c>
      <c r="L36" s="10">
        <f>FC_IND_NMM_CM_E!L36+FC_IND_NMM_CR_E!L36+FC_IND_NMM_GL_E!L36</f>
        <v>14.282975064488388</v>
      </c>
      <c r="M36" s="10">
        <f>FC_IND_NMM_CM_E!M36+FC_IND_NMM_CR_E!M36+FC_IND_NMM_GL_E!M36</f>
        <v>8.7895098882201186</v>
      </c>
      <c r="N36" s="10">
        <f>FC_IND_NMM_CM_E!N36+FC_IND_NMM_CR_E!N36+FC_IND_NMM_GL_E!N36</f>
        <v>5.4934651762682716</v>
      </c>
      <c r="O36" s="10">
        <f>FC_IND_NMM_CM_E!O36+FC_IND_NMM_CR_E!O36+FC_IND_NMM_GL_E!O36</f>
        <v>2.1974204643164228</v>
      </c>
      <c r="P36" s="10">
        <f>FC_IND_NMM_CM_E!P36+FC_IND_NMM_CR_E!P36+FC_IND_NMM_GL_E!P36</f>
        <v>3.2960447119518479</v>
      </c>
      <c r="Q36" s="10">
        <f>FC_IND_NMM_CM_E!Q36+FC_IND_NMM_CR_E!Q36+FC_IND_NMM_GL_E!Q36</f>
        <v>3.2960447119518479</v>
      </c>
      <c r="R36" s="10">
        <f>FC_IND_NMM_CM_E!R36+FC_IND_NMM_CR_E!R36+FC_IND_NMM_GL_E!R36</f>
        <v>2.1974204643164228</v>
      </c>
      <c r="S36" s="10">
        <f>FC_IND_NMM_CM_E!S36+FC_IND_NMM_CR_E!S36+FC_IND_NMM_GL_E!S36</f>
        <v>3.2960447119518479</v>
      </c>
      <c r="T36" s="10">
        <f>FC_IND_NMM_CM_E!T36+FC_IND_NMM_CR_E!T36+FC_IND_NMM_GL_E!T36</f>
        <v>2.51384350816853</v>
      </c>
      <c r="U36" s="10">
        <f>FC_IND_NMM_CM_E!U36+FC_IND_NMM_CR_E!U36+FC_IND_NMM_GL_E!U36</f>
        <v>2.9379191745485809</v>
      </c>
      <c r="V36" s="10">
        <f>FC_IND_NMM_CM_E!V36+FC_IND_NMM_CR_E!V36+FC_IND_NMM_GL_E!V36</f>
        <v>3.3312123817712811</v>
      </c>
      <c r="W36" s="10">
        <f>FC_IND_NMM_CM_E!W36+FC_IND_NMM_CR_E!W36+FC_IND_NMM_GL_E!W36</f>
        <v>3.7147033533963878</v>
      </c>
      <c r="X36" s="10">
        <f>FC_IND_NMM_CM_E!X36+FC_IND_NMM_CR_E!X36+FC_IND_NMM_GL_E!X36</f>
        <v>4.4365434221840063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5.3568357695614771E-2</v>
      </c>
      <c r="U37" s="10">
        <f>FC_IND_NMM_CM_E!U37+FC_IND_NMM_CR_E!U37+FC_IND_NMM_GL_E!U37</f>
        <v>4.411006018916596E-2</v>
      </c>
      <c r="V37" s="10">
        <f>FC_IND_NMM_CM_E!V37+FC_IND_NMM_CR_E!V37+FC_IND_NMM_GL_E!V37</f>
        <v>3.9896818572656922E-2</v>
      </c>
      <c r="W37" s="10">
        <f>FC_IND_NMM_CM_E!W37+FC_IND_NMM_CR_E!W37+FC_IND_NMM_GL_E!W37</f>
        <v>3.1556319862424763E-2</v>
      </c>
      <c r="X37" s="10">
        <f>FC_IND_NMM_CM_E!X37+FC_IND_NMM_CR_E!X37+FC_IND_NMM_GL_E!X37</f>
        <v>3.6801375752364571E-2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50.324849527085121</v>
      </c>
      <c r="D43" s="10">
        <f>FC_IND_NMM_CM_E!D43+FC_IND_NMM_CR_E!D43+FC_IND_NMM_GL_E!D43</f>
        <v>49.297764402407559</v>
      </c>
      <c r="E43" s="10">
        <f>FC_IND_NMM_CM_E!E43+FC_IND_NMM_CR_E!E43+FC_IND_NMM_GL_E!E43</f>
        <v>43.135597592433363</v>
      </c>
      <c r="F43" s="10">
        <f>FC_IND_NMM_CM_E!F43+FC_IND_NMM_CR_E!F43+FC_IND_NMM_GL_E!F43</f>
        <v>49.297764402407559</v>
      </c>
      <c r="G43" s="10">
        <f>FC_IND_NMM_CM_E!G43+FC_IND_NMM_CR_E!G43+FC_IND_NMM_GL_E!G43</f>
        <v>3.0810834049871021</v>
      </c>
      <c r="H43" s="10">
        <f>FC_IND_NMM_CM_E!H43+FC_IND_NMM_CR_E!H43+FC_IND_NMM_GL_E!H43</f>
        <v>4.1081685296646597</v>
      </c>
      <c r="I43" s="10">
        <f>FC_IND_NMM_CM_E!I43+FC_IND_NMM_CR_E!I43+FC_IND_NMM_GL_E!I43</f>
        <v>4.1081685296646597</v>
      </c>
      <c r="J43" s="10">
        <f>FC_IND_NMM_CM_E!J43+FC_IND_NMM_CR_E!J43+FC_IND_NMM_GL_E!J43</f>
        <v>4.1081685296646597</v>
      </c>
      <c r="K43" s="10">
        <f>FC_IND_NMM_CM_E!K43+FC_IND_NMM_CR_E!K43+FC_IND_NMM_GL_E!K43</f>
        <v>4.1081685296646597</v>
      </c>
      <c r="L43" s="10">
        <f>FC_IND_NMM_CM_E!L43+FC_IND_NMM_CR_E!L43+FC_IND_NMM_GL_E!L43</f>
        <v>4.0699054170249349</v>
      </c>
      <c r="M43" s="10">
        <f>FC_IND_NMM_CM_E!M43+FC_IND_NMM_CR_E!M43+FC_IND_NMM_GL_E!M43</f>
        <v>3.0524505588993982</v>
      </c>
      <c r="N43" s="10">
        <f>FC_IND_NMM_CM_E!N43+FC_IND_NMM_CR_E!N43+FC_IND_NMM_GL_E!N43</f>
        <v>1.0174548581255369</v>
      </c>
      <c r="O43" s="10">
        <f>FC_IND_NMM_CM_E!O43+FC_IND_NMM_CR_E!O43+FC_IND_NMM_GL_E!O43</f>
        <v>10.17480653482373</v>
      </c>
      <c r="P43" s="10">
        <f>FC_IND_NMM_CM_E!P43+FC_IND_NMM_CR_E!P43+FC_IND_NMM_GL_E!P43</f>
        <v>13.227257093723132</v>
      </c>
      <c r="Q43" s="10">
        <f>FC_IND_NMM_CM_E!Q43+FC_IND_NMM_CR_E!Q43+FC_IND_NMM_GL_E!Q43</f>
        <v>16.279707652622534</v>
      </c>
      <c r="R43" s="10">
        <f>FC_IND_NMM_CM_E!R43+FC_IND_NMM_CR_E!R43+FC_IND_NMM_GL_E!R43</f>
        <v>9.1573516766981946</v>
      </c>
      <c r="S43" s="10">
        <f>FC_IND_NMM_CM_E!S43+FC_IND_NMM_CR_E!S43+FC_IND_NMM_GL_E!S43</f>
        <v>8.1398968185726588</v>
      </c>
      <c r="T43" s="10">
        <f>FC_IND_NMM_CM_E!T43+FC_IND_NMM_CR_E!T43+FC_IND_NMM_GL_E!T43</f>
        <v>7.3004299226139286</v>
      </c>
      <c r="U43" s="10">
        <f>FC_IND_NMM_CM_E!U43+FC_IND_NMM_CR_E!U43+FC_IND_NMM_GL_E!U43</f>
        <v>6.4813413585554596</v>
      </c>
      <c r="V43" s="10">
        <f>FC_IND_NMM_CM_E!V43+FC_IND_NMM_CR_E!V43+FC_IND_NMM_GL_E!V43</f>
        <v>5.9634565778159931</v>
      </c>
      <c r="W43" s="10">
        <f>FC_IND_NMM_CM_E!W43+FC_IND_NMM_CR_E!W43+FC_IND_NMM_GL_E!W43</f>
        <v>5.8159071367153903</v>
      </c>
      <c r="X43" s="10">
        <f>FC_IND_NMM_CM_E!X43+FC_IND_NMM_CR_E!X43+FC_IND_NMM_GL_E!X43</f>
        <v>6.2697334479793634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85.879449699054163</v>
      </c>
      <c r="D44" s="10">
        <f>FC_IND_NMM_CM_E!D44+FC_IND_NMM_CR_E!D44+FC_IND_NMM_GL_E!D44</f>
        <v>82.984608770421318</v>
      </c>
      <c r="E44" s="10">
        <f>FC_IND_NMM_CM_E!E44+FC_IND_NMM_CR_E!E44+FC_IND_NMM_GL_E!E44</f>
        <v>82.984608770421332</v>
      </c>
      <c r="F44" s="10">
        <f>FC_IND_NMM_CM_E!F44+FC_IND_NMM_CR_E!F44+FC_IND_NMM_GL_E!F44</f>
        <v>75.265090283748918</v>
      </c>
      <c r="G44" s="10">
        <f>FC_IND_NMM_CM_E!G44+FC_IND_NMM_CR_E!G44+FC_IND_NMM_GL_E!G44</f>
        <v>127.37171109200339</v>
      </c>
      <c r="H44" s="10">
        <f>FC_IND_NMM_CM_E!H44+FC_IND_NMM_CR_E!H44+FC_IND_NMM_GL_E!H44</f>
        <v>133.1613929492691</v>
      </c>
      <c r="I44" s="10">
        <f>FC_IND_NMM_CM_E!I44+FC_IND_NMM_CR_E!I44+FC_IND_NMM_GL_E!I44</f>
        <v>151.49518486672397</v>
      </c>
      <c r="J44" s="10">
        <f>FC_IND_NMM_CM_E!J44+FC_IND_NMM_CR_E!J44+FC_IND_NMM_GL_E!J44</f>
        <v>147.63542562338779</v>
      </c>
      <c r="K44" s="10">
        <f>FC_IND_NMM_CM_E!K44+FC_IND_NMM_CR_E!K44+FC_IND_NMM_GL_E!K44</f>
        <v>125.4418744625967</v>
      </c>
      <c r="L44" s="10">
        <f>FC_IND_NMM_CM_E!L44+FC_IND_NMM_CR_E!L44+FC_IND_NMM_GL_E!L44</f>
        <v>87.895270851246764</v>
      </c>
      <c r="M44" s="10">
        <f>FC_IND_NMM_CM_E!M44+FC_IND_NMM_CR_E!M44+FC_IND_NMM_GL_E!M44</f>
        <v>77.386070507308673</v>
      </c>
      <c r="N44" s="10">
        <f>FC_IND_NMM_CM_E!N44+FC_IND_NMM_CR_E!N44+FC_IND_NMM_GL_E!N44</f>
        <v>73.564574376612214</v>
      </c>
      <c r="O44" s="10">
        <f>FC_IND_NMM_CM_E!O44+FC_IND_NMM_CR_E!O44+FC_IND_NMM_GL_E!O44</f>
        <v>4.7769561478933786</v>
      </c>
      <c r="P44" s="10">
        <f>FC_IND_NMM_CM_E!P44+FC_IND_NMM_CR_E!P44+FC_IND_NMM_GL_E!P44</f>
        <v>9.5538263112639701</v>
      </c>
      <c r="Q44" s="10">
        <f>FC_IND_NMM_CM_E!Q44+FC_IND_NMM_CR_E!Q44+FC_IND_NMM_GL_E!Q44</f>
        <v>1.9107480653482367</v>
      </c>
      <c r="R44" s="10">
        <f>FC_IND_NMM_CM_E!R44+FC_IND_NMM_CR_E!R44+FC_IND_NMM_GL_E!R44</f>
        <v>4.7769561478933795</v>
      </c>
      <c r="S44" s="10">
        <f>FC_IND_NMM_CM_E!S44+FC_IND_NMM_CR_E!S44+FC_IND_NMM_GL_E!S44</f>
        <v>3.8214961306964752</v>
      </c>
      <c r="T44" s="10">
        <f>FC_IND_NMM_CM_E!T44+FC_IND_NMM_CR_E!T44+FC_IND_NMM_GL_E!T44</f>
        <v>4.808426483233017</v>
      </c>
      <c r="U44" s="10">
        <f>FC_IND_NMM_CM_E!U44+FC_IND_NMM_CR_E!U44+FC_IND_NMM_GL_E!U44</f>
        <v>4.3995700773860706</v>
      </c>
      <c r="V44" s="10">
        <f>FC_IND_NMM_CM_E!V44+FC_IND_NMM_CR_E!V44+FC_IND_NMM_GL_E!V44</f>
        <v>5.3510748065348217</v>
      </c>
      <c r="W44" s="10">
        <f>FC_IND_NMM_CM_E!W44+FC_IND_NMM_CR_E!W44+FC_IND_NMM_GL_E!W44</f>
        <v>4.8495270851246772</v>
      </c>
      <c r="X44" s="10">
        <f>FC_IND_NMM_CM_E!X44+FC_IND_NMM_CR_E!X44+FC_IND_NMM_GL_E!X44</f>
        <v>8.9691315563198621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242.18976784178849</v>
      </c>
      <c r="D48" s="10">
        <f>FC_IND_NMM_CM_E!D48+FC_IND_NMM_CR_E!D48+FC_IND_NMM_GL_E!D48</f>
        <v>277.12098022355968</v>
      </c>
      <c r="E48" s="10">
        <f>FC_IND_NMM_CM_E!E48+FC_IND_NMM_CR_E!E48+FC_IND_NMM_GL_E!E48</f>
        <v>333.7871023215821</v>
      </c>
      <c r="F48" s="10">
        <f>FC_IND_NMM_CM_E!F48+FC_IND_NMM_CR_E!F48+FC_IND_NMM_GL_E!F48</f>
        <v>333.7871023215821</v>
      </c>
      <c r="G48" s="10">
        <f>FC_IND_NMM_CM_E!G48+FC_IND_NMM_CR_E!G48+FC_IND_NMM_GL_E!G48</f>
        <v>424.60825451418748</v>
      </c>
      <c r="H48" s="10">
        <f>FC_IND_NMM_CM_E!H48+FC_IND_NMM_CR_E!H48+FC_IND_NMM_GL_E!H48</f>
        <v>437.80455717970767</v>
      </c>
      <c r="I48" s="10">
        <f>FC_IND_NMM_CM_E!I48+FC_IND_NMM_CR_E!I48+FC_IND_NMM_GL_E!I48</f>
        <v>417.62201203783314</v>
      </c>
      <c r="J48" s="10">
        <f>FC_IND_NMM_CM_E!J48+FC_IND_NMM_CR_E!J48+FC_IND_NMM_GL_E!J48</f>
        <v>666.02175408426478</v>
      </c>
      <c r="K48" s="10">
        <f>FC_IND_NMM_CM_E!K48+FC_IND_NMM_CR_E!K48+FC_IND_NMM_GL_E!K48</f>
        <v>471.18323301805668</v>
      </c>
      <c r="L48" s="10">
        <f>FC_IND_NMM_CM_E!L48+FC_IND_NMM_CR_E!L48+FC_IND_NMM_GL_E!L48</f>
        <v>437.94780739466893</v>
      </c>
      <c r="M48" s="10">
        <f>FC_IND_NMM_CM_E!M48+FC_IND_NMM_CR_E!M48+FC_IND_NMM_GL_E!M48</f>
        <v>499.85666380051578</v>
      </c>
      <c r="N48" s="10">
        <f>FC_IND_NMM_CM_E!N48+FC_IND_NMM_CR_E!N48+FC_IND_NMM_GL_E!N48</f>
        <v>419.60447119518471</v>
      </c>
      <c r="O48" s="10">
        <f>FC_IND_NMM_CM_E!O48+FC_IND_NMM_CR_E!O48+FC_IND_NMM_GL_E!O48</f>
        <v>477.69183147033527</v>
      </c>
      <c r="P48" s="10">
        <f>FC_IND_NMM_CM_E!P48+FC_IND_NMM_CR_E!P48+FC_IND_NMM_GL_E!P48</f>
        <v>505.97110920034407</v>
      </c>
      <c r="Q48" s="10">
        <f>FC_IND_NMM_CM_E!Q48+FC_IND_NMM_CR_E!Q48+FC_IND_NMM_GL_E!Q48</f>
        <v>519.72863284608775</v>
      </c>
      <c r="R48" s="10">
        <f>FC_IND_NMM_CM_E!R48+FC_IND_NMM_CR_E!R48+FC_IND_NMM_GL_E!R48</f>
        <v>558.70834049871019</v>
      </c>
      <c r="S48" s="10">
        <f>FC_IND_NMM_CM_E!S48+FC_IND_NMM_CR_E!S48+FC_IND_NMM_GL_E!S48</f>
        <v>618.32424763542554</v>
      </c>
      <c r="T48" s="10">
        <f>FC_IND_NMM_CM_E!T48+FC_IND_NMM_CR_E!T48+FC_IND_NMM_GL_E!T48</f>
        <v>520.15365434221837</v>
      </c>
      <c r="U48" s="10">
        <f>FC_IND_NMM_CM_E!U48+FC_IND_NMM_CR_E!U48+FC_IND_NMM_GL_E!U48</f>
        <v>396.56061908856407</v>
      </c>
      <c r="V48" s="10">
        <f>FC_IND_NMM_CM_E!V48+FC_IND_NMM_CR_E!V48+FC_IND_NMM_GL_E!V48</f>
        <v>433.61040412725708</v>
      </c>
      <c r="W48" s="10">
        <f>FC_IND_NMM_CM_E!W48+FC_IND_NMM_CR_E!W48+FC_IND_NMM_GL_E!W48</f>
        <v>304.51745485812552</v>
      </c>
      <c r="X48" s="10">
        <f>FC_IND_NMM_CM_E!X48+FC_IND_NMM_CR_E!X48+FC_IND_NMM_GL_E!X48</f>
        <v>325.69484092863286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3.8214961306964752</v>
      </c>
      <c r="R50" s="10">
        <f>FC_IND_NMM_CM_E!R50+FC_IND_NMM_CR_E!R50+FC_IND_NMM_GL_E!R50</f>
        <v>2.8661220980223554</v>
      </c>
      <c r="S50" s="10">
        <f>FC_IND_NMM_CM_E!S50+FC_IND_NMM_CR_E!S50+FC_IND_NMM_GL_E!S50</f>
        <v>1.9107480653482367</v>
      </c>
      <c r="T50" s="10">
        <f>FC_IND_NMM_CM_E!T50+FC_IND_NMM_CR_E!T50+FC_IND_NMM_GL_E!T50</f>
        <v>2.1361994840928631</v>
      </c>
      <c r="U50" s="10">
        <f>FC_IND_NMM_CM_E!U50+FC_IND_NMM_CR_E!U50+FC_IND_NMM_GL_E!U50</f>
        <v>2.4591573516766978</v>
      </c>
      <c r="V50" s="10">
        <f>FC_IND_NMM_CM_E!V50+FC_IND_NMM_CR_E!V50+FC_IND_NMM_GL_E!V50</f>
        <v>2.8890799656061916</v>
      </c>
      <c r="W50" s="10">
        <f>FC_IND_NMM_CM_E!W50+FC_IND_NMM_CR_E!W50+FC_IND_NMM_GL_E!W50</f>
        <v>2.475408426483233</v>
      </c>
      <c r="X50" s="10">
        <f>FC_IND_NMM_CM_E!X50+FC_IND_NMM_CR_E!X50+FC_IND_NMM_GL_E!X50</f>
        <v>2.6779019776440238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39.123387790197761</v>
      </c>
      <c r="D51" s="37">
        <f>FC_IND_NMM_CM_E!D51+FC_IND_NMM_CR_E!D51+FC_IND_NMM_GL_E!D51</f>
        <v>64.424075666380062</v>
      </c>
      <c r="E51" s="37">
        <f>FC_IND_NMM_CM_E!E51+FC_IND_NMM_CR_E!E51+FC_IND_NMM_GL_E!E51</f>
        <v>67.605760963026654</v>
      </c>
      <c r="F51" s="37">
        <f>FC_IND_NMM_CM_E!F51+FC_IND_NMM_CR_E!F51+FC_IND_NMM_GL_E!F51</f>
        <v>59.608770421324159</v>
      </c>
      <c r="G51" s="37">
        <f>FC_IND_NMM_CM_E!G51+FC_IND_NMM_CR_E!G51+FC_IND_NMM_GL_E!G51</f>
        <v>66.165434221840073</v>
      </c>
      <c r="H51" s="37">
        <f>FC_IND_NMM_CM_E!H51+FC_IND_NMM_CR_E!H51+FC_IND_NMM_GL_E!H51</f>
        <v>68.745399828030955</v>
      </c>
      <c r="I51" s="37">
        <f>FC_IND_NMM_CM_E!I51+FC_IND_NMM_CR_E!I51+FC_IND_NMM_GL_E!I51</f>
        <v>92.778073946689602</v>
      </c>
      <c r="J51" s="37">
        <f>FC_IND_NMM_CM_E!J51+FC_IND_NMM_CR_E!J51+FC_IND_NMM_GL_E!J51</f>
        <v>83.554944110060205</v>
      </c>
      <c r="K51" s="37">
        <f>FC_IND_NMM_CM_E!K51+FC_IND_NMM_CR_E!K51+FC_IND_NMM_GL_E!K51</f>
        <v>83.126053310404117</v>
      </c>
      <c r="L51" s="37">
        <f>FC_IND_NMM_CM_E!L51+FC_IND_NMM_CR_E!L51+FC_IND_NMM_GL_E!L51</f>
        <v>76.504299226139295</v>
      </c>
      <c r="M51" s="37">
        <f>FC_IND_NMM_CM_E!M51+FC_IND_NMM_CR_E!M51+FC_IND_NMM_GL_E!M51</f>
        <v>60.18847807394669</v>
      </c>
      <c r="N51" s="37">
        <f>FC_IND_NMM_CM_E!N51+FC_IND_NMM_CR_E!N51+FC_IND_NMM_GL_E!N51</f>
        <v>51.762854686156487</v>
      </c>
      <c r="O51" s="37">
        <f>FC_IND_NMM_CM_E!O51+FC_IND_NMM_CR_E!O51+FC_IND_NMM_GL_E!O51</f>
        <v>34.458039552880479</v>
      </c>
      <c r="P51" s="37">
        <f>FC_IND_NMM_CM_E!P51+FC_IND_NMM_CR_E!P51+FC_IND_NMM_GL_E!P51</f>
        <v>24.18331900257953</v>
      </c>
      <c r="Q51" s="37">
        <f>FC_IND_NMM_CM_E!Q51+FC_IND_NMM_CR_E!Q51+FC_IND_NMM_GL_E!Q51</f>
        <v>26.096388650042993</v>
      </c>
      <c r="R51" s="37">
        <f>FC_IND_NMM_CM_E!R51+FC_IND_NMM_CR_E!R51+FC_IND_NMM_GL_E!R51</f>
        <v>6.5348237317282898</v>
      </c>
      <c r="S51" s="37">
        <f>FC_IND_NMM_CM_E!S51+FC_IND_NMM_CR_E!S51+FC_IND_NMM_GL_E!S51</f>
        <v>19.754944110060187</v>
      </c>
      <c r="T51" s="37">
        <f>FC_IND_NMM_CM_E!T51+FC_IND_NMM_CR_E!T51+FC_IND_NMM_GL_E!T51</f>
        <v>16.438177128116941</v>
      </c>
      <c r="U51" s="37">
        <f>FC_IND_NMM_CM_E!U51+FC_IND_NMM_CR_E!U51+FC_IND_NMM_GL_E!U51</f>
        <v>17.749355116079101</v>
      </c>
      <c r="V51" s="37">
        <f>FC_IND_NMM_CM_E!V51+FC_IND_NMM_CR_E!V51+FC_IND_NMM_GL_E!V51</f>
        <v>16.9725709372313</v>
      </c>
      <c r="W51" s="37">
        <f>FC_IND_NMM_CM_E!W51+FC_IND_NMM_CR_E!W51+FC_IND_NMM_GL_E!W51</f>
        <v>35.609028374892517</v>
      </c>
      <c r="X51" s="37">
        <f>FC_IND_NMM_CM_E!X51+FC_IND_NMM_CR_E!X51+FC_IND_NMM_GL_E!X51</f>
        <v>36.771109200343943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3.7259673258813408</v>
      </c>
      <c r="E52" s="37">
        <f t="shared" si="31"/>
        <v>3.6304385210662078</v>
      </c>
      <c r="F52" s="37">
        <f t="shared" si="31"/>
        <v>2.0540842648323294</v>
      </c>
      <c r="G52" s="37">
        <f t="shared" si="31"/>
        <v>1.5047291487532239</v>
      </c>
      <c r="H52" s="37">
        <f t="shared" si="31"/>
        <v>0.76431642304385183</v>
      </c>
      <c r="I52" s="37">
        <f t="shared" si="31"/>
        <v>1.5286328460877037</v>
      </c>
      <c r="J52" s="37">
        <f t="shared" si="31"/>
        <v>1.5047291487532242</v>
      </c>
      <c r="K52" s="37">
        <f t="shared" si="31"/>
        <v>2.937833190025795</v>
      </c>
      <c r="L52" s="37">
        <f t="shared" si="31"/>
        <v>1.5047291487532242</v>
      </c>
      <c r="M52" s="37">
        <f t="shared" si="31"/>
        <v>1.5047291487532239</v>
      </c>
      <c r="N52" s="37">
        <f t="shared" si="31"/>
        <v>17.531298366294067</v>
      </c>
      <c r="O52" s="37">
        <f t="shared" si="31"/>
        <v>11.894582975064488</v>
      </c>
      <c r="P52" s="37">
        <f t="shared" si="31"/>
        <v>14.612553740326742</v>
      </c>
      <c r="Q52" s="37">
        <f t="shared" si="31"/>
        <v>25.503955288048154</v>
      </c>
      <c r="R52" s="37">
        <f t="shared" si="31"/>
        <v>16.666638005159065</v>
      </c>
      <c r="S52" s="37">
        <f t="shared" si="31"/>
        <v>10.886586414445397</v>
      </c>
      <c r="T52" s="37">
        <f t="shared" si="31"/>
        <v>3.272226999140154</v>
      </c>
      <c r="U52" s="37">
        <f t="shared" si="31"/>
        <v>4.052364574376611</v>
      </c>
      <c r="V52" s="37">
        <f t="shared" si="31"/>
        <v>7.587962166809973</v>
      </c>
      <c r="W52" s="37">
        <f t="shared" si="31"/>
        <v>4.8125537403267407</v>
      </c>
      <c r="X52" s="37">
        <f t="shared" ref="X52" si="32">SUM(X53:X70)</f>
        <v>17.864574376612211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</v>
      </c>
      <c r="D59" s="10">
        <f>FC_IND_NMM_CM_E!D59+FC_IND_NMM_CR_E!D59+FC_IND_NMM_GL_E!D59</f>
        <v>3.7259673258813408</v>
      </c>
      <c r="E59" s="10">
        <f>FC_IND_NMM_CM_E!E59+FC_IND_NMM_CR_E!E59+FC_IND_NMM_GL_E!E59</f>
        <v>3.6304385210662078</v>
      </c>
      <c r="F59" s="10">
        <f>FC_IND_NMM_CM_E!F59+FC_IND_NMM_CR_E!F59+FC_IND_NMM_GL_E!F59</f>
        <v>2.0540842648323294</v>
      </c>
      <c r="G59" s="10">
        <f>FC_IND_NMM_CM_E!G59+FC_IND_NMM_CR_E!G59+FC_IND_NMM_GL_E!G59</f>
        <v>1.5047291487532239</v>
      </c>
      <c r="H59" s="10">
        <f>FC_IND_NMM_CM_E!H59+FC_IND_NMM_CR_E!H59+FC_IND_NMM_GL_E!H59</f>
        <v>0.76431642304385183</v>
      </c>
      <c r="I59" s="10">
        <f>FC_IND_NMM_CM_E!I59+FC_IND_NMM_CR_E!I59+FC_IND_NMM_GL_E!I59</f>
        <v>1.5286328460877037</v>
      </c>
      <c r="J59" s="10">
        <f>FC_IND_NMM_CM_E!J59+FC_IND_NMM_CR_E!J59+FC_IND_NMM_GL_E!J59</f>
        <v>1.5047291487532242</v>
      </c>
      <c r="K59" s="10">
        <f>FC_IND_NMM_CM_E!K59+FC_IND_NMM_CR_E!K59+FC_IND_NMM_GL_E!K59</f>
        <v>2.937833190025795</v>
      </c>
      <c r="L59" s="10">
        <f>FC_IND_NMM_CM_E!L59+FC_IND_NMM_CR_E!L59+FC_IND_NMM_GL_E!L59</f>
        <v>1.5047291487532242</v>
      </c>
      <c r="M59" s="10">
        <f>FC_IND_NMM_CM_E!M59+FC_IND_NMM_CR_E!M59+FC_IND_NMM_GL_E!M59</f>
        <v>1.5047291487532239</v>
      </c>
      <c r="N59" s="10">
        <f>FC_IND_NMM_CM_E!N59+FC_IND_NMM_CR_E!N59+FC_IND_NMM_GL_E!N59</f>
        <v>17.531298366294067</v>
      </c>
      <c r="O59" s="10">
        <f>FC_IND_NMM_CM_E!O59+FC_IND_NMM_CR_E!O59+FC_IND_NMM_GL_E!O59</f>
        <v>11.010834049871022</v>
      </c>
      <c r="P59" s="10">
        <f>FC_IND_NMM_CM_E!P59+FC_IND_NMM_CR_E!P59+FC_IND_NMM_GL_E!P59</f>
        <v>13.733619948409288</v>
      </c>
      <c r="Q59" s="10">
        <f>FC_IND_NMM_CM_E!Q59+FC_IND_NMM_CR_E!Q59+FC_IND_NMM_GL_E!Q59</f>
        <v>24.625021496130699</v>
      </c>
      <c r="R59" s="10">
        <f>FC_IND_NMM_CM_E!R59+FC_IND_NMM_CR_E!R59+FC_IND_NMM_GL_E!R59</f>
        <v>15.787704213241611</v>
      </c>
      <c r="S59" s="10">
        <f>FC_IND_NMM_CM_E!S59+FC_IND_NMM_CR_E!S59+FC_IND_NMM_GL_E!S59</f>
        <v>10.007652622527942</v>
      </c>
      <c r="T59" s="10">
        <f>FC_IND_NMM_CM_E!T59+FC_IND_NMM_CR_E!T59+FC_IND_NMM_GL_E!T59</f>
        <v>3.272226999140154</v>
      </c>
      <c r="U59" s="10">
        <f>FC_IND_NMM_CM_E!U59+FC_IND_NMM_CR_E!U59+FC_IND_NMM_GL_E!U59</f>
        <v>3.723645743766121</v>
      </c>
      <c r="V59" s="10">
        <f>FC_IND_NMM_CM_E!V59+FC_IND_NMM_CR_E!V59+FC_IND_NMM_GL_E!V59</f>
        <v>7.1821152192605329</v>
      </c>
      <c r="W59" s="10">
        <f>FC_IND_NMM_CM_E!W59+FC_IND_NMM_CR_E!W59+FC_IND_NMM_GL_E!W59</f>
        <v>4.4456577815993121</v>
      </c>
      <c r="X59" s="10">
        <f>FC_IND_NMM_CM_E!X59+FC_IND_NMM_CR_E!X59+FC_IND_NMM_GL_E!X59</f>
        <v>17.467755803955288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6.8787618228718819E-4</v>
      </c>
      <c r="W64" s="10">
        <f>FC_IND_NMM_CM_E!W64+FC_IND_NMM_CR_E!W64+FC_IND_NMM_GL_E!W64</f>
        <v>1.2897678417884777E-3</v>
      </c>
      <c r="X64" s="10">
        <f>FC_IND_NMM_CM_E!X64+FC_IND_NMM_CR_E!X64+FC_IND_NMM_GL_E!X64</f>
        <v>1.2897678417884779E-3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0.88374892519346515</v>
      </c>
      <c r="P66" s="10">
        <f>FC_IND_NMM_CM_E!P66+FC_IND_NMM_CR_E!P66+FC_IND_NMM_GL_E!P66</f>
        <v>0.87893379191745469</v>
      </c>
      <c r="Q66" s="10">
        <f>FC_IND_NMM_CM_E!Q66+FC_IND_NMM_CR_E!Q66+FC_IND_NMM_GL_E!Q66</f>
        <v>0.8789337919174548</v>
      </c>
      <c r="R66" s="10">
        <f>FC_IND_NMM_CM_E!R66+FC_IND_NMM_CR_E!R66+FC_IND_NMM_GL_E!R66</f>
        <v>0.87893379191745502</v>
      </c>
      <c r="S66" s="10">
        <f>FC_IND_NMM_CM_E!S66+FC_IND_NMM_CR_E!S66+FC_IND_NMM_GL_E!S66</f>
        <v>0.8789337919174548</v>
      </c>
      <c r="T66" s="10">
        <f>FC_IND_NMM_CM_E!T66+FC_IND_NMM_CR_E!T66+FC_IND_NMM_GL_E!T66</f>
        <v>0</v>
      </c>
      <c r="U66" s="10">
        <f>FC_IND_NMM_CM_E!U66+FC_IND_NMM_CR_E!U66+FC_IND_NMM_GL_E!U66</f>
        <v>0.32871883061049012</v>
      </c>
      <c r="V66" s="10">
        <f>FC_IND_NMM_CM_E!V66+FC_IND_NMM_CR_E!V66+FC_IND_NMM_GL_E!V66</f>
        <v>0.40515907136715373</v>
      </c>
      <c r="W66" s="10">
        <f>FC_IND_NMM_CM_E!W66+FC_IND_NMM_CR_E!W66+FC_IND_NMM_GL_E!W66</f>
        <v>0.36560619088564056</v>
      </c>
      <c r="X66" s="10">
        <f>FC_IND_NMM_CM_E!X66+FC_IND_NMM_CR_E!X66+FC_IND_NMM_GL_E!X66</f>
        <v>0.39552880481513319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0</v>
      </c>
      <c r="H72" s="10">
        <f>FC_IND_NMM_CM_E!H72+FC_IND_NMM_CR_E!H72+FC_IND_NMM_GL_E!H72</f>
        <v>0</v>
      </c>
      <c r="I72" s="10">
        <f>FC_IND_NMM_CM_E!I72+FC_IND_NMM_CR_E!I72+FC_IND_NMM_GL_E!I72</f>
        <v>0</v>
      </c>
      <c r="J72" s="10">
        <f>FC_IND_NMM_CM_E!J72+FC_IND_NMM_CR_E!J72+FC_IND_NMM_GL_E!J72</f>
        <v>0</v>
      </c>
      <c r="K72" s="10">
        <f>FC_IND_NMM_CM_E!K72+FC_IND_NMM_CR_E!K72+FC_IND_NMM_GL_E!K72</f>
        <v>0</v>
      </c>
      <c r="L72" s="10">
        <f>FC_IND_NMM_CM_E!L72+FC_IND_NMM_CR_E!L72+FC_IND_NMM_GL_E!L72</f>
        <v>0</v>
      </c>
      <c r="M72" s="10">
        <f>FC_IND_NMM_CM_E!M72+FC_IND_NMM_CR_E!M72+FC_IND_NMM_GL_E!M72</f>
        <v>0</v>
      </c>
      <c r="N72" s="10">
        <f>FC_IND_NMM_CM_E!N72+FC_IND_NMM_CR_E!N72+FC_IND_NMM_GL_E!N72</f>
        <v>0</v>
      </c>
      <c r="O72" s="10">
        <f>FC_IND_NMM_CM_E!O72+FC_IND_NMM_CR_E!O72+FC_IND_NMM_GL_E!O72</f>
        <v>0</v>
      </c>
      <c r="P72" s="10">
        <f>FC_IND_NMM_CM_E!P72+FC_IND_NMM_CR_E!P72+FC_IND_NMM_GL_E!P72</f>
        <v>0</v>
      </c>
      <c r="Q72" s="10">
        <f>FC_IND_NMM_CM_E!Q72+FC_IND_NMM_CR_E!Q72+FC_IND_NMM_GL_E!Q72</f>
        <v>0</v>
      </c>
      <c r="R72" s="10">
        <f>FC_IND_NMM_CM_E!R72+FC_IND_NMM_CR_E!R72+FC_IND_NMM_GL_E!R72</f>
        <v>0</v>
      </c>
      <c r="S72" s="10">
        <f>FC_IND_NMM_CM_E!S72+FC_IND_NMM_CR_E!S72+FC_IND_NMM_GL_E!S72</f>
        <v>0</v>
      </c>
      <c r="T72" s="10">
        <f>FC_IND_NMM_CM_E!T72+FC_IND_NMM_CR_E!T72+FC_IND_NMM_GL_E!T72</f>
        <v>0</v>
      </c>
      <c r="U72" s="10">
        <f>FC_IND_NMM_CM_E!U72+FC_IND_NMM_CR_E!U72+FC_IND_NMM_GL_E!U72</f>
        <v>0</v>
      </c>
      <c r="V72" s="10">
        <f>FC_IND_NMM_CM_E!V72+FC_IND_NMM_CR_E!V72+FC_IND_NMM_GL_E!V72</f>
        <v>0</v>
      </c>
      <c r="W72" s="10">
        <f>FC_IND_NMM_CM_E!W72+FC_IND_NMM_CR_E!W72+FC_IND_NMM_GL_E!W72</f>
        <v>0</v>
      </c>
      <c r="X72" s="10">
        <f>FC_IND_NMM_CM_E!X72+FC_IND_NMM_CR_E!X72+FC_IND_NMM_GL_E!X72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</v>
      </c>
      <c r="D75" s="37">
        <f>FC_IND_NMM_CM_E!D75+FC_IND_NMM_CR_E!D75+FC_IND_NMM_GL_E!D75</f>
        <v>0</v>
      </c>
      <c r="E75" s="37">
        <f>FC_IND_NMM_CM_E!E75+FC_IND_NMM_CR_E!E75+FC_IND_NMM_GL_E!E75</f>
        <v>0</v>
      </c>
      <c r="F75" s="37">
        <f>FC_IND_NMM_CM_E!F75+FC_IND_NMM_CR_E!F75+FC_IND_NMM_GL_E!F75</f>
        <v>0</v>
      </c>
      <c r="G75" s="37">
        <f>FC_IND_NMM_CM_E!G75+FC_IND_NMM_CR_E!G75+FC_IND_NMM_GL_E!G75</f>
        <v>0</v>
      </c>
      <c r="H75" s="37">
        <f>FC_IND_NMM_CM_E!H75+FC_IND_NMM_CR_E!H75+FC_IND_NMM_GL_E!H75</f>
        <v>0</v>
      </c>
      <c r="I75" s="37">
        <f>FC_IND_NMM_CM_E!I75+FC_IND_NMM_CR_E!I75+FC_IND_NMM_GL_E!I75</f>
        <v>0</v>
      </c>
      <c r="J75" s="37">
        <f>FC_IND_NMM_CM_E!J75+FC_IND_NMM_CR_E!J75+FC_IND_NMM_GL_E!J75</f>
        <v>0</v>
      </c>
      <c r="K75" s="37">
        <f>FC_IND_NMM_CM_E!K75+FC_IND_NMM_CR_E!K75+FC_IND_NMM_GL_E!K75</f>
        <v>0</v>
      </c>
      <c r="L75" s="37">
        <f>FC_IND_NMM_CM_E!L75+FC_IND_NMM_CR_E!L75+FC_IND_NMM_GL_E!L75</f>
        <v>0</v>
      </c>
      <c r="M75" s="37">
        <f>FC_IND_NMM_CM_E!M75+FC_IND_NMM_CR_E!M75+FC_IND_NMM_GL_E!M75</f>
        <v>0</v>
      </c>
      <c r="N75" s="37">
        <f>FC_IND_NMM_CM_E!N75+FC_IND_NMM_CR_E!N75+FC_IND_NMM_GL_E!N75</f>
        <v>0</v>
      </c>
      <c r="O75" s="37">
        <f>FC_IND_NMM_CM_E!O75+FC_IND_NMM_CR_E!O75+FC_IND_NMM_GL_E!O75</f>
        <v>0</v>
      </c>
      <c r="P75" s="37">
        <f>FC_IND_NMM_CM_E!P75+FC_IND_NMM_CR_E!P75+FC_IND_NMM_GL_E!P75</f>
        <v>0</v>
      </c>
      <c r="Q75" s="37">
        <f>FC_IND_NMM_CM_E!Q75+FC_IND_NMM_CR_E!Q75+FC_IND_NMM_GL_E!Q75</f>
        <v>0</v>
      </c>
      <c r="R75" s="37">
        <f>FC_IND_NMM_CM_E!R75+FC_IND_NMM_CR_E!R75+FC_IND_NMM_GL_E!R75</f>
        <v>0</v>
      </c>
      <c r="S75" s="37">
        <f>FC_IND_NMM_CM_E!S75+FC_IND_NMM_CR_E!S75+FC_IND_NMM_GL_E!S75</f>
        <v>0</v>
      </c>
      <c r="T75" s="37">
        <f>FC_IND_NMM_CM_E!T75+FC_IND_NMM_CR_E!T75+FC_IND_NMM_GL_E!T75</f>
        <v>0</v>
      </c>
      <c r="U75" s="37">
        <f>FC_IND_NMM_CM_E!U75+FC_IND_NMM_CR_E!U75+FC_IND_NMM_GL_E!U75</f>
        <v>0</v>
      </c>
      <c r="V75" s="37">
        <f>FC_IND_NMM_CM_E!V75+FC_IND_NMM_CR_E!V75+FC_IND_NMM_GL_E!V75</f>
        <v>0</v>
      </c>
      <c r="W75" s="37">
        <f>FC_IND_NMM_CM_E!W75+FC_IND_NMM_CR_E!W75+FC_IND_NMM_GL_E!W75</f>
        <v>0</v>
      </c>
      <c r="X75" s="37">
        <f>FC_IND_NMM_CM_E!X75+FC_IND_NMM_CR_E!X75+FC_IND_NMM_GL_E!X75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177.81599312123817</v>
      </c>
      <c r="D76" s="40">
        <f>FC_IND_NMM_CM_E!D76+FC_IND_NMM_CR_E!D76+FC_IND_NMM_GL_E!D76</f>
        <v>177.38607050730872</v>
      </c>
      <c r="E76" s="40">
        <f>FC_IND_NMM_CM_E!E76+FC_IND_NMM_CR_E!E76+FC_IND_NMM_GL_E!E76</f>
        <v>176.18228718830611</v>
      </c>
      <c r="F76" s="40">
        <f>FC_IND_NMM_CM_E!F76+FC_IND_NMM_CR_E!F76+FC_IND_NMM_GL_E!F76</f>
        <v>178.15993121238179</v>
      </c>
      <c r="G76" s="40">
        <f>FC_IND_NMM_CM_E!G76+FC_IND_NMM_CR_E!G76+FC_IND_NMM_GL_E!G76</f>
        <v>192.60533104041272</v>
      </c>
      <c r="H76" s="40">
        <f>FC_IND_NMM_CM_E!H76+FC_IND_NMM_CR_E!H76+FC_IND_NMM_GL_E!H76</f>
        <v>206.96474634565777</v>
      </c>
      <c r="I76" s="40">
        <f>FC_IND_NMM_CM_E!I76+FC_IND_NMM_CR_E!I76+FC_IND_NMM_GL_E!I76</f>
        <v>198.71023215821151</v>
      </c>
      <c r="J76" s="40">
        <f>FC_IND_NMM_CM_E!J76+FC_IND_NMM_CR_E!J76+FC_IND_NMM_GL_E!J76</f>
        <v>222.01203783318999</v>
      </c>
      <c r="K76" s="40">
        <f>FC_IND_NMM_CM_E!K76+FC_IND_NMM_CR_E!K76+FC_IND_NMM_GL_E!K76</f>
        <v>193.0352536543422</v>
      </c>
      <c r="L76" s="40">
        <f>FC_IND_NMM_CM_E!L76+FC_IND_NMM_CR_E!L76+FC_IND_NMM_GL_E!L76</f>
        <v>153.39638865004298</v>
      </c>
      <c r="M76" s="40">
        <f>FC_IND_NMM_CM_E!M76+FC_IND_NMM_CR_E!M76+FC_IND_NMM_GL_E!M76</f>
        <v>147.20550300945831</v>
      </c>
      <c r="N76" s="40">
        <f>FC_IND_NMM_CM_E!N76+FC_IND_NMM_CR_E!N76+FC_IND_NMM_GL_E!N76</f>
        <v>91.659501289767817</v>
      </c>
      <c r="O76" s="40">
        <f>FC_IND_NMM_CM_E!O76+FC_IND_NMM_CR_E!O76+FC_IND_NMM_GL_E!O76</f>
        <v>81.857265692175389</v>
      </c>
      <c r="P76" s="40">
        <f>FC_IND_NMM_CM_E!P76+FC_IND_NMM_CR_E!P76+FC_IND_NMM_GL_E!P76</f>
        <v>93.809114359415318</v>
      </c>
      <c r="Q76" s="40">
        <f>FC_IND_NMM_CM_E!Q76+FC_IND_NMM_CR_E!Q76+FC_IND_NMM_GL_E!Q76</f>
        <v>94.411006018916595</v>
      </c>
      <c r="R76" s="40">
        <f>FC_IND_NMM_CM_E!R76+FC_IND_NMM_CR_E!R76+FC_IND_NMM_GL_E!R76</f>
        <v>85.29664660361135</v>
      </c>
      <c r="S76" s="40">
        <f>FC_IND_NMM_CM_E!S76+FC_IND_NMM_CR_E!S76+FC_IND_NMM_GL_E!S76</f>
        <v>77.214101461736888</v>
      </c>
      <c r="T76" s="40">
        <f>FC_IND_NMM_CM_E!T76+FC_IND_NMM_CR_E!T76+FC_IND_NMM_GL_E!T76</f>
        <v>86.985210662080831</v>
      </c>
      <c r="U76" s="40">
        <f>FC_IND_NMM_CM_E!U76+FC_IND_NMM_CR_E!U76+FC_IND_NMM_GL_E!U76</f>
        <v>100.0042992261393</v>
      </c>
      <c r="V76" s="40">
        <f>FC_IND_NMM_CM_E!V76+FC_IND_NMM_CR_E!V76+FC_IND_NMM_GL_E!V76</f>
        <v>99.758383490971639</v>
      </c>
      <c r="W76" s="40">
        <f>FC_IND_NMM_CM_E!W76+FC_IND_NMM_CR_E!W76+FC_IND_NMM_GL_E!W76</f>
        <v>93.766208082545134</v>
      </c>
      <c r="X76" s="40">
        <f>FC_IND_NMM_CM_E!X76+FC_IND_NMM_CR_E!X76+FC_IND_NMM_GL_E!X76</f>
        <v>104.2322441960447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1173.6416999999005</v>
      </c>
      <c r="D2" s="31">
        <f t="shared" ref="D2:W2" si="1">SUM(D3,D17,D22,D25,D26,D51,D52,D71,D74,D75,D76)</f>
        <v>1144.3389159283736</v>
      </c>
      <c r="E2" s="31">
        <f t="shared" si="1"/>
        <v>1055.9448920465688</v>
      </c>
      <c r="F2" s="31">
        <f t="shared" si="1"/>
        <v>1025.8514347247246</v>
      </c>
      <c r="G2" s="31">
        <f t="shared" si="1"/>
        <v>1065.2462942294303</v>
      </c>
      <c r="H2" s="31">
        <f t="shared" si="1"/>
        <v>1025.3947866290632</v>
      </c>
      <c r="I2" s="31">
        <f t="shared" si="1"/>
        <v>1023.9239997133865</v>
      </c>
      <c r="J2" s="31">
        <f t="shared" si="1"/>
        <v>1214.9157228109229</v>
      </c>
      <c r="K2" s="31">
        <f t="shared" si="1"/>
        <v>932.28398279974795</v>
      </c>
      <c r="L2" s="31">
        <f t="shared" si="1"/>
        <v>642.9114436750184</v>
      </c>
      <c r="M2" s="31">
        <f t="shared" si="1"/>
        <v>625.3153616767994</v>
      </c>
      <c r="N2" s="31">
        <f t="shared" si="1"/>
        <v>390.73108741714736</v>
      </c>
      <c r="O2" s="31">
        <f t="shared" si="1"/>
        <v>327.18185057009828</v>
      </c>
      <c r="P2" s="31">
        <f t="shared" si="1"/>
        <v>343.18145596732302</v>
      </c>
      <c r="Q2" s="31">
        <f t="shared" si="1"/>
        <v>406.36964621272472</v>
      </c>
      <c r="R2" s="31">
        <f t="shared" si="1"/>
        <v>375.4331691830277</v>
      </c>
      <c r="S2" s="31">
        <f t="shared" si="1"/>
        <v>494.56128180748794</v>
      </c>
      <c r="T2" s="31">
        <f t="shared" si="1"/>
        <v>391.10850058639403</v>
      </c>
      <c r="U2" s="31">
        <f t="shared" si="1"/>
        <v>456.82574658090238</v>
      </c>
      <c r="V2" s="31">
        <f t="shared" si="1"/>
        <v>394.70209716008173</v>
      </c>
      <c r="W2" s="31">
        <f t="shared" si="1"/>
        <v>374.4228286655005</v>
      </c>
      <c r="X2" s="31">
        <f t="shared" ref="X2" si="2">SUM(X3,X17,X22,X25,X26,X51,X52,X71,X74,X75,X76)</f>
        <v>457.95271570325076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620.32958220653859</v>
      </c>
      <c r="D3" s="34">
        <f t="shared" ref="D3:W3" si="4">SUM(D4,D8,D11)</f>
        <v>587.93338469199136</v>
      </c>
      <c r="E3" s="34">
        <f t="shared" si="4"/>
        <v>437.89896960525402</v>
      </c>
      <c r="F3" s="34">
        <f t="shared" si="4"/>
        <v>373.03972306835129</v>
      </c>
      <c r="G3" s="34">
        <f t="shared" si="4"/>
        <v>331.77006780872762</v>
      </c>
      <c r="H3" s="34">
        <f t="shared" si="4"/>
        <v>235.2639535169005</v>
      </c>
      <c r="I3" s="34">
        <f t="shared" si="4"/>
        <v>208.75281690034197</v>
      </c>
      <c r="J3" s="34">
        <f t="shared" si="4"/>
        <v>275.47603373310363</v>
      </c>
      <c r="K3" s="34">
        <f t="shared" si="4"/>
        <v>190.36792659737628</v>
      </c>
      <c r="L3" s="34">
        <f t="shared" si="4"/>
        <v>55.254835889214966</v>
      </c>
      <c r="M3" s="34">
        <f t="shared" si="4"/>
        <v>96.844263679725273</v>
      </c>
      <c r="N3" s="34">
        <f t="shared" si="4"/>
        <v>26.737833143000646</v>
      </c>
      <c r="O3" s="34">
        <f t="shared" si="4"/>
        <v>14.84103621490986</v>
      </c>
      <c r="P3" s="34">
        <f t="shared" si="4"/>
        <v>14.015789369475485</v>
      </c>
      <c r="Q3" s="34">
        <f t="shared" si="4"/>
        <v>18.673143312264859</v>
      </c>
      <c r="R3" s="34">
        <f t="shared" si="4"/>
        <v>7.0349788409007381</v>
      </c>
      <c r="S3" s="34">
        <f t="shared" si="4"/>
        <v>6.5013943280703037</v>
      </c>
      <c r="T3" s="34">
        <f t="shared" si="4"/>
        <v>7.0500617847399045</v>
      </c>
      <c r="U3" s="34">
        <f t="shared" si="4"/>
        <v>63.421426535579656</v>
      </c>
      <c r="V3" s="34">
        <f t="shared" si="4"/>
        <v>25.003279559741706</v>
      </c>
      <c r="W3" s="34">
        <f t="shared" si="4"/>
        <v>56.238889474206339</v>
      </c>
      <c r="X3" s="34">
        <f t="shared" ref="X3" si="5">SUM(X4,X8,X11)</f>
        <v>84.961305112702377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619.85455622538234</v>
      </c>
      <c r="D4" s="29">
        <f t="shared" ref="D4:W4" si="7">SUM(D5:D7)</f>
        <v>587.53500029553027</v>
      </c>
      <c r="E4" s="29">
        <f t="shared" si="7"/>
        <v>437.89896960525402</v>
      </c>
      <c r="F4" s="29">
        <f t="shared" si="7"/>
        <v>373.03972306835129</v>
      </c>
      <c r="G4" s="29">
        <f t="shared" si="7"/>
        <v>331.77006780872762</v>
      </c>
      <c r="H4" s="29">
        <f t="shared" si="7"/>
        <v>235.2639535169005</v>
      </c>
      <c r="I4" s="29">
        <f t="shared" si="7"/>
        <v>208.75281690034197</v>
      </c>
      <c r="J4" s="29">
        <f t="shared" si="7"/>
        <v>275.47603373310363</v>
      </c>
      <c r="K4" s="29">
        <f t="shared" si="7"/>
        <v>190.36792659737628</v>
      </c>
      <c r="L4" s="29">
        <f t="shared" si="7"/>
        <v>55.254835889214966</v>
      </c>
      <c r="M4" s="29">
        <f t="shared" si="7"/>
        <v>96.844263679725273</v>
      </c>
      <c r="N4" s="29">
        <f t="shared" si="7"/>
        <v>26.737833143000646</v>
      </c>
      <c r="O4" s="29">
        <f t="shared" si="7"/>
        <v>14.84103621490986</v>
      </c>
      <c r="P4" s="29">
        <f t="shared" si="7"/>
        <v>14.015789369475485</v>
      </c>
      <c r="Q4" s="29">
        <f t="shared" si="7"/>
        <v>18.673143312264859</v>
      </c>
      <c r="R4" s="29">
        <f t="shared" si="7"/>
        <v>7.0349788409007381</v>
      </c>
      <c r="S4" s="29">
        <f t="shared" si="7"/>
        <v>6.5013943280703037</v>
      </c>
      <c r="T4" s="29">
        <f t="shared" si="7"/>
        <v>7.0500617847399045</v>
      </c>
      <c r="U4" s="29">
        <f t="shared" si="7"/>
        <v>63.421426535579656</v>
      </c>
      <c r="V4" s="29">
        <f t="shared" si="7"/>
        <v>25.003279559741706</v>
      </c>
      <c r="W4" s="29">
        <f t="shared" si="7"/>
        <v>56.238889474206339</v>
      </c>
      <c r="X4" s="29">
        <f t="shared" ref="X4" si="8">SUM(X5:X7)</f>
        <v>84.961305112702377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619.85455622538234</v>
      </c>
      <c r="D7" s="10">
        <v>587.53500029553027</v>
      </c>
      <c r="E7" s="10">
        <v>437.89896960525402</v>
      </c>
      <c r="F7" s="10">
        <v>373.03972306835129</v>
      </c>
      <c r="G7" s="10">
        <v>331.77006780872762</v>
      </c>
      <c r="H7" s="10">
        <v>235.2639535169005</v>
      </c>
      <c r="I7" s="10">
        <v>208.75281690034197</v>
      </c>
      <c r="J7" s="10">
        <v>275.47603373310363</v>
      </c>
      <c r="K7" s="10">
        <v>190.36792659737628</v>
      </c>
      <c r="L7" s="10">
        <v>55.254835889214966</v>
      </c>
      <c r="M7" s="10">
        <v>96.844263679725273</v>
      </c>
      <c r="N7" s="10">
        <v>26.737833143000646</v>
      </c>
      <c r="O7" s="10">
        <v>14.84103621490986</v>
      </c>
      <c r="P7" s="10">
        <v>14.015789369475485</v>
      </c>
      <c r="Q7" s="10">
        <v>18.673143312264859</v>
      </c>
      <c r="R7" s="10">
        <v>7.0349788409007381</v>
      </c>
      <c r="S7" s="10">
        <v>6.5013943280703037</v>
      </c>
      <c r="T7" s="10">
        <v>7.0500617847399045</v>
      </c>
      <c r="U7" s="10">
        <v>63.421426535579656</v>
      </c>
      <c r="V7" s="10">
        <v>25.003279559741706</v>
      </c>
      <c r="W7" s="10">
        <v>56.238889474206339</v>
      </c>
      <c r="X7" s="10">
        <v>84.961305112702377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0.47502598115629269</v>
      </c>
      <c r="D8" s="29">
        <f t="shared" si="9"/>
        <v>0.39838439646106383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0.47502598115629269</v>
      </c>
      <c r="D10" s="10">
        <v>0.39838439646106383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373.36448193544163</v>
      </c>
      <c r="D26" s="37">
        <f t="shared" si="13"/>
        <v>375.01759342320747</v>
      </c>
      <c r="E26" s="37">
        <f t="shared" si="13"/>
        <v>427.44857823783082</v>
      </c>
      <c r="F26" s="37">
        <f t="shared" si="13"/>
        <v>448.87701787129731</v>
      </c>
      <c r="G26" s="37">
        <f t="shared" si="13"/>
        <v>524.57429861824153</v>
      </c>
      <c r="H26" s="37">
        <f t="shared" si="13"/>
        <v>555.77802566629589</v>
      </c>
      <c r="I26" s="37">
        <f t="shared" si="13"/>
        <v>559.3454805233489</v>
      </c>
      <c r="J26" s="37">
        <f t="shared" si="13"/>
        <v>717.97892194325982</v>
      </c>
      <c r="K26" s="37">
        <f t="shared" si="13"/>
        <v>536.11025989510779</v>
      </c>
      <c r="L26" s="37">
        <f t="shared" si="13"/>
        <v>439.94392967676526</v>
      </c>
      <c r="M26" s="37">
        <f t="shared" si="13"/>
        <v>421.84101594838876</v>
      </c>
      <c r="N26" s="37">
        <f t="shared" si="13"/>
        <v>298.41814259955964</v>
      </c>
      <c r="O26" s="37">
        <f t="shared" si="13"/>
        <v>272.95830232968302</v>
      </c>
      <c r="P26" s="37">
        <f t="shared" si="13"/>
        <v>287.7509820842576</v>
      </c>
      <c r="Q26" s="37">
        <f t="shared" si="13"/>
        <v>331.7411175612865</v>
      </c>
      <c r="R26" s="37">
        <f t="shared" si="13"/>
        <v>331.28400667487932</v>
      </c>
      <c r="S26" s="37">
        <f t="shared" si="13"/>
        <v>443.48657197295898</v>
      </c>
      <c r="T26" s="37">
        <f t="shared" si="13"/>
        <v>345.71708606903127</v>
      </c>
      <c r="U26" s="37">
        <f t="shared" si="13"/>
        <v>326.37789780730304</v>
      </c>
      <c r="V26" s="37">
        <f t="shared" si="13"/>
        <v>313.41598780760916</v>
      </c>
      <c r="W26" s="37">
        <f t="shared" si="13"/>
        <v>244.483802718634</v>
      </c>
      <c r="X26" s="37">
        <f t="shared" si="13"/>
        <v>275.31630993273967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373.36448193544163</v>
      </c>
      <c r="D33" s="29">
        <f t="shared" si="15"/>
        <v>375.01759342320747</v>
      </c>
      <c r="E33" s="29">
        <f t="shared" si="15"/>
        <v>427.44857823783082</v>
      </c>
      <c r="F33" s="29">
        <f t="shared" si="15"/>
        <v>448.87701787129731</v>
      </c>
      <c r="G33" s="29">
        <f t="shared" si="15"/>
        <v>524.57429861824153</v>
      </c>
      <c r="H33" s="29">
        <f t="shared" si="15"/>
        <v>555.77802566629589</v>
      </c>
      <c r="I33" s="29">
        <f t="shared" si="15"/>
        <v>559.3454805233489</v>
      </c>
      <c r="J33" s="29">
        <f t="shared" si="15"/>
        <v>717.97892194325982</v>
      </c>
      <c r="K33" s="29">
        <f t="shared" si="15"/>
        <v>536.11025989510779</v>
      </c>
      <c r="L33" s="29">
        <f t="shared" si="15"/>
        <v>439.94392967676526</v>
      </c>
      <c r="M33" s="29">
        <f t="shared" si="15"/>
        <v>421.84101594838876</v>
      </c>
      <c r="N33" s="29">
        <f t="shared" si="15"/>
        <v>298.41814259955964</v>
      </c>
      <c r="O33" s="29">
        <f t="shared" si="15"/>
        <v>272.95830232968302</v>
      </c>
      <c r="P33" s="29">
        <f t="shared" si="15"/>
        <v>287.7509820842576</v>
      </c>
      <c r="Q33" s="29">
        <f t="shared" si="15"/>
        <v>331.7411175612865</v>
      </c>
      <c r="R33" s="29">
        <f t="shared" si="15"/>
        <v>331.28400667487932</v>
      </c>
      <c r="S33" s="29">
        <f t="shared" si="15"/>
        <v>443.48657197295898</v>
      </c>
      <c r="T33" s="29">
        <f t="shared" si="15"/>
        <v>345.71708606903127</v>
      </c>
      <c r="U33" s="29">
        <f t="shared" si="15"/>
        <v>326.37789780730304</v>
      </c>
      <c r="V33" s="29">
        <f t="shared" si="15"/>
        <v>313.41598780760916</v>
      </c>
      <c r="W33" s="29">
        <f t="shared" si="15"/>
        <v>244.483802718634</v>
      </c>
      <c r="X33" s="29">
        <f t="shared" si="15"/>
        <v>275.31630993273967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15.456421569130862</v>
      </c>
      <c r="D36" s="10">
        <v>14.123905739833756</v>
      </c>
      <c r="E36" s="10">
        <v>11.53695531089819</v>
      </c>
      <c r="F36" s="10">
        <v>13.363816933138537</v>
      </c>
      <c r="G36" s="10">
        <v>14.691245966122917</v>
      </c>
      <c r="H36" s="10">
        <v>14.175583909429321</v>
      </c>
      <c r="I36" s="10">
        <v>14.443506731638042</v>
      </c>
      <c r="J36" s="10">
        <v>11.523758859711043</v>
      </c>
      <c r="K36" s="10">
        <v>11.735267053749057</v>
      </c>
      <c r="L36" s="10">
        <v>9.77584788446066</v>
      </c>
      <c r="M36" s="10">
        <v>4.9804744322510235</v>
      </c>
      <c r="N36" s="10">
        <v>2.2174482899404939</v>
      </c>
      <c r="O36" s="10">
        <v>0.52259358673423195</v>
      </c>
      <c r="P36" s="10">
        <v>0.74028226121597185</v>
      </c>
      <c r="Q36" s="10">
        <v>0.88932876771898306</v>
      </c>
      <c r="R36" s="10">
        <v>0.30826273870896581</v>
      </c>
      <c r="S36" s="10">
        <v>0.65047881601001978</v>
      </c>
      <c r="T36" s="10">
        <v>0.4816392870564416</v>
      </c>
      <c r="U36" s="10">
        <v>1.6220517667309047</v>
      </c>
      <c r="V36" s="10">
        <v>1.2580368558898911</v>
      </c>
      <c r="W36" s="10">
        <v>2.1494419921747254</v>
      </c>
      <c r="X36" s="10">
        <v>2.843091429636976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3.5165260106381907E-2</v>
      </c>
      <c r="U37" s="10">
        <v>3.523256208230445E-2</v>
      </c>
      <c r="V37" s="10">
        <v>2.8138170140931833E-2</v>
      </c>
      <c r="W37" s="10">
        <v>2.4273537298966915E-2</v>
      </c>
      <c r="X37" s="10">
        <v>2.9439563396765438E-2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45.844310123369176</v>
      </c>
      <c r="D43" s="10">
        <v>40.980002826301607</v>
      </c>
      <c r="E43" s="10">
        <v>36.648035593910137</v>
      </c>
      <c r="F43" s="10">
        <v>44.827285302795659</v>
      </c>
      <c r="G43" s="10">
        <v>2.6681890138117526</v>
      </c>
      <c r="H43" s="10">
        <v>3.6801926400346452</v>
      </c>
      <c r="I43" s="10">
        <v>3.7500378779715882</v>
      </c>
      <c r="J43" s="10">
        <v>3.217891036849907</v>
      </c>
      <c r="K43" s="10">
        <v>3.2787243167986091</v>
      </c>
      <c r="L43" s="10">
        <v>2.7827587898059276</v>
      </c>
      <c r="M43" s="10">
        <v>1.725075563295261</v>
      </c>
      <c r="N43" s="10">
        <v>0.40963405306023409</v>
      </c>
      <c r="O43" s="10">
        <v>2.433358818327334</v>
      </c>
      <c r="P43" s="10">
        <v>2.9892333282712014</v>
      </c>
      <c r="Q43" s="10">
        <v>4.4189396910020537</v>
      </c>
      <c r="R43" s="10">
        <v>1.3137851739308652</v>
      </c>
      <c r="S43" s="10">
        <v>1.6464332081054565</v>
      </c>
      <c r="T43" s="10">
        <v>1.418798539303185</v>
      </c>
      <c r="U43" s="10">
        <v>3.5776770637778519</v>
      </c>
      <c r="V43" s="10">
        <v>2.2574393926315222</v>
      </c>
      <c r="W43" s="10">
        <v>3.3610431172522568</v>
      </c>
      <c r="X43" s="10">
        <v>4.0115691948753076</v>
      </c>
    </row>
    <row r="44" spans="1:24" ht="11.25" customHeight="1" x14ac:dyDescent="0.2">
      <c r="A44" s="41" t="s">
        <v>75</v>
      </c>
      <c r="B44" s="9" t="s">
        <v>76</v>
      </c>
      <c r="C44" s="10">
        <v>78.330113819930602</v>
      </c>
      <c r="D44" s="10">
        <v>69.164447428122656</v>
      </c>
      <c r="E44" s="10">
        <v>70.619993258299246</v>
      </c>
      <c r="F44" s="10">
        <v>68.485825834777174</v>
      </c>
      <c r="G44" s="10">
        <v>110.42366647927396</v>
      </c>
      <c r="H44" s="10">
        <v>119.34751340769024</v>
      </c>
      <c r="I44" s="10">
        <v>138.34566842027471</v>
      </c>
      <c r="J44" s="10">
        <v>115.8407430776662</v>
      </c>
      <c r="K44" s="10">
        <v>100.23331742899487</v>
      </c>
      <c r="L44" s="10">
        <v>60.159091066510619</v>
      </c>
      <c r="M44" s="10">
        <v>43.849924566393938</v>
      </c>
      <c r="N44" s="10">
        <v>29.694488709297829</v>
      </c>
      <c r="O44" s="10">
        <v>1.1360623456177412</v>
      </c>
      <c r="P44" s="10">
        <v>2.1457621977400114</v>
      </c>
      <c r="Q44" s="10">
        <v>0.51555223635643554</v>
      </c>
      <c r="R44" s="10">
        <v>0.67013009515242272</v>
      </c>
      <c r="S44" s="10">
        <v>0.7541773536834927</v>
      </c>
      <c r="T44" s="10">
        <v>0.92126940110720734</v>
      </c>
      <c r="U44" s="10">
        <v>2.4290424592694984</v>
      </c>
      <c r="V44" s="10">
        <v>2.0208406291000869</v>
      </c>
      <c r="W44" s="10">
        <v>2.8060860228381683</v>
      </c>
      <c r="X44" s="10">
        <v>5.7477316533298959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233.73363642301101</v>
      </c>
      <c r="D48" s="10">
        <v>250.74923742894947</v>
      </c>
      <c r="E48" s="10">
        <v>308.64359407472324</v>
      </c>
      <c r="F48" s="10">
        <v>322.20008980058594</v>
      </c>
      <c r="G48" s="10">
        <v>396.79119715903295</v>
      </c>
      <c r="H48" s="10">
        <v>418.57473570914163</v>
      </c>
      <c r="I48" s="10">
        <v>402.80626749346459</v>
      </c>
      <c r="J48" s="10">
        <v>587.39652896903272</v>
      </c>
      <c r="K48" s="10">
        <v>420.86295109556528</v>
      </c>
      <c r="L48" s="10">
        <v>367.22623193598804</v>
      </c>
      <c r="M48" s="10">
        <v>371.28554138644853</v>
      </c>
      <c r="N48" s="10">
        <v>266.09657154726108</v>
      </c>
      <c r="O48" s="10">
        <v>268.86628757900371</v>
      </c>
      <c r="P48" s="10">
        <v>281.87570429703044</v>
      </c>
      <c r="Q48" s="10">
        <v>323.53836193721679</v>
      </c>
      <c r="R48" s="10">
        <v>327.31274456869096</v>
      </c>
      <c r="S48" s="10">
        <v>439.07864002401715</v>
      </c>
      <c r="T48" s="10">
        <v>341.45789300026547</v>
      </c>
      <c r="U48" s="10">
        <v>316.74966144948945</v>
      </c>
      <c r="V48" s="10">
        <v>305.81394112895168</v>
      </c>
      <c r="W48" s="10">
        <v>234.23884124988743</v>
      </c>
      <c r="X48" s="10">
        <v>260.54226836619966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2.3789349289922552</v>
      </c>
      <c r="R50" s="10">
        <v>1.679084098396125</v>
      </c>
      <c r="S50" s="10">
        <v>1.3568425711428607</v>
      </c>
      <c r="T50" s="10">
        <v>1.4023205811925397</v>
      </c>
      <c r="U50" s="10">
        <v>1.964232505953035</v>
      </c>
      <c r="V50" s="10">
        <v>2.0375916308950641</v>
      </c>
      <c r="W50" s="10">
        <v>1.9041167991824484</v>
      </c>
      <c r="X50" s="10">
        <v>2.1422097253010817</v>
      </c>
    </row>
    <row r="51" spans="1:24" ht="11.25" customHeight="1" x14ac:dyDescent="0.2">
      <c r="A51" s="35" t="s">
        <v>89</v>
      </c>
      <c r="B51" s="36" t="s">
        <v>90</v>
      </c>
      <c r="C51" s="37">
        <v>35.640140800924677</v>
      </c>
      <c r="D51" s="37">
        <v>53.554128364514412</v>
      </c>
      <c r="E51" s="37">
        <v>57.437904478249138</v>
      </c>
      <c r="F51" s="37">
        <v>54.203256285898583</v>
      </c>
      <c r="G51" s="37">
        <v>57.298638653872096</v>
      </c>
      <c r="H51" s="37">
        <v>61.583723417503023</v>
      </c>
      <c r="I51" s="37">
        <v>84.690121408854409</v>
      </c>
      <c r="J51" s="37">
        <v>65.447827613392704</v>
      </c>
      <c r="K51" s="37">
        <v>66.342802243939815</v>
      </c>
      <c r="L51" s="37">
        <v>52.309080756256222</v>
      </c>
      <c r="M51" s="37">
        <v>34.015185738089478</v>
      </c>
      <c r="N51" s="37">
        <v>20.840067540806825</v>
      </c>
      <c r="O51" s="37">
        <v>8.2408224786680311</v>
      </c>
      <c r="P51" s="37">
        <v>5.4651983127347927</v>
      </c>
      <c r="Q51" s="37">
        <v>7.083565015918059</v>
      </c>
      <c r="R51" s="37">
        <v>0.93753683773470231</v>
      </c>
      <c r="S51" s="37">
        <v>3.9957749750412352</v>
      </c>
      <c r="T51" s="37">
        <v>3.1946696215705459</v>
      </c>
      <c r="U51" s="37">
        <v>9.7975800351606974</v>
      </c>
      <c r="V51" s="37">
        <v>6.4248896135956857</v>
      </c>
      <c r="W51" s="37">
        <v>20.578643523367131</v>
      </c>
      <c r="X51" s="37">
        <v>23.527291894208979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3.3713920356958211</v>
      </c>
      <c r="E52" s="37">
        <f t="shared" si="16"/>
        <v>3.3569649199017202</v>
      </c>
      <c r="F52" s="37">
        <f t="shared" si="16"/>
        <v>1.9827792325819733</v>
      </c>
      <c r="G52" s="37">
        <f t="shared" si="16"/>
        <v>1.4061509025937569</v>
      </c>
      <c r="H52" s="37">
        <f t="shared" si="16"/>
        <v>0.73074512251460244</v>
      </c>
      <c r="I52" s="37">
        <f t="shared" si="16"/>
        <v>1.4744023862533338</v>
      </c>
      <c r="J52" s="37">
        <f t="shared" si="16"/>
        <v>1.3270928067979351</v>
      </c>
      <c r="K52" s="37">
        <f t="shared" si="16"/>
        <v>2.6240856200699576</v>
      </c>
      <c r="L52" s="37">
        <f t="shared" si="16"/>
        <v>1.2617394265954709</v>
      </c>
      <c r="M52" s="37">
        <f t="shared" si="16"/>
        <v>1.1176887637888369</v>
      </c>
      <c r="N52" s="37">
        <f t="shared" si="16"/>
        <v>11.1176565320081</v>
      </c>
      <c r="O52" s="37">
        <f t="shared" si="16"/>
        <v>6.4087421736376049</v>
      </c>
      <c r="P52" s="37">
        <f t="shared" si="16"/>
        <v>7.8496085544032494</v>
      </c>
      <c r="Q52" s="37">
        <f t="shared" si="16"/>
        <v>15.567997674645806</v>
      </c>
      <c r="R52" s="37">
        <f t="shared" si="16"/>
        <v>9.3751405068116647</v>
      </c>
      <c r="S52" s="37">
        <f t="shared" si="16"/>
        <v>7.2843201926732455</v>
      </c>
      <c r="T52" s="37">
        <f t="shared" si="16"/>
        <v>2.1480724536251525</v>
      </c>
      <c r="U52" s="37">
        <f t="shared" si="16"/>
        <v>3.1556842283985906</v>
      </c>
      <c r="V52" s="37">
        <f t="shared" si="16"/>
        <v>5.2189872842658342</v>
      </c>
      <c r="W52" s="37">
        <f t="shared" si="16"/>
        <v>3.631689671549398</v>
      </c>
      <c r="X52" s="37">
        <f t="shared" si="16"/>
        <v>14.22737179395517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3.3713920356958211</v>
      </c>
      <c r="E59" s="10">
        <v>3.3569649199017202</v>
      </c>
      <c r="F59" s="10">
        <v>1.9827792325819733</v>
      </c>
      <c r="G59" s="10">
        <v>1.4061509025937569</v>
      </c>
      <c r="H59" s="10">
        <v>0.73074512251460244</v>
      </c>
      <c r="I59" s="10">
        <v>1.4744023862533338</v>
      </c>
      <c r="J59" s="10">
        <v>1.3270928067979351</v>
      </c>
      <c r="K59" s="10">
        <v>2.6240856200699576</v>
      </c>
      <c r="L59" s="10">
        <v>1.2617394265954709</v>
      </c>
      <c r="M59" s="10">
        <v>1.1176887637888369</v>
      </c>
      <c r="N59" s="10">
        <v>11.1176565320081</v>
      </c>
      <c r="O59" s="10">
        <v>6.1973889422079251</v>
      </c>
      <c r="P59" s="10">
        <v>7.650977941455519</v>
      </c>
      <c r="Q59" s="10">
        <v>15.329421190243071</v>
      </c>
      <c r="R59" s="10">
        <v>9.2490418021363467</v>
      </c>
      <c r="S59" s="10">
        <v>7.1065408159817478</v>
      </c>
      <c r="T59" s="10">
        <v>2.1480724536251525</v>
      </c>
      <c r="U59" s="10">
        <v>2.9742326189790953</v>
      </c>
      <c r="V59" s="10">
        <v>5.0653557662322282</v>
      </c>
      <c r="W59" s="10">
        <v>3.4196585802956041</v>
      </c>
      <c r="X59" s="10">
        <v>13.973475009469391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2.6039240344679076E-4</v>
      </c>
      <c r="W64" s="10">
        <v>7.4536357365992802E-4</v>
      </c>
      <c r="X64" s="10">
        <v>8.2523331902203349E-4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0.2113532314296801</v>
      </c>
      <c r="P66" s="10">
        <v>0.19863061294773038</v>
      </c>
      <c r="Q66" s="10">
        <v>0.23857648440273471</v>
      </c>
      <c r="R66" s="10">
        <v>0.12609870467531742</v>
      </c>
      <c r="S66" s="10">
        <v>0.17777937669149724</v>
      </c>
      <c r="T66" s="10">
        <v>0</v>
      </c>
      <c r="U66" s="10">
        <v>0.18145160941949548</v>
      </c>
      <c r="V66" s="10">
        <v>0.15337112563015973</v>
      </c>
      <c r="W66" s="10">
        <v>0.21128572768013429</v>
      </c>
      <c r="X66" s="10">
        <v>0.25307155116675689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144.30749505699552</v>
      </c>
      <c r="D76" s="40">
        <v>124.46241741296453</v>
      </c>
      <c r="E76" s="40">
        <v>129.80247480533308</v>
      </c>
      <c r="F76" s="40">
        <v>147.74865826659561</v>
      </c>
      <c r="G76" s="40">
        <v>150.19713824599543</v>
      </c>
      <c r="H76" s="40">
        <v>172.03833890584914</v>
      </c>
      <c r="I76" s="40">
        <v>169.6611784945878</v>
      </c>
      <c r="J76" s="40">
        <v>154.68584671436875</v>
      </c>
      <c r="K76" s="40">
        <v>136.83890844325416</v>
      </c>
      <c r="L76" s="40">
        <v>94.141857926186475</v>
      </c>
      <c r="M76" s="40">
        <v>71.497207546807104</v>
      </c>
      <c r="N76" s="40">
        <v>33.617387601772144</v>
      </c>
      <c r="O76" s="40">
        <v>24.732947373199735</v>
      </c>
      <c r="P76" s="40">
        <v>28.099877646451869</v>
      </c>
      <c r="Q76" s="40">
        <v>33.30382264860949</v>
      </c>
      <c r="R76" s="40">
        <v>26.801506322701314</v>
      </c>
      <c r="S76" s="40">
        <v>33.293220338744149</v>
      </c>
      <c r="T76" s="40">
        <v>32.998610657427143</v>
      </c>
      <c r="U76" s="40">
        <v>54.073157974460401</v>
      </c>
      <c r="V76" s="40">
        <v>44.638952894869355</v>
      </c>
      <c r="W76" s="40">
        <v>49.489803277743647</v>
      </c>
      <c r="X76" s="40">
        <v>59.920436969644555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62.207155345877162</v>
      </c>
      <c r="D2" s="31">
        <f t="shared" ref="D2:W2" si="1">SUM(D3,D17,D22,D25,D26,D51,D52,D71,D74,D75,D76)</f>
        <v>174.18393963870429</v>
      </c>
      <c r="E2" s="31">
        <f t="shared" si="1"/>
        <v>125.86071356624413</v>
      </c>
      <c r="F2" s="31">
        <f t="shared" si="1"/>
        <v>54.937277467776752</v>
      </c>
      <c r="G2" s="31">
        <f t="shared" si="1"/>
        <v>110.8085858777464</v>
      </c>
      <c r="H2" s="31">
        <f t="shared" si="1"/>
        <v>71.422218723902958</v>
      </c>
      <c r="I2" s="31">
        <f t="shared" si="1"/>
        <v>57.037178373217216</v>
      </c>
      <c r="J2" s="31">
        <f t="shared" si="1"/>
        <v>237.93055590339418</v>
      </c>
      <c r="K2" s="31">
        <f t="shared" si="1"/>
        <v>165.79651470487278</v>
      </c>
      <c r="L2" s="31">
        <f t="shared" si="1"/>
        <v>182.91939309952062</v>
      </c>
      <c r="M2" s="31">
        <f t="shared" si="1"/>
        <v>310.24020151378045</v>
      </c>
      <c r="N2" s="31">
        <f t="shared" si="1"/>
        <v>310.60362980284708</v>
      </c>
      <c r="O2" s="31">
        <f t="shared" si="1"/>
        <v>334.97294046979249</v>
      </c>
      <c r="P2" s="31">
        <f t="shared" si="1"/>
        <v>360.49023513353279</v>
      </c>
      <c r="Q2" s="31">
        <f t="shared" si="1"/>
        <v>327.19890255752262</v>
      </c>
      <c r="R2" s="31">
        <f t="shared" si="1"/>
        <v>334.53925487889603</v>
      </c>
      <c r="S2" s="31">
        <f t="shared" si="1"/>
        <v>255.43832040408716</v>
      </c>
      <c r="T2" s="31">
        <f t="shared" si="1"/>
        <v>264.65506751323977</v>
      </c>
      <c r="U2" s="31">
        <f t="shared" si="1"/>
        <v>163.87786605961409</v>
      </c>
      <c r="V2" s="31">
        <f t="shared" si="1"/>
        <v>228.94673471560498</v>
      </c>
      <c r="W2" s="31">
        <f t="shared" si="1"/>
        <v>163.0025793462973</v>
      </c>
      <c r="X2" s="31">
        <f t="shared" ref="X2" si="2">SUM(X3,X17,X22,X25,X26,X51,X52,X71,X74,X75,X76)</f>
        <v>166.74607386966559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31.354244558751606</v>
      </c>
      <c r="D3" s="34">
        <f t="shared" ref="D3:W3" si="4">SUM(D4,D8,D11)</f>
        <v>87.01932840817318</v>
      </c>
      <c r="E3" s="34">
        <f t="shared" si="4"/>
        <v>52.066114686213659</v>
      </c>
      <c r="F3" s="34">
        <f t="shared" si="4"/>
        <v>19.914647823491549</v>
      </c>
      <c r="G3" s="34">
        <f t="shared" si="4"/>
        <v>35.776384091864436</v>
      </c>
      <c r="H3" s="34">
        <f t="shared" si="4"/>
        <v>17.27037193360222</v>
      </c>
      <c r="I3" s="34">
        <f t="shared" si="4"/>
        <v>12.124023371595317</v>
      </c>
      <c r="J3" s="34">
        <f t="shared" si="4"/>
        <v>61.693009553047496</v>
      </c>
      <c r="K3" s="34">
        <f t="shared" si="4"/>
        <v>37.37089805228436</v>
      </c>
      <c r="L3" s="34">
        <f t="shared" si="4"/>
        <v>20.014054307057989</v>
      </c>
      <c r="M3" s="34">
        <f t="shared" si="4"/>
        <v>62.544201004208979</v>
      </c>
      <c r="N3" s="34">
        <f t="shared" si="4"/>
        <v>33.49937952286114</v>
      </c>
      <c r="O3" s="34">
        <f t="shared" si="4"/>
        <v>38.779588885305017</v>
      </c>
      <c r="P3" s="34">
        <f t="shared" si="4"/>
        <v>39.794506734027436</v>
      </c>
      <c r="Q3" s="34">
        <f t="shared" si="4"/>
        <v>39.933070416463693</v>
      </c>
      <c r="R3" s="34">
        <f t="shared" si="4"/>
        <v>31.534670564649563</v>
      </c>
      <c r="S3" s="34">
        <f t="shared" si="4"/>
        <v>17.936725625937644</v>
      </c>
      <c r="T3" s="34">
        <f t="shared" si="4"/>
        <v>21.415938785541716</v>
      </c>
      <c r="U3" s="34">
        <f t="shared" si="4"/>
        <v>37.291637396814892</v>
      </c>
      <c r="V3" s="34">
        <f t="shared" si="4"/>
        <v>33.764532810174714</v>
      </c>
      <c r="W3" s="34">
        <f t="shared" si="4"/>
        <v>34.826619161734584</v>
      </c>
      <c r="X3" s="34">
        <f t="shared" ref="X3" si="5">SUM(X4,X8,X11)</f>
        <v>41.240035251335648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31.330234611117067</v>
      </c>
      <c r="D4" s="29">
        <f t="shared" ref="D4:W4" si="7">SUM(D5:D7)</f>
        <v>86.960364002458235</v>
      </c>
      <c r="E4" s="29">
        <f t="shared" si="7"/>
        <v>52.066114686213659</v>
      </c>
      <c r="F4" s="29">
        <f t="shared" si="7"/>
        <v>19.914647823491549</v>
      </c>
      <c r="G4" s="29">
        <f t="shared" si="7"/>
        <v>35.776384091864436</v>
      </c>
      <c r="H4" s="29">
        <f t="shared" si="7"/>
        <v>17.27037193360222</v>
      </c>
      <c r="I4" s="29">
        <f t="shared" si="7"/>
        <v>12.124023371595317</v>
      </c>
      <c r="J4" s="29">
        <f t="shared" si="7"/>
        <v>61.693009553047496</v>
      </c>
      <c r="K4" s="29">
        <f t="shared" si="7"/>
        <v>37.37089805228436</v>
      </c>
      <c r="L4" s="29">
        <f t="shared" si="7"/>
        <v>20.014054307057989</v>
      </c>
      <c r="M4" s="29">
        <f t="shared" si="7"/>
        <v>62.544201004208979</v>
      </c>
      <c r="N4" s="29">
        <f t="shared" si="7"/>
        <v>33.49937952286114</v>
      </c>
      <c r="O4" s="29">
        <f t="shared" si="7"/>
        <v>38.779588885305017</v>
      </c>
      <c r="P4" s="29">
        <f t="shared" si="7"/>
        <v>39.794506734027436</v>
      </c>
      <c r="Q4" s="29">
        <f t="shared" si="7"/>
        <v>39.933070416463693</v>
      </c>
      <c r="R4" s="29">
        <f t="shared" si="7"/>
        <v>31.534670564649563</v>
      </c>
      <c r="S4" s="29">
        <f t="shared" si="7"/>
        <v>17.936725625937644</v>
      </c>
      <c r="T4" s="29">
        <f t="shared" si="7"/>
        <v>21.415938785541716</v>
      </c>
      <c r="U4" s="29">
        <f t="shared" si="7"/>
        <v>37.291637396814892</v>
      </c>
      <c r="V4" s="29">
        <f t="shared" si="7"/>
        <v>33.764532810174714</v>
      </c>
      <c r="W4" s="29">
        <f t="shared" si="7"/>
        <v>34.826619161734584</v>
      </c>
      <c r="X4" s="29">
        <f t="shared" ref="X4" si="8">SUM(X5:X7)</f>
        <v>41.240035251335648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31.330234611117067</v>
      </c>
      <c r="D7" s="10">
        <v>86.960364002458235</v>
      </c>
      <c r="E7" s="10">
        <v>52.066114686213659</v>
      </c>
      <c r="F7" s="10">
        <v>19.914647823491549</v>
      </c>
      <c r="G7" s="10">
        <v>35.776384091864436</v>
      </c>
      <c r="H7" s="10">
        <v>17.27037193360222</v>
      </c>
      <c r="I7" s="10">
        <v>12.124023371595317</v>
      </c>
      <c r="J7" s="10">
        <v>61.693009553047496</v>
      </c>
      <c r="K7" s="10">
        <v>37.37089805228436</v>
      </c>
      <c r="L7" s="10">
        <v>20.014054307057989</v>
      </c>
      <c r="M7" s="10">
        <v>62.544201004208979</v>
      </c>
      <c r="N7" s="10">
        <v>33.49937952286114</v>
      </c>
      <c r="O7" s="10">
        <v>38.779588885305017</v>
      </c>
      <c r="P7" s="10">
        <v>39.794506734027436</v>
      </c>
      <c r="Q7" s="10">
        <v>39.933070416463693</v>
      </c>
      <c r="R7" s="10">
        <v>31.534670564649563</v>
      </c>
      <c r="S7" s="10">
        <v>17.936725625937644</v>
      </c>
      <c r="T7" s="10">
        <v>21.415938785541716</v>
      </c>
      <c r="U7" s="10">
        <v>37.291637396814892</v>
      </c>
      <c r="V7" s="10">
        <v>33.764532810174714</v>
      </c>
      <c r="W7" s="10">
        <v>34.826619161734584</v>
      </c>
      <c r="X7" s="10">
        <v>41.240035251335648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2.4009947634540427E-2</v>
      </c>
      <c r="D8" s="29">
        <f t="shared" si="9"/>
        <v>5.8964405714941201E-2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2.4009947634540427E-2</v>
      </c>
      <c r="D10" s="10">
        <v>5.8964405714941201E-2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15.5483662494632</v>
      </c>
      <c r="D26" s="37">
        <f t="shared" si="13"/>
        <v>44.864495839890104</v>
      </c>
      <c r="E26" s="37">
        <f t="shared" si="13"/>
        <v>39.323141882034932</v>
      </c>
      <c r="F26" s="37">
        <f t="shared" si="13"/>
        <v>18.371412629100547</v>
      </c>
      <c r="G26" s="37">
        <f t="shared" si="13"/>
        <v>41.599345187967685</v>
      </c>
      <c r="H26" s="37">
        <f t="shared" si="13"/>
        <v>29.303396437392671</v>
      </c>
      <c r="I26" s="37">
        <f t="shared" si="13"/>
        <v>23.908655766513327</v>
      </c>
      <c r="J26" s="37">
        <f t="shared" si="13"/>
        <v>107.8760360672412</v>
      </c>
      <c r="K26" s="37">
        <f t="shared" si="13"/>
        <v>72.948891898437367</v>
      </c>
      <c r="L26" s="37">
        <f t="shared" si="13"/>
        <v>97.065452767642768</v>
      </c>
      <c r="M26" s="37">
        <f t="shared" si="13"/>
        <v>161.22944187102627</v>
      </c>
      <c r="N26" s="37">
        <f t="shared" si="13"/>
        <v>194.00642198560132</v>
      </c>
      <c r="O26" s="37">
        <f t="shared" si="13"/>
        <v>219.48864730843391</v>
      </c>
      <c r="P26" s="37">
        <f t="shared" si="13"/>
        <v>240.72920847893923</v>
      </c>
      <c r="Q26" s="37">
        <f t="shared" si="13"/>
        <v>210.03640569265943</v>
      </c>
      <c r="R26" s="37">
        <f t="shared" si="13"/>
        <v>242.72486107742378</v>
      </c>
      <c r="S26" s="37">
        <f t="shared" si="13"/>
        <v>188.0983866182153</v>
      </c>
      <c r="T26" s="37">
        <f t="shared" si="13"/>
        <v>187.95553967025759</v>
      </c>
      <c r="U26" s="37">
        <f t="shared" si="13"/>
        <v>84.807346345384502</v>
      </c>
      <c r="V26" s="37">
        <f t="shared" si="13"/>
        <v>136.12935781111597</v>
      </c>
      <c r="W26" s="37">
        <f t="shared" si="13"/>
        <v>76.015839397685994</v>
      </c>
      <c r="X26" s="37">
        <f t="shared" si="13"/>
        <v>71.823363586734445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15.5483662494632</v>
      </c>
      <c r="D33" s="29">
        <f t="shared" si="15"/>
        <v>44.864495839890104</v>
      </c>
      <c r="E33" s="29">
        <f t="shared" si="15"/>
        <v>39.323141882034932</v>
      </c>
      <c r="F33" s="29">
        <f t="shared" si="15"/>
        <v>18.371412629100547</v>
      </c>
      <c r="G33" s="29">
        <f t="shared" si="15"/>
        <v>41.599345187967685</v>
      </c>
      <c r="H33" s="29">
        <f t="shared" si="15"/>
        <v>29.303396437392671</v>
      </c>
      <c r="I33" s="29">
        <f t="shared" si="15"/>
        <v>23.908655766513327</v>
      </c>
      <c r="J33" s="29">
        <f t="shared" si="15"/>
        <v>107.8760360672412</v>
      </c>
      <c r="K33" s="29">
        <f t="shared" si="15"/>
        <v>72.948891898437367</v>
      </c>
      <c r="L33" s="29">
        <f t="shared" si="15"/>
        <v>97.065452767642768</v>
      </c>
      <c r="M33" s="29">
        <f t="shared" si="15"/>
        <v>161.22944187102627</v>
      </c>
      <c r="N33" s="29">
        <f t="shared" si="15"/>
        <v>194.00642198560132</v>
      </c>
      <c r="O33" s="29">
        <f t="shared" si="15"/>
        <v>219.48864730843391</v>
      </c>
      <c r="P33" s="29">
        <f t="shared" si="15"/>
        <v>240.72920847893923</v>
      </c>
      <c r="Q33" s="29">
        <f t="shared" si="15"/>
        <v>210.03640569265943</v>
      </c>
      <c r="R33" s="29">
        <f t="shared" si="15"/>
        <v>242.72486107742378</v>
      </c>
      <c r="S33" s="29">
        <f t="shared" si="15"/>
        <v>188.0983866182153</v>
      </c>
      <c r="T33" s="29">
        <f t="shared" si="15"/>
        <v>187.95553967025759</v>
      </c>
      <c r="U33" s="29">
        <f t="shared" si="15"/>
        <v>84.807346345384502</v>
      </c>
      <c r="V33" s="29">
        <f t="shared" si="15"/>
        <v>136.12935781111597</v>
      </c>
      <c r="W33" s="29">
        <f t="shared" si="15"/>
        <v>76.015839397685994</v>
      </c>
      <c r="X33" s="29">
        <f t="shared" si="15"/>
        <v>71.823363586734445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0.78123700010865627</v>
      </c>
      <c r="D36" s="10">
        <v>2.0904626680190259</v>
      </c>
      <c r="E36" s="10">
        <v>1.371742068469439</v>
      </c>
      <c r="F36" s="10">
        <v>0.71342458012790055</v>
      </c>
      <c r="G36" s="10">
        <v>1.58422868567844</v>
      </c>
      <c r="H36" s="10">
        <v>1.0406082310193119</v>
      </c>
      <c r="I36" s="10">
        <v>0.83885533034877546</v>
      </c>
      <c r="J36" s="10">
        <v>2.5807521466929564</v>
      </c>
      <c r="K36" s="10">
        <v>2.3037361204733098</v>
      </c>
      <c r="L36" s="10">
        <v>3.5409452821363434</v>
      </c>
      <c r="M36" s="10">
        <v>3.216502270255222</v>
      </c>
      <c r="N36" s="10">
        <v>2.7782035081059542</v>
      </c>
      <c r="O36" s="10">
        <v>1.3655356778450936</v>
      </c>
      <c r="P36" s="10">
        <v>2.1018557465766556</v>
      </c>
      <c r="Q36" s="10">
        <v>1.9018559281009233</v>
      </c>
      <c r="R36" s="10">
        <v>1.3818042857537935</v>
      </c>
      <c r="S36" s="10">
        <v>1.7946088884166407</v>
      </c>
      <c r="T36" s="10">
        <v>1.463073346483196</v>
      </c>
      <c r="U36" s="10">
        <v>0.95376231075246087</v>
      </c>
      <c r="V36" s="10">
        <v>1.6988582076047503</v>
      </c>
      <c r="W36" s="10">
        <v>1.3310682051437441</v>
      </c>
      <c r="X36" s="10">
        <v>1.3800304812345621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1.8403097589232864E-2</v>
      </c>
      <c r="U37" s="10">
        <v>8.8774981068615103E-3</v>
      </c>
      <c r="V37" s="10">
        <v>1.1758648431725091E-2</v>
      </c>
      <c r="W37" s="10">
        <v>7.2827825634578462E-3</v>
      </c>
      <c r="X37" s="10">
        <v>7.3618123555991306E-3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2.3518418988400405</v>
      </c>
      <c r="D43" s="10">
        <v>6.1653419038029371</v>
      </c>
      <c r="E43" s="10">
        <v>4.4111861087312159</v>
      </c>
      <c r="F43" s="10">
        <v>2.4148739976022919</v>
      </c>
      <c r="G43" s="10">
        <v>0.29053677512853154</v>
      </c>
      <c r="H43" s="10">
        <v>0.27184581146084508</v>
      </c>
      <c r="I43" s="10">
        <v>0.21916495143982004</v>
      </c>
      <c r="J43" s="10">
        <v>0.72746056010338878</v>
      </c>
      <c r="K43" s="10">
        <v>0.64819221044152608</v>
      </c>
      <c r="L43" s="10">
        <v>1.0124896828749457</v>
      </c>
      <c r="M43" s="10">
        <v>1.1225508523560559</v>
      </c>
      <c r="N43" s="10">
        <v>0.51659548782120579</v>
      </c>
      <c r="O43" s="10">
        <v>6.3290397959811946</v>
      </c>
      <c r="P43" s="10">
        <v>8.4395654468226784</v>
      </c>
      <c r="Q43" s="10">
        <v>9.3991939163614671</v>
      </c>
      <c r="R43" s="10">
        <v>5.756528711948782</v>
      </c>
      <c r="S43" s="10">
        <v>4.4235613805883123</v>
      </c>
      <c r="T43" s="10">
        <v>4.2458873512172328</v>
      </c>
      <c r="U43" s="10">
        <v>2.1105532675349501</v>
      </c>
      <c r="V43" s="10">
        <v>3.0418380234395772</v>
      </c>
      <c r="W43" s="10">
        <v>2.0898801336060062</v>
      </c>
      <c r="X43" s="10">
        <v>1.9577698632924641</v>
      </c>
    </row>
    <row r="44" spans="1:24" ht="11.25" customHeight="1" x14ac:dyDescent="0.2">
      <c r="A44" s="41" t="s">
        <v>75</v>
      </c>
      <c r="B44" s="9" t="s">
        <v>76</v>
      </c>
      <c r="C44" s="10">
        <v>3.9591559317370022</v>
      </c>
      <c r="D44" s="10">
        <v>10.236948473457934</v>
      </c>
      <c r="E44" s="10">
        <v>8.3967054579754095</v>
      </c>
      <c r="F44" s="10">
        <v>3.6561015303741984</v>
      </c>
      <c r="G44" s="10">
        <v>11.907522372006207</v>
      </c>
      <c r="H44" s="10">
        <v>8.7611209243464536</v>
      </c>
      <c r="I44" s="10">
        <v>8.0348909403561652</v>
      </c>
      <c r="J44" s="10">
        <v>25.942598245212746</v>
      </c>
      <c r="K44" s="10">
        <v>19.676681645031127</v>
      </c>
      <c r="L44" s="10">
        <v>21.790442343950591</v>
      </c>
      <c r="M44" s="10">
        <v>28.319266334347788</v>
      </c>
      <c r="N44" s="10">
        <v>37.203723341750504</v>
      </c>
      <c r="O44" s="10">
        <v>2.9685279432760217</v>
      </c>
      <c r="P44" s="10">
        <v>6.0923823822262468</v>
      </c>
      <c r="Q44" s="10">
        <v>1.1025237376218588</v>
      </c>
      <c r="R44" s="10">
        <v>3.0038941500758232</v>
      </c>
      <c r="S44" s="10">
        <v>2.08070324359662</v>
      </c>
      <c r="T44" s="10">
        <v>2.7985356301146971</v>
      </c>
      <c r="U44" s="10">
        <v>1.428270784191968</v>
      </c>
      <c r="V44" s="10">
        <v>2.7289515986233641</v>
      </c>
      <c r="W44" s="10">
        <v>1.7377030408339242</v>
      </c>
      <c r="X44" s="10">
        <v>2.789936615075653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8.4561314187775007</v>
      </c>
      <c r="D48" s="10">
        <v>26.371742794610206</v>
      </c>
      <c r="E48" s="10">
        <v>25.143508246858868</v>
      </c>
      <c r="F48" s="10">
        <v>11.587012520996158</v>
      </c>
      <c r="G48" s="10">
        <v>27.817057355154503</v>
      </c>
      <c r="H48" s="10">
        <v>19.229821470566062</v>
      </c>
      <c r="I48" s="10">
        <v>14.815744544368565</v>
      </c>
      <c r="J48" s="10">
        <v>78.625225115232112</v>
      </c>
      <c r="K48" s="10">
        <v>50.320281922491404</v>
      </c>
      <c r="L48" s="10">
        <v>70.721575458680888</v>
      </c>
      <c r="M48" s="10">
        <v>128.57112241406722</v>
      </c>
      <c r="N48" s="10">
        <v>153.50789964792367</v>
      </c>
      <c r="O48" s="10">
        <v>208.82554389133159</v>
      </c>
      <c r="P48" s="10">
        <v>224.09540490331364</v>
      </c>
      <c r="Q48" s="10">
        <v>196.19027090887096</v>
      </c>
      <c r="R48" s="10">
        <v>231.39559593001917</v>
      </c>
      <c r="S48" s="10">
        <v>179.24560761140836</v>
      </c>
      <c r="T48" s="10">
        <v>178.6957613419529</v>
      </c>
      <c r="U48" s="10">
        <v>79.810957639074601</v>
      </c>
      <c r="V48" s="10">
        <v>127.79646299830542</v>
      </c>
      <c r="W48" s="10">
        <v>70.278613608238075</v>
      </c>
      <c r="X48" s="10">
        <v>65.152572562433221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1.44256120170422</v>
      </c>
      <c r="R50" s="10">
        <v>1.1870379996262306</v>
      </c>
      <c r="S50" s="10">
        <v>0.55390549420537605</v>
      </c>
      <c r="T50" s="10">
        <v>0.7338789029003232</v>
      </c>
      <c r="U50" s="10">
        <v>0.49492484572366297</v>
      </c>
      <c r="V50" s="10">
        <v>0.85148833471112739</v>
      </c>
      <c r="W50" s="10">
        <v>0.57129162730078453</v>
      </c>
      <c r="X50" s="10">
        <v>0.53569225234294238</v>
      </c>
    </row>
    <row r="51" spans="1:24" ht="11.25" customHeight="1" x14ac:dyDescent="0.2">
      <c r="A51" s="35" t="s">
        <v>89</v>
      </c>
      <c r="B51" s="36" t="s">
        <v>90</v>
      </c>
      <c r="C51" s="37">
        <v>1.8283616045395745</v>
      </c>
      <c r="D51" s="37">
        <v>8.0570885543099049</v>
      </c>
      <c r="E51" s="37">
        <v>6.9135843775262504</v>
      </c>
      <c r="F51" s="37">
        <v>2.9199634398120971</v>
      </c>
      <c r="G51" s="37">
        <v>6.2391988002262035</v>
      </c>
      <c r="H51" s="37">
        <v>4.5490219949610484</v>
      </c>
      <c r="I51" s="37">
        <v>4.9495783642707716</v>
      </c>
      <c r="J51" s="37">
        <v>14.795626324189124</v>
      </c>
      <c r="K51" s="37">
        <v>13.115737548612501</v>
      </c>
      <c r="L51" s="37">
        <v>19.03233754229753</v>
      </c>
      <c r="M51" s="37">
        <v>22.134552570209014</v>
      </c>
      <c r="N51" s="37">
        <v>26.281713585679167</v>
      </c>
      <c r="O51" s="37">
        <v>21.433950893834144</v>
      </c>
      <c r="P51" s="37">
        <v>15.43000956264112</v>
      </c>
      <c r="Q51" s="37">
        <v>15.066917826314594</v>
      </c>
      <c r="R51" s="37">
        <v>4.1079453719071131</v>
      </c>
      <c r="S51" s="37">
        <v>10.735665302483069</v>
      </c>
      <c r="T51" s="37">
        <v>9.5603476898179824</v>
      </c>
      <c r="U51" s="37">
        <v>5.7798158381875604</v>
      </c>
      <c r="V51" s="37">
        <v>8.6573635539580653</v>
      </c>
      <c r="W51" s="37">
        <v>12.7956996610041</v>
      </c>
      <c r="X51" s="37">
        <v>11.48204625118005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0.35457529018551964</v>
      </c>
      <c r="E52" s="37">
        <f t="shared" si="16"/>
        <v>0.27347360116448755</v>
      </c>
      <c r="F52" s="37">
        <f t="shared" si="16"/>
        <v>7.1305032250356323E-2</v>
      </c>
      <c r="G52" s="37">
        <f t="shared" si="16"/>
        <v>9.8578246159467184E-2</v>
      </c>
      <c r="H52" s="37">
        <f t="shared" si="16"/>
        <v>3.3571300529249379E-2</v>
      </c>
      <c r="I52" s="37">
        <f t="shared" si="16"/>
        <v>5.4230459834369985E-2</v>
      </c>
      <c r="J52" s="37">
        <f t="shared" si="16"/>
        <v>0.17763634195528899</v>
      </c>
      <c r="K52" s="37">
        <f t="shared" si="16"/>
        <v>0.3137475699558373</v>
      </c>
      <c r="L52" s="37">
        <f t="shared" si="16"/>
        <v>0.24298972215775327</v>
      </c>
      <c r="M52" s="37">
        <f t="shared" si="16"/>
        <v>0.38704038496438709</v>
      </c>
      <c r="N52" s="37">
        <f t="shared" si="16"/>
        <v>6.4136418342859685</v>
      </c>
      <c r="O52" s="37">
        <f t="shared" si="16"/>
        <v>5.3631638760801463</v>
      </c>
      <c r="P52" s="37">
        <f t="shared" si="16"/>
        <v>6.6434400021655975</v>
      </c>
      <c r="Q52" s="37">
        <f t="shared" si="16"/>
        <v>9.8030583835235756</v>
      </c>
      <c r="R52" s="37">
        <f t="shared" si="16"/>
        <v>7.0911810636267703</v>
      </c>
      <c r="S52" s="37">
        <f t="shared" si="16"/>
        <v>3.3787612982631989</v>
      </c>
      <c r="T52" s="37">
        <f t="shared" si="16"/>
        <v>1.1241545455150015</v>
      </c>
      <c r="U52" s="37">
        <f t="shared" si="16"/>
        <v>0.85645556610659024</v>
      </c>
      <c r="V52" s="37">
        <f t="shared" si="16"/>
        <v>2.3237737341995941</v>
      </c>
      <c r="W52" s="37">
        <f t="shared" si="16"/>
        <v>1.1578390944141448</v>
      </c>
      <c r="X52" s="37">
        <f t="shared" si="16"/>
        <v>3.6181902795044074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0.35457529018551964</v>
      </c>
      <c r="E59" s="10">
        <v>0.27347360116448755</v>
      </c>
      <c r="F59" s="10">
        <v>7.1305032250356323E-2</v>
      </c>
      <c r="G59" s="10">
        <v>9.8578246159467184E-2</v>
      </c>
      <c r="H59" s="10">
        <v>3.3571300529249379E-2</v>
      </c>
      <c r="I59" s="10">
        <v>5.4230459834369985E-2</v>
      </c>
      <c r="J59" s="10">
        <v>0.17763634195528899</v>
      </c>
      <c r="K59" s="10">
        <v>0.3137475699558373</v>
      </c>
      <c r="L59" s="10">
        <v>0.24298972215775327</v>
      </c>
      <c r="M59" s="10">
        <v>0.38704038496438709</v>
      </c>
      <c r="N59" s="10">
        <v>6.4136418342859685</v>
      </c>
      <c r="O59" s="10">
        <v>4.8134451076630969</v>
      </c>
      <c r="P59" s="10">
        <v>6.0826420069537681</v>
      </c>
      <c r="Q59" s="10">
        <v>9.2956003058876284</v>
      </c>
      <c r="R59" s="10">
        <v>6.538662411105264</v>
      </c>
      <c r="S59" s="10">
        <v>2.901111806546194</v>
      </c>
      <c r="T59" s="10">
        <v>1.1241545455150015</v>
      </c>
      <c r="U59" s="10">
        <v>0.74941312478702593</v>
      </c>
      <c r="V59" s="10">
        <v>2.1167594530283043</v>
      </c>
      <c r="W59" s="10">
        <v>1.0259992013037083</v>
      </c>
      <c r="X59" s="10">
        <v>3.4942807944858969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3.5087166300218608E-4</v>
      </c>
      <c r="W64" s="10">
        <v>4.6346341613699325E-4</v>
      </c>
      <c r="X64" s="10">
        <v>4.0273938792581923E-4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0.54971876841704959</v>
      </c>
      <c r="P66" s="10">
        <v>0.5607979952118296</v>
      </c>
      <c r="Q66" s="10">
        <v>0.50745807763594775</v>
      </c>
      <c r="R66" s="10">
        <v>0.55251865252150667</v>
      </c>
      <c r="S66" s="10">
        <v>0.4776494917170051</v>
      </c>
      <c r="T66" s="10">
        <v>0</v>
      </c>
      <c r="U66" s="10">
        <v>0.10704244131956427</v>
      </c>
      <c r="V66" s="10">
        <v>0.20666340950828752</v>
      </c>
      <c r="W66" s="10">
        <v>0.13137642969429969</v>
      </c>
      <c r="X66" s="10">
        <v>0.12350674563058456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13.476182933122784</v>
      </c>
      <c r="D76" s="40">
        <v>33.888451546145568</v>
      </c>
      <c r="E76" s="40">
        <v>27.284399019304821</v>
      </c>
      <c r="F76" s="40">
        <v>13.659948543122209</v>
      </c>
      <c r="G76" s="40">
        <v>27.09507955152861</v>
      </c>
      <c r="H76" s="40">
        <v>20.265857057417772</v>
      </c>
      <c r="I76" s="40">
        <v>16.000690411003429</v>
      </c>
      <c r="J76" s="40">
        <v>53.388247616961067</v>
      </c>
      <c r="K76" s="40">
        <v>42.047239635582713</v>
      </c>
      <c r="L76" s="40">
        <v>46.564558760364577</v>
      </c>
      <c r="M76" s="40">
        <v>63.944965683371784</v>
      </c>
      <c r="N76" s="40">
        <v>50.402472874419459</v>
      </c>
      <c r="O76" s="40">
        <v>49.907589506139281</v>
      </c>
      <c r="P76" s="40">
        <v>57.89307035575942</v>
      </c>
      <c r="Q76" s="40">
        <v>52.359450238561323</v>
      </c>
      <c r="R76" s="40">
        <v>49.080596801288785</v>
      </c>
      <c r="S76" s="40">
        <v>35.288781559187989</v>
      </c>
      <c r="T76" s="40">
        <v>44.599086822107466</v>
      </c>
      <c r="U76" s="40">
        <v>35.142610913120528</v>
      </c>
      <c r="V76" s="40">
        <v>48.071706806156634</v>
      </c>
      <c r="W76" s="40">
        <v>38.206582031458453</v>
      </c>
      <c r="X76" s="40">
        <v>38.582438500911017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56.546673459037407</v>
      </c>
      <c r="D2" s="31">
        <f t="shared" ref="D2:W2" si="1">SUM(D3,D17,D22,D25,D26,D51,D52,D71,D74,D75,D76)</f>
        <v>58.774564897238278</v>
      </c>
      <c r="E2" s="31">
        <f t="shared" si="1"/>
        <v>53.646329038949737</v>
      </c>
      <c r="F2" s="31">
        <f t="shared" si="1"/>
        <v>42.036825210765841</v>
      </c>
      <c r="G2" s="31">
        <f t="shared" si="1"/>
        <v>38.918550675282212</v>
      </c>
      <c r="H2" s="31">
        <f t="shared" si="1"/>
        <v>33.042495936801778</v>
      </c>
      <c r="I2" s="31">
        <f t="shared" si="1"/>
        <v>29.691874363955161</v>
      </c>
      <c r="J2" s="31">
        <f t="shared" si="1"/>
        <v>37.7630935986666</v>
      </c>
      <c r="K2" s="31">
        <f t="shared" si="1"/>
        <v>34.683818918422993</v>
      </c>
      <c r="L2" s="31">
        <f t="shared" si="1"/>
        <v>30.500461591754998</v>
      </c>
      <c r="M2" s="31">
        <f t="shared" si="1"/>
        <v>33.337987970210975</v>
      </c>
      <c r="N2" s="31">
        <f t="shared" si="1"/>
        <v>25.538713562464572</v>
      </c>
      <c r="O2" s="31">
        <f t="shared" si="1"/>
        <v>23.300239054692174</v>
      </c>
      <c r="P2" s="31">
        <f t="shared" si="1"/>
        <v>23.385660575842515</v>
      </c>
      <c r="Q2" s="31">
        <f t="shared" si="1"/>
        <v>26.686137386244528</v>
      </c>
      <c r="R2" s="31">
        <f t="shared" si="1"/>
        <v>26.380026496975482</v>
      </c>
      <c r="S2" s="31">
        <f t="shared" si="1"/>
        <v>26.291713351623375</v>
      </c>
      <c r="T2" s="31">
        <f t="shared" si="1"/>
        <v>24.694901375860653</v>
      </c>
      <c r="U2" s="31">
        <f t="shared" si="1"/>
        <v>28.856318571865266</v>
      </c>
      <c r="V2" s="31">
        <f t="shared" si="1"/>
        <v>18.062518081321009</v>
      </c>
      <c r="W2" s="31">
        <f t="shared" si="1"/>
        <v>15.359974619328572</v>
      </c>
      <c r="X2" s="31">
        <f t="shared" ref="X2" si="2">SUM(X3,X17,X22,X25,X26,X51,X52,X71,X74,X75,X76)</f>
        <v>14.833196669560014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28.432166355947846</v>
      </c>
      <c r="D3" s="34">
        <f t="shared" ref="D3:W3" si="4">SUM(D4,D8,D11)</f>
        <v>30.459152763979731</v>
      </c>
      <c r="E3" s="34">
        <f t="shared" si="4"/>
        <v>24.604133249374954</v>
      </c>
      <c r="F3" s="34">
        <f t="shared" si="4"/>
        <v>17.0117512061795</v>
      </c>
      <c r="G3" s="34">
        <f t="shared" si="4"/>
        <v>15.144347755469841</v>
      </c>
      <c r="H3" s="34">
        <f t="shared" si="4"/>
        <v>9.9602575245617686</v>
      </c>
      <c r="I3" s="34">
        <f t="shared" si="4"/>
        <v>7.7175707340816135</v>
      </c>
      <c r="J3" s="34">
        <f t="shared" si="4"/>
        <v>13.916597298543667</v>
      </c>
      <c r="K3" s="34">
        <f t="shared" si="4"/>
        <v>10.506403209324793</v>
      </c>
      <c r="L3" s="34">
        <f t="shared" si="4"/>
        <v>5.4610324176565346</v>
      </c>
      <c r="M3" s="34">
        <f t="shared" si="4"/>
        <v>11.521681489754473</v>
      </c>
      <c r="N3" s="34">
        <f t="shared" si="4"/>
        <v>6.0025981681880722</v>
      </c>
      <c r="O3" s="34">
        <f t="shared" si="4"/>
        <v>8.7835021568788445</v>
      </c>
      <c r="P3" s="34">
        <f t="shared" si="4"/>
        <v>8.593831153590795</v>
      </c>
      <c r="Q3" s="34">
        <f t="shared" si="4"/>
        <v>10.600493064048736</v>
      </c>
      <c r="R3" s="34">
        <f t="shared" si="4"/>
        <v>11.578501927209787</v>
      </c>
      <c r="S3" s="34">
        <f t="shared" si="4"/>
        <v>8.5051302609533579</v>
      </c>
      <c r="T3" s="34">
        <f t="shared" si="4"/>
        <v>8.3307320178525082</v>
      </c>
      <c r="U3" s="34">
        <f t="shared" si="4"/>
        <v>14.158131252472149</v>
      </c>
      <c r="V3" s="34">
        <f t="shared" si="4"/>
        <v>7.439496314520369</v>
      </c>
      <c r="W3" s="34">
        <f t="shared" si="4"/>
        <v>6.1275266177134196</v>
      </c>
      <c r="X3" s="34">
        <f t="shared" ref="X3" si="5">SUM(X4,X8,X11)</f>
        <v>6.3777653969249721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28.410394030224492</v>
      </c>
      <c r="D4" s="29">
        <f t="shared" ref="D4:W4" si="7">SUM(D5:D7)</f>
        <v>30.438513603988927</v>
      </c>
      <c r="E4" s="29">
        <f t="shared" si="7"/>
        <v>24.604133249374954</v>
      </c>
      <c r="F4" s="29">
        <f t="shared" si="7"/>
        <v>17.0117512061795</v>
      </c>
      <c r="G4" s="29">
        <f t="shared" si="7"/>
        <v>15.144347755469841</v>
      </c>
      <c r="H4" s="29">
        <f t="shared" si="7"/>
        <v>9.9602575245617686</v>
      </c>
      <c r="I4" s="29">
        <f t="shared" si="7"/>
        <v>7.7175707340816135</v>
      </c>
      <c r="J4" s="29">
        <f t="shared" si="7"/>
        <v>13.916597298543667</v>
      </c>
      <c r="K4" s="29">
        <f t="shared" si="7"/>
        <v>10.506403209324793</v>
      </c>
      <c r="L4" s="29">
        <f t="shared" si="7"/>
        <v>5.4610324176565346</v>
      </c>
      <c r="M4" s="29">
        <f t="shared" si="7"/>
        <v>11.521681489754473</v>
      </c>
      <c r="N4" s="29">
        <f t="shared" si="7"/>
        <v>6.0025981681880722</v>
      </c>
      <c r="O4" s="29">
        <f t="shared" si="7"/>
        <v>8.7835021568788445</v>
      </c>
      <c r="P4" s="29">
        <f t="shared" si="7"/>
        <v>8.593831153590795</v>
      </c>
      <c r="Q4" s="29">
        <f t="shared" si="7"/>
        <v>10.600493064048736</v>
      </c>
      <c r="R4" s="29">
        <f t="shared" si="7"/>
        <v>11.578501927209787</v>
      </c>
      <c r="S4" s="29">
        <f t="shared" si="7"/>
        <v>8.5051302609533579</v>
      </c>
      <c r="T4" s="29">
        <f t="shared" si="7"/>
        <v>8.3307320178525082</v>
      </c>
      <c r="U4" s="29">
        <f t="shared" si="7"/>
        <v>14.158131252472149</v>
      </c>
      <c r="V4" s="29">
        <f t="shared" si="7"/>
        <v>7.439496314520369</v>
      </c>
      <c r="W4" s="29">
        <f t="shared" si="7"/>
        <v>6.1275266177134196</v>
      </c>
      <c r="X4" s="29">
        <f t="shared" ref="X4" si="8">SUM(X5:X7)</f>
        <v>6.3777653969249721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28.410394030224492</v>
      </c>
      <c r="D7" s="10">
        <v>30.438513603988927</v>
      </c>
      <c r="E7" s="10">
        <v>24.604133249374954</v>
      </c>
      <c r="F7" s="10">
        <v>17.0117512061795</v>
      </c>
      <c r="G7" s="10">
        <v>15.144347755469841</v>
      </c>
      <c r="H7" s="10">
        <v>9.9602575245617686</v>
      </c>
      <c r="I7" s="10">
        <v>7.7175707340816135</v>
      </c>
      <c r="J7" s="10">
        <v>13.916597298543667</v>
      </c>
      <c r="K7" s="10">
        <v>10.506403209324793</v>
      </c>
      <c r="L7" s="10">
        <v>5.4610324176565346</v>
      </c>
      <c r="M7" s="10">
        <v>11.521681489754473</v>
      </c>
      <c r="N7" s="10">
        <v>6.0025981681880722</v>
      </c>
      <c r="O7" s="10">
        <v>8.7835021568788445</v>
      </c>
      <c r="P7" s="10">
        <v>8.593831153590795</v>
      </c>
      <c r="Q7" s="10">
        <v>10.600493064048736</v>
      </c>
      <c r="R7" s="10">
        <v>11.578501927209787</v>
      </c>
      <c r="S7" s="10">
        <v>8.5051302609533579</v>
      </c>
      <c r="T7" s="10">
        <v>8.3307320178525082</v>
      </c>
      <c r="U7" s="10">
        <v>14.158131252472149</v>
      </c>
      <c r="V7" s="10">
        <v>7.439496314520369</v>
      </c>
      <c r="W7" s="10">
        <v>6.1275266177134196</v>
      </c>
      <c r="X7" s="10">
        <v>6.3777653969249721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2.1772325723354323E-2</v>
      </c>
      <c r="D8" s="29">
        <f t="shared" si="9"/>
        <v>2.0639159990804824E-2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2.1772325723354323E-2</v>
      </c>
      <c r="D10" s="10">
        <v>2.0639159990804824E-2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6.4273065872361812</v>
      </c>
      <c r="D26" s="37">
        <f t="shared" si="13"/>
        <v>6.4673518375042036</v>
      </c>
      <c r="E26" s="37">
        <f t="shared" si="13"/>
        <v>6.6925103186553194</v>
      </c>
      <c r="F26" s="37">
        <f t="shared" si="13"/>
        <v>5.7881989063088986</v>
      </c>
      <c r="G26" s="37">
        <f t="shared" si="13"/>
        <v>5.8334929091819241</v>
      </c>
      <c r="H26" s="37">
        <f t="shared" si="13"/>
        <v>5.8090336142822627</v>
      </c>
      <c r="I26" s="37">
        <f t="shared" si="13"/>
        <v>5.7875662036888569</v>
      </c>
      <c r="J26" s="37">
        <f t="shared" si="13"/>
        <v>6.5970626257843943</v>
      </c>
      <c r="K26" s="37">
        <f t="shared" si="13"/>
        <v>6.3607966157410658</v>
      </c>
      <c r="L26" s="37">
        <f t="shared" si="13"/>
        <v>7.1865762830209903</v>
      </c>
      <c r="M26" s="37">
        <f t="shared" si="13"/>
        <v>6.0142369355289063</v>
      </c>
      <c r="N26" s="37">
        <f t="shared" si="13"/>
        <v>7.2554010210297957</v>
      </c>
      <c r="O26" s="37">
        <f t="shared" si="13"/>
        <v>2.3940649792519149</v>
      </c>
      <c r="P26" s="37">
        <f t="shared" si="13"/>
        <v>3.5680467540861853</v>
      </c>
      <c r="Q26" s="37">
        <f t="shared" si="13"/>
        <v>3.2591061527608951</v>
      </c>
      <c r="R26" s="37">
        <f t="shared" si="13"/>
        <v>3.6973231333373429</v>
      </c>
      <c r="S26" s="37">
        <f t="shared" si="13"/>
        <v>3.9074747708204396</v>
      </c>
      <c r="T26" s="37">
        <f t="shared" si="13"/>
        <v>3.2934963587335169</v>
      </c>
      <c r="U26" s="37">
        <f t="shared" si="13"/>
        <v>1.6974729582324768</v>
      </c>
      <c r="V26" s="37">
        <f t="shared" si="13"/>
        <v>1.6397790588329042</v>
      </c>
      <c r="W26" s="37">
        <f t="shared" si="13"/>
        <v>0.90491506338762973</v>
      </c>
      <c r="X26" s="37">
        <f t="shared" si="13"/>
        <v>0.94527918903837316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6.4273065872361812</v>
      </c>
      <c r="D33" s="29">
        <f t="shared" si="15"/>
        <v>6.4673518375042036</v>
      </c>
      <c r="E33" s="29">
        <f t="shared" si="15"/>
        <v>6.6925103186553194</v>
      </c>
      <c r="F33" s="29">
        <f t="shared" si="15"/>
        <v>5.7881989063088986</v>
      </c>
      <c r="G33" s="29">
        <f t="shared" si="15"/>
        <v>5.8334929091819241</v>
      </c>
      <c r="H33" s="29">
        <f t="shared" si="15"/>
        <v>5.8090336142822627</v>
      </c>
      <c r="I33" s="29">
        <f t="shared" si="15"/>
        <v>5.7875662036888569</v>
      </c>
      <c r="J33" s="29">
        <f t="shared" si="15"/>
        <v>6.5970626257843943</v>
      </c>
      <c r="K33" s="29">
        <f t="shared" si="15"/>
        <v>6.3607966157410658</v>
      </c>
      <c r="L33" s="29">
        <f t="shared" si="15"/>
        <v>7.1865762830209903</v>
      </c>
      <c r="M33" s="29">
        <f t="shared" si="15"/>
        <v>6.0142369355289063</v>
      </c>
      <c r="N33" s="29">
        <f t="shared" si="15"/>
        <v>7.2554010210297957</v>
      </c>
      <c r="O33" s="29">
        <f t="shared" si="15"/>
        <v>2.3940649792519149</v>
      </c>
      <c r="P33" s="29">
        <f t="shared" si="15"/>
        <v>3.5680467540861853</v>
      </c>
      <c r="Q33" s="29">
        <f t="shared" si="15"/>
        <v>3.2591061527608951</v>
      </c>
      <c r="R33" s="29">
        <f t="shared" si="15"/>
        <v>3.6973231333373429</v>
      </c>
      <c r="S33" s="29">
        <f t="shared" si="15"/>
        <v>3.9074747708204396</v>
      </c>
      <c r="T33" s="29">
        <f t="shared" si="15"/>
        <v>3.2934963587335169</v>
      </c>
      <c r="U33" s="29">
        <f t="shared" si="15"/>
        <v>1.6974729582324768</v>
      </c>
      <c r="V33" s="29">
        <f t="shared" si="15"/>
        <v>1.6397790588329042</v>
      </c>
      <c r="W33" s="29">
        <f t="shared" si="15"/>
        <v>0.90491506338762973</v>
      </c>
      <c r="X33" s="29">
        <f t="shared" si="15"/>
        <v>0.94527918903837316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0.70842913497372262</v>
      </c>
      <c r="D36" s="10">
        <v>0.73171929636045863</v>
      </c>
      <c r="E36" s="10">
        <v>0.64822437471663208</v>
      </c>
      <c r="F36" s="10">
        <v>0.60943088570175197</v>
      </c>
      <c r="G36" s="10">
        <v>0.67061305241188529</v>
      </c>
      <c r="H36" s="10">
        <v>0.60014491888068788</v>
      </c>
      <c r="I36" s="10">
        <v>0.53397499734250486</v>
      </c>
      <c r="J36" s="10">
        <v>0.58216139256418931</v>
      </c>
      <c r="K36" s="10">
        <v>0.64766922474582356</v>
      </c>
      <c r="L36" s="10">
        <v>0.96618189789138509</v>
      </c>
      <c r="M36" s="10">
        <v>0.59253318571387414</v>
      </c>
      <c r="N36" s="10">
        <v>0.4978133782218232</v>
      </c>
      <c r="O36" s="10">
        <v>0.30929119973709723</v>
      </c>
      <c r="P36" s="10">
        <v>0.45390670415922069</v>
      </c>
      <c r="Q36" s="10">
        <v>0.50486001613194142</v>
      </c>
      <c r="R36" s="10">
        <v>0.50735343985366343</v>
      </c>
      <c r="S36" s="10">
        <v>0.85095700752518733</v>
      </c>
      <c r="T36" s="10">
        <v>0.56913087462889245</v>
      </c>
      <c r="U36" s="10">
        <v>0.36210509706521532</v>
      </c>
      <c r="V36" s="10">
        <v>0.37431731827663972</v>
      </c>
      <c r="W36" s="10">
        <v>0.23419315607791807</v>
      </c>
      <c r="X36" s="10">
        <v>0.21342151131246795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2.1286975048759014</v>
      </c>
      <c r="D43" s="10">
        <v>2.152419672303012</v>
      </c>
      <c r="E43" s="10">
        <v>2.076375889792013</v>
      </c>
      <c r="F43" s="10">
        <v>2.055605102009606</v>
      </c>
      <c r="G43" s="10">
        <v>0.12235761604681798</v>
      </c>
      <c r="H43" s="10">
        <v>0.15613007816916941</v>
      </c>
      <c r="I43" s="10">
        <v>0.13896570025325117</v>
      </c>
      <c r="J43" s="10">
        <v>0.16281693271136391</v>
      </c>
      <c r="K43" s="10">
        <v>0.1812520024245243</v>
      </c>
      <c r="L43" s="10">
        <v>0.27465694434406146</v>
      </c>
      <c r="M43" s="10">
        <v>0.20482414324808129</v>
      </c>
      <c r="N43" s="10">
        <v>9.1225317244097118E-2</v>
      </c>
      <c r="O43" s="10">
        <v>1.412407920515202</v>
      </c>
      <c r="P43" s="10">
        <v>1.7984583186292524</v>
      </c>
      <c r="Q43" s="10">
        <v>2.4615740452590114</v>
      </c>
      <c r="R43" s="10">
        <v>2.0870377908185462</v>
      </c>
      <c r="S43" s="10">
        <v>2.0699022298788896</v>
      </c>
      <c r="T43" s="10">
        <v>1.635744032093511</v>
      </c>
      <c r="U43" s="10">
        <v>0.79311102724265736</v>
      </c>
      <c r="V43" s="10">
        <v>0.664179161744894</v>
      </c>
      <c r="W43" s="10">
        <v>0.36498388585712671</v>
      </c>
      <c r="X43" s="10">
        <v>0.30039438981159161</v>
      </c>
    </row>
    <row r="44" spans="1:24" ht="11.25" customHeight="1" x14ac:dyDescent="0.2">
      <c r="A44" s="41" t="s">
        <v>75</v>
      </c>
      <c r="B44" s="9" t="s">
        <v>76</v>
      </c>
      <c r="C44" s="10">
        <v>3.5901799473865577</v>
      </c>
      <c r="D44" s="10">
        <v>3.5832128688407332</v>
      </c>
      <c r="E44" s="10">
        <v>3.9679100541466741</v>
      </c>
      <c r="F44" s="10">
        <v>3.1231629185975405</v>
      </c>
      <c r="G44" s="10">
        <v>5.0405222407232211</v>
      </c>
      <c r="H44" s="10">
        <v>5.0527586172324055</v>
      </c>
      <c r="I44" s="10">
        <v>5.114625506093101</v>
      </c>
      <c r="J44" s="10">
        <v>5.8520843005088414</v>
      </c>
      <c r="K44" s="10">
        <v>5.5318753885707181</v>
      </c>
      <c r="L44" s="10">
        <v>5.9457374407855434</v>
      </c>
      <c r="M44" s="10">
        <v>5.2168796065669509</v>
      </c>
      <c r="N44" s="10">
        <v>6.6663623255638758</v>
      </c>
      <c r="O44" s="10">
        <v>0.67236585899961554</v>
      </c>
      <c r="P44" s="10">
        <v>1.315681731297712</v>
      </c>
      <c r="Q44" s="10">
        <v>0.29267209136994227</v>
      </c>
      <c r="R44" s="10">
        <v>1.1029319026651332</v>
      </c>
      <c r="S44" s="10">
        <v>0.98661553341636277</v>
      </c>
      <c r="T44" s="10">
        <v>1.0886214520111133</v>
      </c>
      <c r="U44" s="10">
        <v>0.54225683392460411</v>
      </c>
      <c r="V44" s="10">
        <v>0.60128257881137059</v>
      </c>
      <c r="W44" s="10">
        <v>0.30573802145258488</v>
      </c>
      <c r="X44" s="10">
        <v>0.43146328791431371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1.6548853847335114</v>
      </c>
      <c r="D51" s="37">
        <v>2.8128587475557434</v>
      </c>
      <c r="E51" s="37">
        <v>3.254272107251261</v>
      </c>
      <c r="F51" s="37">
        <v>2.485550695613473</v>
      </c>
      <c r="G51" s="37">
        <v>2.6275967677417644</v>
      </c>
      <c r="H51" s="37">
        <v>2.6126544155668818</v>
      </c>
      <c r="I51" s="37">
        <v>3.1383741735644088</v>
      </c>
      <c r="J51" s="37">
        <v>3.3114901724783739</v>
      </c>
      <c r="K51" s="37">
        <v>3.667513517851801</v>
      </c>
      <c r="L51" s="37">
        <v>5.1628809275855527</v>
      </c>
      <c r="M51" s="37">
        <v>4.038739765648196</v>
      </c>
      <c r="N51" s="37">
        <v>4.6410735596704953</v>
      </c>
      <c r="O51" s="37">
        <v>4.7832661803783036</v>
      </c>
      <c r="P51" s="37">
        <v>3.288111127203619</v>
      </c>
      <c r="Q51" s="37">
        <v>3.9459058078103397</v>
      </c>
      <c r="R51" s="37">
        <v>1.4893415220864743</v>
      </c>
      <c r="S51" s="37">
        <v>5.0235038325358854</v>
      </c>
      <c r="T51" s="37">
        <v>3.6831598167284132</v>
      </c>
      <c r="U51" s="37">
        <v>2.1719592427308441</v>
      </c>
      <c r="V51" s="37">
        <v>1.8903177696775491</v>
      </c>
      <c r="W51" s="37">
        <v>2.2346851905212901</v>
      </c>
      <c r="X51" s="37">
        <v>1.761771054954915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0.12267692534673549</v>
      </c>
      <c r="P52" s="37">
        <f t="shared" si="16"/>
        <v>0.11950518375789469</v>
      </c>
      <c r="Q52" s="37">
        <f t="shared" si="16"/>
        <v>0.13289922987877231</v>
      </c>
      <c r="R52" s="37">
        <f t="shared" si="16"/>
        <v>0.20031643472063085</v>
      </c>
      <c r="S52" s="37">
        <f t="shared" si="16"/>
        <v>0.22350492350895246</v>
      </c>
      <c r="T52" s="37">
        <f t="shared" si="16"/>
        <v>0</v>
      </c>
      <c r="U52" s="37">
        <f t="shared" si="16"/>
        <v>4.0224779871430374E-2</v>
      </c>
      <c r="V52" s="37">
        <f t="shared" si="16"/>
        <v>4.5201148344544723E-2</v>
      </c>
      <c r="W52" s="37">
        <f t="shared" si="16"/>
        <v>2.3024974363198145E-2</v>
      </c>
      <c r="X52" s="37">
        <f t="shared" si="16"/>
        <v>1.9012303152632373E-2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7.6612115838211423E-5</v>
      </c>
      <c r="W64" s="10">
        <v>8.0940851991556645E-5</v>
      </c>
      <c r="X64" s="10">
        <v>6.1795134840625279E-5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0.12267692534673549</v>
      </c>
      <c r="P66" s="10">
        <v>0.11950518375789469</v>
      </c>
      <c r="Q66" s="10">
        <v>0.13289922987877231</v>
      </c>
      <c r="R66" s="10">
        <v>0.20031643472063085</v>
      </c>
      <c r="S66" s="10">
        <v>0.22350492350895246</v>
      </c>
      <c r="T66" s="10">
        <v>0</v>
      </c>
      <c r="U66" s="10">
        <v>4.0224779871430374E-2</v>
      </c>
      <c r="V66" s="10">
        <v>4.5124536228706512E-2</v>
      </c>
      <c r="W66" s="10">
        <v>2.294403351120659E-2</v>
      </c>
      <c r="X66" s="10">
        <v>1.8950508017791749E-2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20.032315131119866</v>
      </c>
      <c r="D76" s="40">
        <v>19.0352015481986</v>
      </c>
      <c r="E76" s="40">
        <v>19.0954133636682</v>
      </c>
      <c r="F76" s="40">
        <v>16.751324402663972</v>
      </c>
      <c r="G76" s="40">
        <v>15.313113242888683</v>
      </c>
      <c r="H76" s="40">
        <v>14.660550382390864</v>
      </c>
      <c r="I76" s="40">
        <v>13.048363252620284</v>
      </c>
      <c r="J76" s="40">
        <v>13.93794350186017</v>
      </c>
      <c r="K76" s="40">
        <v>14.149105575505329</v>
      </c>
      <c r="L76" s="40">
        <v>12.689971963491921</v>
      </c>
      <c r="M76" s="40">
        <v>11.763329779279404</v>
      </c>
      <c r="N76" s="40">
        <v>7.6396408135762091</v>
      </c>
      <c r="O76" s="40">
        <v>7.2167288128363758</v>
      </c>
      <c r="P76" s="40">
        <v>7.8161663572040201</v>
      </c>
      <c r="Q76" s="40">
        <v>8.7477331317457825</v>
      </c>
      <c r="R76" s="40">
        <v>9.4145434796212477</v>
      </c>
      <c r="S76" s="40">
        <v>8.6320995638047435</v>
      </c>
      <c r="T76" s="40">
        <v>9.3875131825462148</v>
      </c>
      <c r="U76" s="40">
        <v>10.788530338558365</v>
      </c>
      <c r="V76" s="40">
        <v>7.0477237899456435</v>
      </c>
      <c r="W76" s="40">
        <v>6.0698227733430352</v>
      </c>
      <c r="X76" s="40">
        <v>5.7293687254891212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170.3474634565778</v>
      </c>
      <c r="D2" s="31">
        <f t="shared" ref="D2:W2" si="1">SUM(D3,D17,D22,D25,D26,D51,D52,D71,D74,D75,D76)</f>
        <v>160.68366294067067</v>
      </c>
      <c r="E2" s="31">
        <f t="shared" si="1"/>
        <v>163.19165950128973</v>
      </c>
      <c r="F2" s="31">
        <f t="shared" si="1"/>
        <v>175.96491831470334</v>
      </c>
      <c r="G2" s="31">
        <f t="shared" si="1"/>
        <v>139.98056749785039</v>
      </c>
      <c r="H2" s="31">
        <f t="shared" si="1"/>
        <v>128.35846947549442</v>
      </c>
      <c r="I2" s="31">
        <f t="shared" si="1"/>
        <v>146.71848667239897</v>
      </c>
      <c r="J2" s="31">
        <f t="shared" si="1"/>
        <v>147.0309544282029</v>
      </c>
      <c r="K2" s="31">
        <f t="shared" si="1"/>
        <v>139.80619088564058</v>
      </c>
      <c r="L2" s="31">
        <f t="shared" si="1"/>
        <v>123.02218400687875</v>
      </c>
      <c r="M2" s="31">
        <f t="shared" si="1"/>
        <v>121.46474634565776</v>
      </c>
      <c r="N2" s="31">
        <f t="shared" si="1"/>
        <v>91.867325881341358</v>
      </c>
      <c r="O2" s="31">
        <f t="shared" si="1"/>
        <v>95.767497850386917</v>
      </c>
      <c r="P2" s="31">
        <f t="shared" si="1"/>
        <v>97.907824591573487</v>
      </c>
      <c r="Q2" s="31">
        <f t="shared" si="1"/>
        <v>98.63628546861564</v>
      </c>
      <c r="R2" s="31">
        <f t="shared" si="1"/>
        <v>83.27592433361994</v>
      </c>
      <c r="S2" s="31">
        <f t="shared" si="1"/>
        <v>47.907738607050732</v>
      </c>
      <c r="T2" s="31">
        <f t="shared" si="1"/>
        <v>48.429750644883924</v>
      </c>
      <c r="U2" s="31">
        <f t="shared" si="1"/>
        <v>54.111349957007732</v>
      </c>
      <c r="V2" s="31">
        <f t="shared" si="1"/>
        <v>76.665692175408395</v>
      </c>
      <c r="W2" s="31">
        <f t="shared" si="1"/>
        <v>70.382631126397243</v>
      </c>
      <c r="X2" s="31">
        <f t="shared" ref="X2" si="2">SUM(X3,X17,X22,X25,X26,X51,X52,X71,X74,X75,X76)</f>
        <v>71.296216680997418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</v>
      </c>
      <c r="E7" s="10">
        <f>FC_IND_PPP_PU_E!E7+FC_IND_PPP_PA_E!E7+FC_IND_PPP_PR_E!E7</f>
        <v>0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113.28460877042131</v>
      </c>
      <c r="D26" s="37">
        <f t="shared" ref="D26:W26" si="22">SUM(D27,D33)</f>
        <v>98.810576096302668</v>
      </c>
      <c r="E26" s="37">
        <f t="shared" si="22"/>
        <v>97.515993121238154</v>
      </c>
      <c r="F26" s="37">
        <f t="shared" si="22"/>
        <v>98.729320722269989</v>
      </c>
      <c r="G26" s="37">
        <f t="shared" si="22"/>
        <v>58.70352536543421</v>
      </c>
      <c r="H26" s="37">
        <f t="shared" si="22"/>
        <v>54.905846947549435</v>
      </c>
      <c r="I26" s="37">
        <f t="shared" si="22"/>
        <v>63.119776440240756</v>
      </c>
      <c r="J26" s="37">
        <f t="shared" si="22"/>
        <v>61.025107480653475</v>
      </c>
      <c r="K26" s="37">
        <f t="shared" si="22"/>
        <v>53.305588993981075</v>
      </c>
      <c r="L26" s="37">
        <f t="shared" si="22"/>
        <v>39.165950128976782</v>
      </c>
      <c r="M26" s="37">
        <f t="shared" si="22"/>
        <v>35.201117798796204</v>
      </c>
      <c r="N26" s="37">
        <f t="shared" si="22"/>
        <v>24.949785038693037</v>
      </c>
      <c r="O26" s="37">
        <f t="shared" si="22"/>
        <v>24.744453998280314</v>
      </c>
      <c r="P26" s="37">
        <f t="shared" si="22"/>
        <v>25.618572656921749</v>
      </c>
      <c r="Q26" s="37">
        <f t="shared" si="22"/>
        <v>20.636285468615647</v>
      </c>
      <c r="R26" s="37">
        <f t="shared" si="22"/>
        <v>18.72553740326741</v>
      </c>
      <c r="S26" s="37">
        <f t="shared" si="22"/>
        <v>18.787618228718827</v>
      </c>
      <c r="T26" s="37">
        <f t="shared" si="22"/>
        <v>15.799054170249352</v>
      </c>
      <c r="U26" s="37">
        <f t="shared" si="22"/>
        <v>15.333018056749786</v>
      </c>
      <c r="V26" s="37">
        <f t="shared" si="22"/>
        <v>15.567755803955281</v>
      </c>
      <c r="W26" s="37">
        <f t="shared" si="22"/>
        <v>16.004213241616505</v>
      </c>
      <c r="X26" s="37">
        <f t="shared" ref="X26" si="23">SUM(X27,X33)</f>
        <v>15.662596732588135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113.28460877042131</v>
      </c>
      <c r="D33" s="29">
        <f t="shared" ref="D33:W33" si="28">SUM(D34:D50)</f>
        <v>98.810576096302668</v>
      </c>
      <c r="E33" s="29">
        <f t="shared" si="28"/>
        <v>97.515993121238154</v>
      </c>
      <c r="F33" s="29">
        <f t="shared" si="28"/>
        <v>98.729320722269989</v>
      </c>
      <c r="G33" s="29">
        <f t="shared" si="28"/>
        <v>58.70352536543421</v>
      </c>
      <c r="H33" s="29">
        <f t="shared" si="28"/>
        <v>54.905846947549435</v>
      </c>
      <c r="I33" s="29">
        <f t="shared" si="28"/>
        <v>63.119776440240756</v>
      </c>
      <c r="J33" s="29">
        <f t="shared" si="28"/>
        <v>61.025107480653475</v>
      </c>
      <c r="K33" s="29">
        <f t="shared" si="28"/>
        <v>53.305588993981075</v>
      </c>
      <c r="L33" s="29">
        <f t="shared" si="28"/>
        <v>39.165950128976782</v>
      </c>
      <c r="M33" s="29">
        <f t="shared" si="28"/>
        <v>35.201117798796204</v>
      </c>
      <c r="N33" s="29">
        <f t="shared" si="28"/>
        <v>24.949785038693037</v>
      </c>
      <c r="O33" s="29">
        <f t="shared" si="28"/>
        <v>24.744453998280314</v>
      </c>
      <c r="P33" s="29">
        <f t="shared" si="28"/>
        <v>25.618572656921749</v>
      </c>
      <c r="Q33" s="29">
        <f t="shared" si="28"/>
        <v>20.636285468615647</v>
      </c>
      <c r="R33" s="29">
        <f t="shared" si="28"/>
        <v>18.72553740326741</v>
      </c>
      <c r="S33" s="29">
        <f t="shared" si="28"/>
        <v>18.787618228718827</v>
      </c>
      <c r="T33" s="29">
        <f t="shared" si="28"/>
        <v>15.799054170249352</v>
      </c>
      <c r="U33" s="29">
        <f t="shared" si="28"/>
        <v>15.333018056749786</v>
      </c>
      <c r="V33" s="29">
        <f t="shared" si="28"/>
        <v>15.567755803955281</v>
      </c>
      <c r="W33" s="29">
        <f t="shared" si="28"/>
        <v>16.004213241616505</v>
      </c>
      <c r="X33" s="29">
        <f t="shared" ref="X33" si="29">SUM(X34:X50)</f>
        <v>15.662596732588135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24.854342218400692</v>
      </c>
      <c r="D36" s="10">
        <f>FC_IND_PPP_PU_E!D36+FC_IND_PPP_PA_E!D36+FC_IND_PPP_PR_E!D36</f>
        <v>24.854342218400689</v>
      </c>
      <c r="E36" s="10">
        <f>FC_IND_PPP_PU_E!E36+FC_IND_PPP_PA_E!E36+FC_IND_PPP_PR_E!E36</f>
        <v>22.594840928632838</v>
      </c>
      <c r="F36" s="10">
        <f>FC_IND_PPP_PU_E!F36+FC_IND_PPP_PA_E!F36+FC_IND_PPP_PR_E!F36</f>
        <v>22.594840928632838</v>
      </c>
      <c r="G36" s="10">
        <f>FC_IND_PPP_PU_E!G36+FC_IND_PPP_PA_E!G36+FC_IND_PPP_PR_E!G36</f>
        <v>11.297420464316421</v>
      </c>
      <c r="H36" s="10">
        <f>FC_IND_PPP_PU_E!H36+FC_IND_PPP_PA_E!H36+FC_IND_PPP_PR_E!H36</f>
        <v>11.297420464316421</v>
      </c>
      <c r="I36" s="10">
        <f>FC_IND_PPP_PU_E!I36+FC_IND_PPP_PA_E!I36+FC_IND_PPP_PR_E!I36</f>
        <v>14.68667239896819</v>
      </c>
      <c r="J36" s="10">
        <f>FC_IND_PPP_PU_E!J36+FC_IND_PPP_PA_E!J36+FC_IND_PPP_PR_E!J36</f>
        <v>13.556921754084261</v>
      </c>
      <c r="K36" s="10">
        <f>FC_IND_PPP_PU_E!K36+FC_IND_PPP_PA_E!K36+FC_IND_PPP_PR_E!K36</f>
        <v>13.556921754084261</v>
      </c>
      <c r="L36" s="10">
        <f>FC_IND_PPP_PU_E!L36+FC_IND_PPP_PA_E!L36+FC_IND_PPP_PR_E!L36</f>
        <v>13.184264832330181</v>
      </c>
      <c r="M36" s="10">
        <f>FC_IND_PPP_PU_E!M36+FC_IND_PPP_PA_E!M36+FC_IND_PPP_PR_E!M36</f>
        <v>12.085640584694749</v>
      </c>
      <c r="N36" s="10">
        <f>FC_IND_PPP_PU_E!N36+FC_IND_PPP_PA_E!N36+FC_IND_PPP_PR_E!N36</f>
        <v>7.690799656061909</v>
      </c>
      <c r="O36" s="10">
        <f>FC_IND_PPP_PU_E!O36+FC_IND_PPP_PA_E!O36+FC_IND_PPP_PR_E!O36</f>
        <v>6.592175408426483</v>
      </c>
      <c r="P36" s="10">
        <f>FC_IND_PPP_PU_E!P36+FC_IND_PPP_PA_E!P36+FC_IND_PPP_PR_E!P36</f>
        <v>5.4934651762682716</v>
      </c>
      <c r="Q36" s="10">
        <f>FC_IND_PPP_PU_E!Q36+FC_IND_PPP_PA_E!Q36+FC_IND_PPP_PR_E!Q36</f>
        <v>4.3947549441100593</v>
      </c>
      <c r="R36" s="10">
        <f>FC_IND_PPP_PU_E!R36+FC_IND_PPP_PA_E!R36+FC_IND_PPP_PR_E!R36</f>
        <v>4.3947549441100593</v>
      </c>
      <c r="S36" s="10">
        <f>FC_IND_PPP_PU_E!S36+FC_IND_PPP_PA_E!S36+FC_IND_PPP_PR_E!S36</f>
        <v>4.3947549441100593</v>
      </c>
      <c r="T36" s="10">
        <f>FC_IND_PPP_PU_E!T36+FC_IND_PPP_PA_E!T36+FC_IND_PPP_PR_E!T36</f>
        <v>4.4057609630266548</v>
      </c>
      <c r="U36" s="10">
        <f>FC_IND_PPP_PU_E!U36+FC_IND_PPP_PA_E!U36+FC_IND_PPP_PR_E!U36</f>
        <v>4.4925193465176267</v>
      </c>
      <c r="V36" s="10">
        <f>FC_IND_PPP_PU_E!V36+FC_IND_PPP_PA_E!V36+FC_IND_PPP_PR_E!V36</f>
        <v>4.3848667239896821</v>
      </c>
      <c r="W36" s="10">
        <f>FC_IND_PPP_PU_E!W36+FC_IND_PPP_PA_E!W36+FC_IND_PPP_PR_E!W36</f>
        <v>4.2937231298366294</v>
      </c>
      <c r="X36" s="10">
        <f>FC_IND_PPP_PU_E!X36+FC_IND_PPP_PA_E!X36+FC_IND_PPP_PR_E!X36</f>
        <v>3.4905417024935508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10.270335339638862</v>
      </c>
      <c r="D43" s="10">
        <f>FC_IND_PPP_PU_E!D43+FC_IND_PPP_PA_E!D43+FC_IND_PPP_PR_E!D43</f>
        <v>10.27033533963886</v>
      </c>
      <c r="E43" s="10">
        <f>FC_IND_PPP_PU_E!E43+FC_IND_PPP_PA_E!E43+FC_IND_PPP_PR_E!E43</f>
        <v>10.270335339638862</v>
      </c>
      <c r="F43" s="10">
        <f>FC_IND_PPP_PU_E!F43+FC_IND_PPP_PA_E!F43+FC_IND_PPP_PR_E!F43</f>
        <v>14.378503869303531</v>
      </c>
      <c r="G43" s="10">
        <f>FC_IND_PPP_PU_E!G43+FC_IND_PPP_PA_E!G43+FC_IND_PPP_PR_E!G43</f>
        <v>2.0540842648323299</v>
      </c>
      <c r="H43" s="10">
        <f>FC_IND_PPP_PU_E!H43+FC_IND_PPP_PA_E!H43+FC_IND_PPP_PR_E!H43</f>
        <v>3.0810834049871021</v>
      </c>
      <c r="I43" s="10">
        <f>FC_IND_PPP_PU_E!I43+FC_IND_PPP_PA_E!I43+FC_IND_PPP_PR_E!I43</f>
        <v>3.0810834049871021</v>
      </c>
      <c r="J43" s="10">
        <f>FC_IND_PPP_PU_E!J43+FC_IND_PPP_PA_E!J43+FC_IND_PPP_PR_E!J43</f>
        <v>3.0810834049871021</v>
      </c>
      <c r="K43" s="10">
        <f>FC_IND_PPP_PU_E!K43+FC_IND_PPP_PA_E!K43+FC_IND_PPP_PR_E!K43</f>
        <v>3.0810834049871021</v>
      </c>
      <c r="L43" s="10">
        <f>FC_IND_PPP_PU_E!L43+FC_IND_PPP_PA_E!L43+FC_IND_PPP_PR_E!L43</f>
        <v>3.0524505588993982</v>
      </c>
      <c r="M43" s="10">
        <f>FC_IND_PPP_PU_E!M43+FC_IND_PPP_PA_E!M43+FC_IND_PPP_PR_E!M43</f>
        <v>3.0524505588993986</v>
      </c>
      <c r="N43" s="10">
        <f>FC_IND_PPP_PU_E!N43+FC_IND_PPP_PA_E!N43+FC_IND_PPP_PR_E!N43</f>
        <v>1.0174548581255369</v>
      </c>
      <c r="O43" s="10">
        <f>FC_IND_PPP_PU_E!O43+FC_IND_PPP_PA_E!O43+FC_IND_PPP_PR_E!O43</f>
        <v>0</v>
      </c>
      <c r="P43" s="10">
        <f>FC_IND_PPP_PU_E!P43+FC_IND_PPP_PA_E!P43+FC_IND_PPP_PR_E!P43</f>
        <v>1.0174548581255369</v>
      </c>
      <c r="Q43" s="10">
        <f>FC_IND_PPP_PU_E!Q43+FC_IND_PPP_PA_E!Q43+FC_IND_PPP_PR_E!Q43</f>
        <v>0</v>
      </c>
      <c r="R43" s="10">
        <f>FC_IND_PPP_PU_E!R43+FC_IND_PPP_PA_E!R43+FC_IND_PPP_PR_E!R43</f>
        <v>0</v>
      </c>
      <c r="S43" s="10">
        <f>FC_IND_PPP_PU_E!S43+FC_IND_PPP_PA_E!S43+FC_IND_PPP_PR_E!S43</f>
        <v>1.0174548581255369</v>
      </c>
      <c r="T43" s="10">
        <f>FC_IND_PPP_PU_E!T43+FC_IND_PPP_PA_E!T43+FC_IND_PPP_PR_E!T43</f>
        <v>0.6308684436801375</v>
      </c>
      <c r="U43" s="10">
        <f>FC_IND_PPP_PU_E!U43+FC_IND_PPP_PA_E!U43+FC_IND_PPP_PR_E!U43</f>
        <v>0.6532244196044712</v>
      </c>
      <c r="V43" s="10">
        <f>FC_IND_PPP_PU_E!V43+FC_IND_PPP_PA_E!V43+FC_IND_PPP_PR_E!V43</f>
        <v>0.36122098022355964</v>
      </c>
      <c r="W43" s="10">
        <f>FC_IND_PPP_PU_E!W43+FC_IND_PPP_PA_E!W43+FC_IND_PPP_PR_E!W43</f>
        <v>0.27265692175408418</v>
      </c>
      <c r="X43" s="10">
        <f>FC_IND_PPP_PU_E!X43+FC_IND_PPP_PA_E!X43+FC_IND_PPP_PR_E!X43</f>
        <v>0.32149613069647459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78.159931212381764</v>
      </c>
      <c r="D44" s="10">
        <f>FC_IND_PPP_PU_E!D44+FC_IND_PPP_PA_E!D44+FC_IND_PPP_PR_E!D44</f>
        <v>63.685898538263118</v>
      </c>
      <c r="E44" s="10">
        <f>FC_IND_PPP_PU_E!E44+FC_IND_PPP_PA_E!E44+FC_IND_PPP_PR_E!E44</f>
        <v>64.650816852966457</v>
      </c>
      <c r="F44" s="10">
        <f>FC_IND_PPP_PU_E!F44+FC_IND_PPP_PA_E!F44+FC_IND_PPP_PR_E!F44</f>
        <v>61.755975924333612</v>
      </c>
      <c r="G44" s="10">
        <f>FC_IND_PPP_PU_E!G44+FC_IND_PPP_PA_E!G44+FC_IND_PPP_PR_E!G44</f>
        <v>45.352020636285459</v>
      </c>
      <c r="H44" s="10">
        <f>FC_IND_PPP_PU_E!H44+FC_IND_PPP_PA_E!H44+FC_IND_PPP_PR_E!H44</f>
        <v>40.527343078245913</v>
      </c>
      <c r="I44" s="10">
        <f>FC_IND_PPP_PU_E!I44+FC_IND_PPP_PA_E!I44+FC_IND_PPP_PR_E!I44</f>
        <v>45.352020636285459</v>
      </c>
      <c r="J44" s="10">
        <f>FC_IND_PPP_PU_E!J44+FC_IND_PPP_PA_E!J44+FC_IND_PPP_PR_E!J44</f>
        <v>44.387102321582113</v>
      </c>
      <c r="K44" s="10">
        <f>FC_IND_PPP_PU_E!K44+FC_IND_PPP_PA_E!K44+FC_IND_PPP_PR_E!K44</f>
        <v>36.667583834909713</v>
      </c>
      <c r="L44" s="10">
        <f>FC_IND_PPP_PU_E!L44+FC_IND_PPP_PA_E!L44+FC_IND_PPP_PR_E!L44</f>
        <v>22.929234737747201</v>
      </c>
      <c r="M44" s="10">
        <f>FC_IND_PPP_PU_E!M44+FC_IND_PPP_PA_E!M44+FC_IND_PPP_PR_E!M44</f>
        <v>20.063026655202059</v>
      </c>
      <c r="N44" s="10">
        <f>FC_IND_PPP_PU_E!N44+FC_IND_PPP_PA_E!N44+FC_IND_PPP_PR_E!N44</f>
        <v>16.241530524505588</v>
      </c>
      <c r="O44" s="10">
        <f>FC_IND_PPP_PU_E!O44+FC_IND_PPP_PA_E!O44+FC_IND_PPP_PR_E!O44</f>
        <v>18.152278589853829</v>
      </c>
      <c r="P44" s="10">
        <f>FC_IND_PPP_PU_E!P44+FC_IND_PPP_PA_E!P44+FC_IND_PPP_PR_E!P44</f>
        <v>19.10765262252794</v>
      </c>
      <c r="Q44" s="10">
        <f>FC_IND_PPP_PU_E!Q44+FC_IND_PPP_PA_E!Q44+FC_IND_PPP_PR_E!Q44</f>
        <v>16.241530524505588</v>
      </c>
      <c r="R44" s="10">
        <f>FC_IND_PPP_PU_E!R44+FC_IND_PPP_PA_E!R44+FC_IND_PPP_PR_E!R44</f>
        <v>14.33078245915735</v>
      </c>
      <c r="S44" s="10">
        <f>FC_IND_PPP_PU_E!S44+FC_IND_PPP_PA_E!S44+FC_IND_PPP_PR_E!S44</f>
        <v>13.375408426483229</v>
      </c>
      <c r="T44" s="10">
        <f>FC_IND_PPP_PU_E!T44+FC_IND_PPP_PA_E!T44+FC_IND_PPP_PR_E!T44</f>
        <v>10.76242476354256</v>
      </c>
      <c r="U44" s="10">
        <f>FC_IND_PPP_PU_E!U44+FC_IND_PPP_PA_E!U44+FC_IND_PPP_PR_E!U44</f>
        <v>10.187274290627689</v>
      </c>
      <c r="V44" s="10">
        <f>FC_IND_PPP_PU_E!V44+FC_IND_PPP_PA_E!V44+FC_IND_PPP_PR_E!V44</f>
        <v>10.821668099742039</v>
      </c>
      <c r="W44" s="10">
        <f>FC_IND_PPP_PU_E!W44+FC_IND_PPP_PA_E!W44+FC_IND_PPP_PR_E!W44</f>
        <v>11.43783319002579</v>
      </c>
      <c r="X44" s="10">
        <f>FC_IND_PPP_PU_E!X44+FC_IND_PPP_PA_E!X44+FC_IND_PPP_PR_E!X44</f>
        <v>11.850558899398109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12.059501289767839</v>
      </c>
      <c r="D51" s="37">
        <f>FC_IND_PPP_PU_E!D51+FC_IND_PPP_PA_E!D51+FC_IND_PPP_PR_E!D51</f>
        <v>19.153138435081679</v>
      </c>
      <c r="E51" s="37">
        <f>FC_IND_PPP_PU_E!E51+FC_IND_PPP_PA_E!E51+FC_IND_PPP_PR_E!E51</f>
        <v>24.742218400687875</v>
      </c>
      <c r="F51" s="37">
        <f>FC_IND_PPP_PU_E!F51+FC_IND_PPP_PA_E!F51+FC_IND_PPP_PR_E!F51</f>
        <v>27.708512467755796</v>
      </c>
      <c r="G51" s="37">
        <f>FC_IND_PPP_PU_E!G51+FC_IND_PPP_PA_E!G51+FC_IND_PPP_PR_E!G51</f>
        <v>31.062080825451424</v>
      </c>
      <c r="H51" s="37">
        <f>FC_IND_PPP_PU_E!H51+FC_IND_PPP_PA_E!H51+FC_IND_PPP_PR_E!H51</f>
        <v>26.763026655202072</v>
      </c>
      <c r="I51" s="37">
        <f>FC_IND_PPP_PU_E!I51+FC_IND_PPP_PA_E!I51+FC_IND_PPP_PR_E!I51</f>
        <v>33.469733447979358</v>
      </c>
      <c r="J51" s="37">
        <f>FC_IND_PPP_PU_E!J51+FC_IND_PPP_PA_E!J51+FC_IND_PPP_PR_E!J51</f>
        <v>29.94393809114359</v>
      </c>
      <c r="K51" s="37">
        <f>FC_IND_PPP_PU_E!K51+FC_IND_PPP_PA_E!K51+FC_IND_PPP_PR_E!K51</f>
        <v>33.792089423903697</v>
      </c>
      <c r="L51" s="37">
        <f>FC_IND_PPP_PU_E!L51+FC_IND_PPP_PA_E!L51+FC_IND_PPP_PR_E!L51</f>
        <v>33.985210662080817</v>
      </c>
      <c r="M51" s="37">
        <f>FC_IND_PPP_PU_E!M51+FC_IND_PPP_PA_E!M51+FC_IND_PPP_PR_E!M51</f>
        <v>31.147549441100601</v>
      </c>
      <c r="N51" s="37">
        <f>FC_IND_PPP_PU_E!N51+FC_IND_PPP_PA_E!N51+FC_IND_PPP_PR_E!N51</f>
        <v>32.351762682717109</v>
      </c>
      <c r="O51" s="37">
        <f>FC_IND_PPP_PU_E!O51+FC_IND_PPP_PA_E!O51+FC_IND_PPP_PR_E!O51</f>
        <v>24.849355116079099</v>
      </c>
      <c r="P51" s="37">
        <f>FC_IND_PPP_PU_E!P51+FC_IND_PPP_PA_E!P51+FC_IND_PPP_PR_E!P51</f>
        <v>24.075838349097161</v>
      </c>
      <c r="Q51" s="37">
        <f>FC_IND_PPP_PU_E!Q51+FC_IND_PPP_PA_E!Q51+FC_IND_PPP_PR_E!Q51</f>
        <v>28.61143594153052</v>
      </c>
      <c r="R51" s="37">
        <f>FC_IND_PPP_PU_E!R51+FC_IND_PPP_PA_E!R51+FC_IND_PPP_PR_E!R51</f>
        <v>18.959501289767839</v>
      </c>
      <c r="S51" s="37">
        <f>FC_IND_PPP_PU_E!S51+FC_IND_PPP_PA_E!S51+FC_IND_PPP_PR_E!S51</f>
        <v>8.3834909716251076</v>
      </c>
      <c r="T51" s="37">
        <f>FC_IND_PPP_PU_E!T51+FC_IND_PPP_PA_E!T51+FC_IND_PPP_PR_E!T51</f>
        <v>11.476612209802241</v>
      </c>
      <c r="U51" s="37">
        <f>FC_IND_PPP_PU_E!U51+FC_IND_PPP_PA_E!U51+FC_IND_PPP_PR_E!U51</f>
        <v>18.34359415305245</v>
      </c>
      <c r="V51" s="37">
        <f>FC_IND_PPP_PU_E!V51+FC_IND_PPP_PA_E!V51+FC_IND_PPP_PR_E!V51</f>
        <v>18.652020636285471</v>
      </c>
      <c r="W51" s="37">
        <f>FC_IND_PPP_PU_E!W51+FC_IND_PPP_PA_E!W51+FC_IND_PPP_PR_E!W51</f>
        <v>14.44419604471195</v>
      </c>
      <c r="X51" s="37">
        <f>FC_IND_PPP_PU_E!X51+FC_IND_PPP_PA_E!X51+FC_IND_PPP_PR_E!X51</f>
        <v>15.61074806534824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0.9792777300085983</v>
      </c>
      <c r="D52" s="37">
        <f t="shared" ref="D52:W52" si="31">SUM(D53:D70)</f>
        <v>0.50154772141014614</v>
      </c>
      <c r="E52" s="37">
        <f t="shared" si="31"/>
        <v>0.26276870163370591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2.9855546001719691</v>
      </c>
      <c r="Q52" s="37">
        <f t="shared" si="31"/>
        <v>2.2690455717970761</v>
      </c>
      <c r="R52" s="37">
        <f t="shared" si="31"/>
        <v>2.7705932932072228</v>
      </c>
      <c r="S52" s="37">
        <f t="shared" si="31"/>
        <v>2.937833190025795</v>
      </c>
      <c r="T52" s="37">
        <f t="shared" si="31"/>
        <v>2.9616509028374889</v>
      </c>
      <c r="U52" s="37">
        <f t="shared" si="31"/>
        <v>2.9145313843508167</v>
      </c>
      <c r="V52" s="37">
        <f t="shared" si="31"/>
        <v>2.518142734307824</v>
      </c>
      <c r="W52" s="37">
        <f t="shared" si="31"/>
        <v>2.8666380051590714</v>
      </c>
      <c r="X52" s="37">
        <f t="shared" ref="X52" si="32">SUM(X53:X70)</f>
        <v>3.0601891659501281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0.9792777300085983</v>
      </c>
      <c r="D59" s="10">
        <f>FC_IND_PPP_PU_E!D59+FC_IND_PPP_PA_E!D59+FC_IND_PPP_PR_E!D59</f>
        <v>0.50154772141014614</v>
      </c>
      <c r="E59" s="10">
        <f>FC_IND_PPP_PU_E!E59+FC_IND_PPP_PA_E!E59+FC_IND_PPP_PR_E!E59</f>
        <v>0.26276870163370591</v>
      </c>
      <c r="F59" s="10">
        <f>FC_IND_PPP_PU_E!F59+FC_IND_PPP_PA_E!F59+FC_IND_PPP_PR_E!F59</f>
        <v>0</v>
      </c>
      <c r="G59" s="10">
        <f>FC_IND_PPP_PU_E!G59+FC_IND_PPP_PA_E!G59+FC_IND_PPP_PR_E!G59</f>
        <v>0</v>
      </c>
      <c r="H59" s="10">
        <f>FC_IND_PPP_PU_E!H59+FC_IND_PPP_PA_E!H59+FC_IND_PPP_PR_E!H59</f>
        <v>0</v>
      </c>
      <c r="I59" s="10">
        <f>FC_IND_PPP_PU_E!I59+FC_IND_PPP_PA_E!I59+FC_IND_PPP_PR_E!I59</f>
        <v>0</v>
      </c>
      <c r="J59" s="10">
        <f>FC_IND_PPP_PU_E!J59+FC_IND_PPP_PA_E!J59+FC_IND_PPP_PR_E!J59</f>
        <v>0</v>
      </c>
      <c r="K59" s="10">
        <f>FC_IND_PPP_PU_E!K59+FC_IND_PPP_PA_E!K59+FC_IND_PPP_PR_E!K59</f>
        <v>0</v>
      </c>
      <c r="L59" s="10">
        <f>FC_IND_PPP_PU_E!L59+FC_IND_PPP_PA_E!L59+FC_IND_PPP_PR_E!L59</f>
        <v>0</v>
      </c>
      <c r="M59" s="10">
        <f>FC_IND_PPP_PU_E!M59+FC_IND_PPP_PA_E!M59+FC_IND_PPP_PR_E!M59</f>
        <v>0</v>
      </c>
      <c r="N59" s="10">
        <f>FC_IND_PPP_PU_E!N59+FC_IND_PPP_PA_E!N59+FC_IND_PPP_PR_E!N59</f>
        <v>0</v>
      </c>
      <c r="O59" s="10">
        <f>FC_IND_PPP_PU_E!O59+FC_IND_PPP_PA_E!O59+FC_IND_PPP_PR_E!O59</f>
        <v>0</v>
      </c>
      <c r="P59" s="10">
        <f>FC_IND_PPP_PU_E!P59+FC_IND_PPP_PA_E!P59+FC_IND_PPP_PR_E!P59</f>
        <v>2.9855546001719691</v>
      </c>
      <c r="Q59" s="10">
        <f>FC_IND_PPP_PU_E!Q59+FC_IND_PPP_PA_E!Q59+FC_IND_PPP_PR_E!Q59</f>
        <v>2.2690455717970761</v>
      </c>
      <c r="R59" s="10">
        <f>FC_IND_PPP_PU_E!R59+FC_IND_PPP_PA_E!R59+FC_IND_PPP_PR_E!R59</f>
        <v>2.7705932932072228</v>
      </c>
      <c r="S59" s="10">
        <f>FC_IND_PPP_PU_E!S59+FC_IND_PPP_PA_E!S59+FC_IND_PPP_PR_E!S59</f>
        <v>2.937833190025795</v>
      </c>
      <c r="T59" s="10">
        <f>FC_IND_PPP_PU_E!T59+FC_IND_PPP_PA_E!T59+FC_IND_PPP_PR_E!T59</f>
        <v>2.9616509028374889</v>
      </c>
      <c r="U59" s="10">
        <f>FC_IND_PPP_PU_E!U59+FC_IND_PPP_PA_E!U59+FC_IND_PPP_PR_E!U59</f>
        <v>2.8828890799656062</v>
      </c>
      <c r="V59" s="10">
        <f>FC_IND_PPP_PU_E!V59+FC_IND_PPP_PA_E!V59+FC_IND_PPP_PR_E!V59</f>
        <v>2.493551160791057</v>
      </c>
      <c r="W59" s="10">
        <f>FC_IND_PPP_PU_E!W59+FC_IND_PPP_PA_E!W59+FC_IND_PPP_PR_E!W59</f>
        <v>2.8499570077386069</v>
      </c>
      <c r="X59" s="10">
        <f>FC_IND_PPP_PU_E!X59+FC_IND_PPP_PA_E!X59+FC_IND_PPP_PR_E!X59</f>
        <v>3.0399828030954419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</v>
      </c>
      <c r="Q61" s="10">
        <f>FC_IND_PPP_PU_E!Q61+FC_IND_PPP_PA_E!Q61+FC_IND_PPP_PR_E!Q61</f>
        <v>0</v>
      </c>
      <c r="R61" s="10">
        <f>FC_IND_PPP_PU_E!R61+FC_IND_PPP_PA_E!R61+FC_IND_PPP_PR_E!R61</f>
        <v>0</v>
      </c>
      <c r="S61" s="10">
        <f>FC_IND_PPP_PU_E!S61+FC_IND_PPP_PA_E!S61+FC_IND_PPP_PR_E!S61</f>
        <v>0</v>
      </c>
      <c r="T61" s="10">
        <f>FC_IND_PPP_PU_E!T61+FC_IND_PPP_PA_E!T61+FC_IND_PPP_PR_E!T61</f>
        <v>0</v>
      </c>
      <c r="U61" s="10">
        <f>FC_IND_PPP_PU_E!U61+FC_IND_PPP_PA_E!U61+FC_IND_PPP_PR_E!U61</f>
        <v>0</v>
      </c>
      <c r="V61" s="10">
        <f>FC_IND_PPP_PU_E!V61+FC_IND_PPP_PA_E!V61+FC_IND_PPP_PR_E!V61</f>
        <v>0</v>
      </c>
      <c r="W61" s="10">
        <f>FC_IND_PPP_PU_E!W61+FC_IND_PPP_PA_E!W61+FC_IND_PPP_PR_E!W61</f>
        <v>0</v>
      </c>
      <c r="X61" s="10">
        <f>FC_IND_PPP_PU_E!X61+FC_IND_PPP_PA_E!X61+FC_IND_PPP_PR_E!X61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3.1642304385210658E-2</v>
      </c>
      <c r="V66" s="10">
        <f>FC_IND_PPP_PU_E!V66+FC_IND_PPP_PA_E!V66+FC_IND_PPP_PR_E!V66</f>
        <v>2.4591573516766982E-2</v>
      </c>
      <c r="W66" s="10">
        <f>FC_IND_PPP_PU_E!W66+FC_IND_PPP_PA_E!W66+FC_IND_PPP_PR_E!W66</f>
        <v>1.6680997420464319E-2</v>
      </c>
      <c r="X66" s="10">
        <f>FC_IND_PPP_PU_E!X66+FC_IND_PPP_PA_E!X66+FC_IND_PPP_PR_E!X66</f>
        <v>2.020636285468615E-2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0</v>
      </c>
      <c r="D75" s="37">
        <f>FC_IND_PPP_PU_E!D75+FC_IND_PPP_PA_E!D75+FC_IND_PPP_PR_E!D75</f>
        <v>0</v>
      </c>
      <c r="E75" s="37">
        <f>FC_IND_PPP_PU_E!E75+FC_IND_PPP_PA_E!E75+FC_IND_PPP_PR_E!E75</f>
        <v>0</v>
      </c>
      <c r="F75" s="37">
        <f>FC_IND_PPP_PU_E!F75+FC_IND_PPP_PA_E!F75+FC_IND_PPP_PR_E!F75</f>
        <v>0</v>
      </c>
      <c r="G75" s="37">
        <f>FC_IND_PPP_PU_E!G75+FC_IND_PPP_PA_E!G75+FC_IND_PPP_PR_E!G75</f>
        <v>0</v>
      </c>
      <c r="H75" s="37">
        <f>FC_IND_PPP_PU_E!H75+FC_IND_PPP_PA_E!H75+FC_IND_PPP_PR_E!H75</f>
        <v>0</v>
      </c>
      <c r="I75" s="37">
        <f>FC_IND_PPP_PU_E!I75+FC_IND_PPP_PA_E!I75+FC_IND_PPP_PR_E!I75</f>
        <v>0</v>
      </c>
      <c r="J75" s="37">
        <f>FC_IND_PPP_PU_E!J75+FC_IND_PPP_PA_E!J75+FC_IND_PPP_PR_E!J75</f>
        <v>0</v>
      </c>
      <c r="K75" s="37">
        <f>FC_IND_PPP_PU_E!K75+FC_IND_PPP_PA_E!K75+FC_IND_PPP_PR_E!K75</f>
        <v>0</v>
      </c>
      <c r="L75" s="37">
        <f>FC_IND_PPP_PU_E!L75+FC_IND_PPP_PA_E!L75+FC_IND_PPP_PR_E!L75</f>
        <v>0</v>
      </c>
      <c r="M75" s="37">
        <f>FC_IND_PPP_PU_E!M75+FC_IND_PPP_PA_E!M75+FC_IND_PPP_PR_E!M75</f>
        <v>0</v>
      </c>
      <c r="N75" s="37">
        <f>FC_IND_PPP_PU_E!N75+FC_IND_PPP_PA_E!N75+FC_IND_PPP_PR_E!N75</f>
        <v>0</v>
      </c>
      <c r="O75" s="37">
        <f>FC_IND_PPP_PU_E!O75+FC_IND_PPP_PA_E!O75+FC_IND_PPP_PR_E!O75</f>
        <v>0</v>
      </c>
      <c r="P75" s="37">
        <f>FC_IND_PPP_PU_E!P75+FC_IND_PPP_PA_E!P75+FC_IND_PPP_PR_E!P75</f>
        <v>0</v>
      </c>
      <c r="Q75" s="37">
        <f>FC_IND_PPP_PU_E!Q75+FC_IND_PPP_PA_E!Q75+FC_IND_PPP_PR_E!Q75</f>
        <v>0</v>
      </c>
      <c r="R75" s="37">
        <f>FC_IND_PPP_PU_E!R75+FC_IND_PPP_PA_E!R75+FC_IND_PPP_PR_E!R75</f>
        <v>0</v>
      </c>
      <c r="S75" s="37">
        <f>FC_IND_PPP_PU_E!S75+FC_IND_PPP_PA_E!S75+FC_IND_PPP_PR_E!S75</f>
        <v>0</v>
      </c>
      <c r="T75" s="37">
        <f>FC_IND_PPP_PU_E!T75+FC_IND_PPP_PA_E!T75+FC_IND_PPP_PR_E!T75</f>
        <v>0</v>
      </c>
      <c r="U75" s="37">
        <f>FC_IND_PPP_PU_E!U75+FC_IND_PPP_PA_E!U75+FC_IND_PPP_PR_E!U75</f>
        <v>0</v>
      </c>
      <c r="V75" s="37">
        <f>FC_IND_PPP_PU_E!V75+FC_IND_PPP_PA_E!V75+FC_IND_PPP_PR_E!V75</f>
        <v>0</v>
      </c>
      <c r="W75" s="37">
        <f>FC_IND_PPP_PU_E!W75+FC_IND_PPP_PA_E!W75+FC_IND_PPP_PR_E!W75</f>
        <v>0</v>
      </c>
      <c r="X75" s="37">
        <f>FC_IND_PPP_PU_E!X75+FC_IND_PPP_PA_E!X75+FC_IND_PPP_PR_E!X75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44.024075666380043</v>
      </c>
      <c r="D76" s="40">
        <f>FC_IND_PPP_PU_E!D76+FC_IND_PPP_PA_E!D76+FC_IND_PPP_PR_E!D76</f>
        <v>42.218400687876183</v>
      </c>
      <c r="E76" s="40">
        <f>FC_IND_PPP_PU_E!E76+FC_IND_PPP_PA_E!E76+FC_IND_PPP_PR_E!E76</f>
        <v>40.670679277730002</v>
      </c>
      <c r="F76" s="40">
        <f>FC_IND_PPP_PU_E!F76+FC_IND_PPP_PA_E!F76+FC_IND_PPP_PR_E!F76</f>
        <v>49.527085124677555</v>
      </c>
      <c r="G76" s="40">
        <f>FC_IND_PPP_PU_E!G76+FC_IND_PPP_PA_E!G76+FC_IND_PPP_PR_E!G76</f>
        <v>50.214961306964753</v>
      </c>
      <c r="H76" s="40">
        <f>FC_IND_PPP_PU_E!H76+FC_IND_PPP_PA_E!H76+FC_IND_PPP_PR_E!H76</f>
        <v>46.689595872742913</v>
      </c>
      <c r="I76" s="40">
        <f>FC_IND_PPP_PU_E!I76+FC_IND_PPP_PA_E!I76+FC_IND_PPP_PR_E!I76</f>
        <v>50.128976784178846</v>
      </c>
      <c r="J76" s="40">
        <f>FC_IND_PPP_PU_E!J76+FC_IND_PPP_PA_E!J76+FC_IND_PPP_PR_E!J76</f>
        <v>56.06190885640585</v>
      </c>
      <c r="K76" s="40">
        <f>FC_IND_PPP_PU_E!K76+FC_IND_PPP_PA_E!K76+FC_IND_PPP_PR_E!K76</f>
        <v>52.70851246775581</v>
      </c>
      <c r="L76" s="40">
        <f>FC_IND_PPP_PU_E!L76+FC_IND_PPP_PA_E!L76+FC_IND_PPP_PR_E!L76</f>
        <v>49.87102321582114</v>
      </c>
      <c r="M76" s="40">
        <f>FC_IND_PPP_PU_E!M76+FC_IND_PPP_PA_E!M76+FC_IND_PPP_PR_E!M76</f>
        <v>55.11607910576096</v>
      </c>
      <c r="N76" s="40">
        <f>FC_IND_PPP_PU_E!N76+FC_IND_PPP_PA_E!N76+FC_IND_PPP_PR_E!N76</f>
        <v>34.565778159931213</v>
      </c>
      <c r="O76" s="40">
        <f>FC_IND_PPP_PU_E!O76+FC_IND_PPP_PA_E!O76+FC_IND_PPP_PR_E!O76</f>
        <v>46.173688736027508</v>
      </c>
      <c r="P76" s="40">
        <f>FC_IND_PPP_PU_E!P76+FC_IND_PPP_PA_E!P76+FC_IND_PPP_PR_E!P76</f>
        <v>45.227858985382611</v>
      </c>
      <c r="Q76" s="40">
        <f>FC_IND_PPP_PU_E!Q76+FC_IND_PPP_PA_E!Q76+FC_IND_PPP_PR_E!Q76</f>
        <v>47.119518486672391</v>
      </c>
      <c r="R76" s="40">
        <f>FC_IND_PPP_PU_E!R76+FC_IND_PPP_PA_E!R76+FC_IND_PPP_PR_E!R76</f>
        <v>42.820292347377475</v>
      </c>
      <c r="S76" s="40">
        <f>FC_IND_PPP_PU_E!S76+FC_IND_PPP_PA_E!S76+FC_IND_PPP_PR_E!S76</f>
        <v>17.798796216681001</v>
      </c>
      <c r="T76" s="40">
        <f>FC_IND_PPP_PU_E!T76+FC_IND_PPP_PA_E!T76+FC_IND_PPP_PR_E!T76</f>
        <v>18.192433361994841</v>
      </c>
      <c r="U76" s="40">
        <f>FC_IND_PPP_PU_E!U76+FC_IND_PPP_PA_E!U76+FC_IND_PPP_PR_E!U76</f>
        <v>17.52020636285468</v>
      </c>
      <c r="V76" s="40">
        <f>FC_IND_PPP_PU_E!V76+FC_IND_PPP_PA_E!V76+FC_IND_PPP_PR_E!V76</f>
        <v>39.92777300085983</v>
      </c>
      <c r="W76" s="40">
        <f>FC_IND_PPP_PU_E!W76+FC_IND_PPP_PA_E!W76+FC_IND_PPP_PR_E!W76</f>
        <v>37.067583834909712</v>
      </c>
      <c r="X76" s="40">
        <f>FC_IND_PPP_PU_E!X76+FC_IND_PPP_PA_E!X76+FC_IND_PPP_PR_E!X76</f>
        <v>36.962682717110923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0</v>
      </c>
      <c r="D26" s="37">
        <f t="shared" ref="D26:X26" si="18">SUM(D27,D33)</f>
        <v>0</v>
      </c>
      <c r="E26" s="37">
        <f t="shared" si="18"/>
        <v>0</v>
      </c>
      <c r="F26" s="37">
        <f t="shared" si="18"/>
        <v>0</v>
      </c>
      <c r="G26" s="37">
        <f t="shared" si="18"/>
        <v>0</v>
      </c>
      <c r="H26" s="37">
        <f t="shared" si="18"/>
        <v>0</v>
      </c>
      <c r="I26" s="37">
        <f t="shared" si="18"/>
        <v>0</v>
      </c>
      <c r="J26" s="37">
        <f t="shared" si="18"/>
        <v>0</v>
      </c>
      <c r="K26" s="37">
        <f t="shared" si="18"/>
        <v>0</v>
      </c>
      <c r="L26" s="37">
        <f t="shared" si="18"/>
        <v>0</v>
      </c>
      <c r="M26" s="37">
        <f t="shared" si="18"/>
        <v>0</v>
      </c>
      <c r="N26" s="37">
        <f t="shared" si="18"/>
        <v>0</v>
      </c>
      <c r="O26" s="37">
        <f t="shared" si="18"/>
        <v>0</v>
      </c>
      <c r="P26" s="37">
        <f t="shared" si="18"/>
        <v>0</v>
      </c>
      <c r="Q26" s="37">
        <f t="shared" si="18"/>
        <v>0</v>
      </c>
      <c r="R26" s="37">
        <f t="shared" si="18"/>
        <v>0</v>
      </c>
      <c r="S26" s="37">
        <f t="shared" si="18"/>
        <v>0</v>
      </c>
      <c r="T26" s="37">
        <f t="shared" si="18"/>
        <v>0</v>
      </c>
      <c r="U26" s="37">
        <f t="shared" si="18"/>
        <v>0</v>
      </c>
      <c r="V26" s="37">
        <f t="shared" si="18"/>
        <v>0</v>
      </c>
      <c r="W26" s="37">
        <f t="shared" si="18"/>
        <v>0</v>
      </c>
      <c r="X26" s="37">
        <f t="shared" si="18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0</v>
      </c>
      <c r="D33" s="29">
        <f t="shared" ref="D33:X33" si="22">SUM(D34:D50)</f>
        <v>0</v>
      </c>
      <c r="E33" s="29">
        <f t="shared" si="22"/>
        <v>0</v>
      </c>
      <c r="F33" s="29">
        <f t="shared" si="22"/>
        <v>0</v>
      </c>
      <c r="G33" s="29">
        <f t="shared" si="22"/>
        <v>0</v>
      </c>
      <c r="H33" s="29">
        <f t="shared" si="22"/>
        <v>0</v>
      </c>
      <c r="I33" s="29">
        <f t="shared" si="22"/>
        <v>0</v>
      </c>
      <c r="J33" s="29">
        <f t="shared" si="22"/>
        <v>0</v>
      </c>
      <c r="K33" s="29">
        <f t="shared" si="22"/>
        <v>0</v>
      </c>
      <c r="L33" s="29">
        <f t="shared" si="22"/>
        <v>0</v>
      </c>
      <c r="M33" s="29">
        <f t="shared" si="22"/>
        <v>0</v>
      </c>
      <c r="N33" s="29">
        <f t="shared" si="22"/>
        <v>0</v>
      </c>
      <c r="O33" s="29">
        <f t="shared" si="22"/>
        <v>0</v>
      </c>
      <c r="P33" s="29">
        <f t="shared" si="22"/>
        <v>0</v>
      </c>
      <c r="Q33" s="29">
        <f t="shared" si="22"/>
        <v>0</v>
      </c>
      <c r="R33" s="29">
        <f t="shared" si="22"/>
        <v>0</v>
      </c>
      <c r="S33" s="29">
        <f t="shared" si="22"/>
        <v>0</v>
      </c>
      <c r="T33" s="29">
        <f t="shared" si="22"/>
        <v>0</v>
      </c>
      <c r="U33" s="29">
        <f t="shared" si="22"/>
        <v>0</v>
      </c>
      <c r="V33" s="29">
        <f t="shared" si="22"/>
        <v>0</v>
      </c>
      <c r="W33" s="29">
        <f t="shared" si="22"/>
        <v>0</v>
      </c>
      <c r="X33" s="29">
        <f t="shared" si="22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0</v>
      </c>
      <c r="D52" s="37">
        <f t="shared" ref="D52:X52" si="24">SUM(D53:D70)</f>
        <v>0</v>
      </c>
      <c r="E52" s="37">
        <f t="shared" si="24"/>
        <v>0</v>
      </c>
      <c r="F52" s="37">
        <f t="shared" si="24"/>
        <v>0</v>
      </c>
      <c r="G52" s="37">
        <f t="shared" si="24"/>
        <v>0</v>
      </c>
      <c r="H52" s="37">
        <f t="shared" si="24"/>
        <v>0</v>
      </c>
      <c r="I52" s="37">
        <f t="shared" si="24"/>
        <v>0</v>
      </c>
      <c r="J52" s="37">
        <f t="shared" si="24"/>
        <v>0</v>
      </c>
      <c r="K52" s="37">
        <f t="shared" si="24"/>
        <v>0</v>
      </c>
      <c r="L52" s="37">
        <f t="shared" si="24"/>
        <v>0</v>
      </c>
      <c r="M52" s="37">
        <f t="shared" si="24"/>
        <v>0</v>
      </c>
      <c r="N52" s="37">
        <f t="shared" si="24"/>
        <v>0</v>
      </c>
      <c r="O52" s="37">
        <f t="shared" si="24"/>
        <v>0</v>
      </c>
      <c r="P52" s="37">
        <f t="shared" si="24"/>
        <v>0</v>
      </c>
      <c r="Q52" s="37">
        <f t="shared" si="24"/>
        <v>0</v>
      </c>
      <c r="R52" s="37">
        <f t="shared" si="24"/>
        <v>0</v>
      </c>
      <c r="S52" s="37">
        <f t="shared" si="24"/>
        <v>0</v>
      </c>
      <c r="T52" s="37">
        <f t="shared" si="24"/>
        <v>0</v>
      </c>
      <c r="U52" s="37">
        <f t="shared" si="24"/>
        <v>0</v>
      </c>
      <c r="V52" s="37">
        <f t="shared" si="24"/>
        <v>0</v>
      </c>
      <c r="W52" s="37">
        <f t="shared" si="24"/>
        <v>0</v>
      </c>
      <c r="X52" s="37">
        <f t="shared" si="24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139.99456709698006</v>
      </c>
      <c r="D2" s="31">
        <f t="shared" ref="D2:W2" si="1">SUM(D3,D17,D22,D25,D26,D51,D52,D71,D74,D75,D76)</f>
        <v>132.0526844161669</v>
      </c>
      <c r="E2" s="31">
        <f t="shared" si="1"/>
        <v>134.11380047663403</v>
      </c>
      <c r="F2" s="31">
        <f t="shared" si="1"/>
        <v>144.61109114191541</v>
      </c>
      <c r="G2" s="31">
        <f t="shared" si="1"/>
        <v>115.03851334836793</v>
      </c>
      <c r="H2" s="31">
        <f t="shared" si="1"/>
        <v>105.4872670405594</v>
      </c>
      <c r="I2" s="31">
        <f t="shared" si="1"/>
        <v>120.57585484424766</v>
      </c>
      <c r="J2" s="31">
        <f t="shared" si="1"/>
        <v>120.83264638777484</v>
      </c>
      <c r="K2" s="31">
        <f t="shared" si="1"/>
        <v>114.895207555442</v>
      </c>
      <c r="L2" s="31">
        <f t="shared" si="1"/>
        <v>101.10181298732348</v>
      </c>
      <c r="M2" s="31">
        <f t="shared" si="1"/>
        <v>99.82188309140335</v>
      </c>
      <c r="N2" s="31">
        <f t="shared" si="1"/>
        <v>77.544338944948095</v>
      </c>
      <c r="O2" s="31">
        <f t="shared" si="1"/>
        <v>79.769932796538271</v>
      </c>
      <c r="P2" s="31">
        <f t="shared" si="1"/>
        <v>82.643066647014919</v>
      </c>
      <c r="Q2" s="31">
        <f t="shared" si="1"/>
        <v>85.454858125336187</v>
      </c>
      <c r="R2" s="31">
        <f t="shared" si="1"/>
        <v>71.934924046836414</v>
      </c>
      <c r="S2" s="31">
        <f t="shared" si="1"/>
        <v>41.204050826075388</v>
      </c>
      <c r="T2" s="31">
        <f t="shared" si="1"/>
        <v>42.267884780461628</v>
      </c>
      <c r="U2" s="31">
        <f t="shared" si="1"/>
        <v>46.315419890801792</v>
      </c>
      <c r="V2" s="31">
        <f t="shared" si="1"/>
        <v>64.092844176703835</v>
      </c>
      <c r="W2" s="31">
        <f t="shared" si="1"/>
        <v>58.690646794477686</v>
      </c>
      <c r="X2" s="31">
        <f t="shared" ref="X2" si="2">SUM(X3,X17,X22,X25,X26,X51,X52,X71,X74,X75,X76)</f>
        <v>59.452467235669033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110.70321184540121</v>
      </c>
      <c r="D26" s="37">
        <f t="shared" ref="D26" si="22">SUM(D27,D33)</f>
        <v>96.88158124628238</v>
      </c>
      <c r="E26" s="37">
        <f t="shared" ref="E26:X26" si="23">SUM(E27,E33)</f>
        <v>95.526381007159898</v>
      </c>
      <c r="F26" s="37">
        <f t="shared" si="23"/>
        <v>96.942619344156668</v>
      </c>
      <c r="G26" s="37">
        <f t="shared" si="23"/>
        <v>58.609009919409466</v>
      </c>
      <c r="H26" s="37">
        <f t="shared" si="23"/>
        <v>54.772595104982855</v>
      </c>
      <c r="I26" s="37">
        <f t="shared" si="23"/>
        <v>62.945313064488985</v>
      </c>
      <c r="J26" s="37">
        <f t="shared" si="23"/>
        <v>60.919467773538912</v>
      </c>
      <c r="K26" s="37">
        <f t="shared" si="23"/>
        <v>53.200378212061992</v>
      </c>
      <c r="L26" s="37">
        <f t="shared" si="23"/>
        <v>39.098454309477674</v>
      </c>
      <c r="M26" s="37">
        <f t="shared" si="23"/>
        <v>35.164726753704855</v>
      </c>
      <c r="N26" s="37">
        <f t="shared" si="23"/>
        <v>24.927422598633047</v>
      </c>
      <c r="O26" s="37">
        <f t="shared" si="23"/>
        <v>24.744453998280314</v>
      </c>
      <c r="P26" s="37">
        <f t="shared" si="23"/>
        <v>25.610217845370933</v>
      </c>
      <c r="Q26" s="37">
        <f t="shared" si="23"/>
        <v>20.636285468615647</v>
      </c>
      <c r="R26" s="37">
        <f t="shared" si="23"/>
        <v>18.72553740326741</v>
      </c>
      <c r="S26" s="37">
        <f t="shared" si="23"/>
        <v>18.763903640363676</v>
      </c>
      <c r="T26" s="37">
        <f t="shared" si="23"/>
        <v>15.788490415904413</v>
      </c>
      <c r="U26" s="37">
        <f t="shared" si="23"/>
        <v>15.30925807517295</v>
      </c>
      <c r="V26" s="37">
        <f t="shared" si="23"/>
        <v>15.566158749443236</v>
      </c>
      <c r="W26" s="37">
        <f t="shared" si="23"/>
        <v>16.00302733801448</v>
      </c>
      <c r="X26" s="37">
        <f t="shared" si="23"/>
        <v>15.661067758395813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110.70321184540121</v>
      </c>
      <c r="D33" s="29">
        <f t="shared" ref="D33" si="28">SUM(D34:D50)</f>
        <v>96.88158124628238</v>
      </c>
      <c r="E33" s="29">
        <f t="shared" ref="E33:X33" si="29">SUM(E34:E50)</f>
        <v>95.526381007159898</v>
      </c>
      <c r="F33" s="29">
        <f t="shared" si="29"/>
        <v>96.942619344156668</v>
      </c>
      <c r="G33" s="29">
        <f t="shared" si="29"/>
        <v>58.609009919409466</v>
      </c>
      <c r="H33" s="29">
        <f t="shared" si="29"/>
        <v>54.772595104982855</v>
      </c>
      <c r="I33" s="29">
        <f t="shared" si="29"/>
        <v>62.945313064488985</v>
      </c>
      <c r="J33" s="29">
        <f t="shared" si="29"/>
        <v>60.919467773538912</v>
      </c>
      <c r="K33" s="29">
        <f t="shared" si="29"/>
        <v>53.200378212061992</v>
      </c>
      <c r="L33" s="29">
        <f t="shared" si="29"/>
        <v>39.098454309477674</v>
      </c>
      <c r="M33" s="29">
        <f t="shared" si="29"/>
        <v>35.164726753704855</v>
      </c>
      <c r="N33" s="29">
        <f t="shared" si="29"/>
        <v>24.927422598633047</v>
      </c>
      <c r="O33" s="29">
        <f t="shared" si="29"/>
        <v>24.744453998280314</v>
      </c>
      <c r="P33" s="29">
        <f t="shared" si="29"/>
        <v>25.610217845370933</v>
      </c>
      <c r="Q33" s="29">
        <f t="shared" si="29"/>
        <v>20.636285468615647</v>
      </c>
      <c r="R33" s="29">
        <f t="shared" si="29"/>
        <v>18.72553740326741</v>
      </c>
      <c r="S33" s="29">
        <f t="shared" si="29"/>
        <v>18.763903640363676</v>
      </c>
      <c r="T33" s="29">
        <f t="shared" si="29"/>
        <v>15.788490415904413</v>
      </c>
      <c r="U33" s="29">
        <f t="shared" si="29"/>
        <v>15.30925807517295</v>
      </c>
      <c r="V33" s="29">
        <f t="shared" si="29"/>
        <v>15.566158749443236</v>
      </c>
      <c r="W33" s="29">
        <f t="shared" si="29"/>
        <v>16.00302733801448</v>
      </c>
      <c r="X33" s="29">
        <f t="shared" si="29"/>
        <v>15.661067758395813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24.854342218400692</v>
      </c>
      <c r="D36" s="10">
        <v>24.854342218400689</v>
      </c>
      <c r="E36" s="10">
        <v>22.594840928632838</v>
      </c>
      <c r="F36" s="10">
        <v>22.594840928632838</v>
      </c>
      <c r="G36" s="10">
        <v>11.297420464316421</v>
      </c>
      <c r="H36" s="10">
        <v>11.297420464316421</v>
      </c>
      <c r="I36" s="10">
        <v>14.68667239896819</v>
      </c>
      <c r="J36" s="10">
        <v>13.556921754084261</v>
      </c>
      <c r="K36" s="10">
        <v>13.556921754084261</v>
      </c>
      <c r="L36" s="10">
        <v>13.184264832330181</v>
      </c>
      <c r="M36" s="10">
        <v>12.085640584694749</v>
      </c>
      <c r="N36" s="10">
        <v>7.690799656061909</v>
      </c>
      <c r="O36" s="10">
        <v>6.592175408426483</v>
      </c>
      <c r="P36" s="10">
        <v>5.4934651762682716</v>
      </c>
      <c r="Q36" s="10">
        <v>4.3947549441100593</v>
      </c>
      <c r="R36" s="10">
        <v>4.3947549441100593</v>
      </c>
      <c r="S36" s="10">
        <v>4.3947549441100593</v>
      </c>
      <c r="T36" s="10">
        <v>4.4057609630266548</v>
      </c>
      <c r="U36" s="10">
        <v>4.4925193465176267</v>
      </c>
      <c r="V36" s="10">
        <v>4.3848667239896821</v>
      </c>
      <c r="W36" s="10">
        <v>4.2937231298366294</v>
      </c>
      <c r="X36" s="10">
        <v>3.4905417024935508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7.6889384146187538</v>
      </c>
      <c r="D43" s="10">
        <v>8.3413404896185757</v>
      </c>
      <c r="E43" s="10">
        <v>8.2807232255605943</v>
      </c>
      <c r="F43" s="10">
        <v>12.591802491190217</v>
      </c>
      <c r="G43" s="10">
        <v>1.9595688188075866</v>
      </c>
      <c r="H43" s="10">
        <v>2.9478315624205251</v>
      </c>
      <c r="I43" s="10">
        <v>2.9066200292353344</v>
      </c>
      <c r="J43" s="10">
        <v>2.9754436978725436</v>
      </c>
      <c r="K43" s="10">
        <v>2.9758726230680179</v>
      </c>
      <c r="L43" s="10">
        <v>2.9849547394002909</v>
      </c>
      <c r="M43" s="10">
        <v>3.0160595138080497</v>
      </c>
      <c r="N43" s="10">
        <v>0.99509241806554982</v>
      </c>
      <c r="O43" s="10">
        <v>0</v>
      </c>
      <c r="P43" s="10">
        <v>1.0091000465747191</v>
      </c>
      <c r="Q43" s="10">
        <v>0</v>
      </c>
      <c r="R43" s="10">
        <v>0</v>
      </c>
      <c r="S43" s="10">
        <v>0.99374026977038776</v>
      </c>
      <c r="T43" s="10">
        <v>0.62030468933519889</v>
      </c>
      <c r="U43" s="10">
        <v>0.62946443802763397</v>
      </c>
      <c r="V43" s="10">
        <v>0.35962392571151514</v>
      </c>
      <c r="W43" s="10">
        <v>0.27147101815206043</v>
      </c>
      <c r="X43" s="10">
        <v>0.31996715650415231</v>
      </c>
    </row>
    <row r="44" spans="1:24" ht="11.25" customHeight="1" x14ac:dyDescent="0.2">
      <c r="A44" s="41" t="s">
        <v>75</v>
      </c>
      <c r="B44" s="9" t="s">
        <v>76</v>
      </c>
      <c r="C44" s="10">
        <v>78.159931212381764</v>
      </c>
      <c r="D44" s="10">
        <v>63.685898538263118</v>
      </c>
      <c r="E44" s="10">
        <v>64.650816852966457</v>
      </c>
      <c r="F44" s="10">
        <v>61.755975924333612</v>
      </c>
      <c r="G44" s="10">
        <v>45.352020636285459</v>
      </c>
      <c r="H44" s="10">
        <v>40.527343078245913</v>
      </c>
      <c r="I44" s="10">
        <v>45.352020636285459</v>
      </c>
      <c r="J44" s="10">
        <v>44.387102321582113</v>
      </c>
      <c r="K44" s="10">
        <v>36.667583834909713</v>
      </c>
      <c r="L44" s="10">
        <v>22.929234737747201</v>
      </c>
      <c r="M44" s="10">
        <v>20.063026655202059</v>
      </c>
      <c r="N44" s="10">
        <v>16.241530524505588</v>
      </c>
      <c r="O44" s="10">
        <v>18.152278589853829</v>
      </c>
      <c r="P44" s="10">
        <v>19.10765262252794</v>
      </c>
      <c r="Q44" s="10">
        <v>16.241530524505588</v>
      </c>
      <c r="R44" s="10">
        <v>14.33078245915735</v>
      </c>
      <c r="S44" s="10">
        <v>13.375408426483229</v>
      </c>
      <c r="T44" s="10">
        <v>10.76242476354256</v>
      </c>
      <c r="U44" s="10">
        <v>10.187274290627689</v>
      </c>
      <c r="V44" s="10">
        <v>10.821668099742039</v>
      </c>
      <c r="W44" s="10">
        <v>11.43783319002579</v>
      </c>
      <c r="X44" s="10">
        <v>11.850558899398109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9.0284065380187339</v>
      </c>
      <c r="D51" s="37">
        <v>15.555757806193929</v>
      </c>
      <c r="E51" s="37">
        <v>19.949052858255858</v>
      </c>
      <c r="F51" s="37">
        <v>24.265397811209322</v>
      </c>
      <c r="G51" s="37">
        <v>29.632808193389366</v>
      </c>
      <c r="H51" s="37">
        <v>25.605569311239318</v>
      </c>
      <c r="I51" s="37">
        <v>31.5745420768549</v>
      </c>
      <c r="J51" s="37">
        <v>28.917263887944561</v>
      </c>
      <c r="K51" s="37">
        <v>32.638179683838288</v>
      </c>
      <c r="L51" s="37">
        <v>33.233729319393966</v>
      </c>
      <c r="M51" s="37">
        <v>30.776211116589028</v>
      </c>
      <c r="N51" s="37">
        <v>31.640709658546552</v>
      </c>
      <c r="O51" s="37">
        <v>24.667170067694041</v>
      </c>
      <c r="P51" s="37">
        <v>23.878140052481584</v>
      </c>
      <c r="Q51" s="37">
        <v>28.471765296633407</v>
      </c>
      <c r="R51" s="37">
        <v>18.894417152109465</v>
      </c>
      <c r="S51" s="37">
        <v>8.1880906196748793</v>
      </c>
      <c r="T51" s="37">
        <v>11.284438844164788</v>
      </c>
      <c r="U51" s="37">
        <v>17.676375589188272</v>
      </c>
      <c r="V51" s="37">
        <v>18.569555067155211</v>
      </c>
      <c r="W51" s="37">
        <v>14.381371950580899</v>
      </c>
      <c r="X51" s="37">
        <v>15.536506329178494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0.9792777300085983</v>
      </c>
      <c r="D52" s="37">
        <f t="shared" ref="D52" si="31">SUM(D53:D70)</f>
        <v>0.50154772141014614</v>
      </c>
      <c r="E52" s="37">
        <f t="shared" ref="E52:X52" si="32">SUM(E53:E70)</f>
        <v>0.26276870163370591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2.9855546001719691</v>
      </c>
      <c r="Q52" s="37">
        <f t="shared" si="32"/>
        <v>2.2690455717970761</v>
      </c>
      <c r="R52" s="37">
        <f t="shared" si="32"/>
        <v>2.7705932932072228</v>
      </c>
      <c r="S52" s="37">
        <f t="shared" si="32"/>
        <v>2.937833190025795</v>
      </c>
      <c r="T52" s="37">
        <f t="shared" si="32"/>
        <v>2.9616509028374889</v>
      </c>
      <c r="U52" s="37">
        <f t="shared" si="32"/>
        <v>2.9133804467148714</v>
      </c>
      <c r="V52" s="37">
        <f t="shared" si="32"/>
        <v>2.5180340083876991</v>
      </c>
      <c r="W52" s="37">
        <f t="shared" si="32"/>
        <v>2.8665654522423911</v>
      </c>
      <c r="X52" s="37">
        <f t="shared" si="32"/>
        <v>3.0600930683477756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0.9792777300085983</v>
      </c>
      <c r="D59" s="10">
        <v>0.50154772141014614</v>
      </c>
      <c r="E59" s="10">
        <v>0.26276870163370591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2.9855546001719691</v>
      </c>
      <c r="Q59" s="10">
        <v>2.2690455717970761</v>
      </c>
      <c r="R59" s="10">
        <v>2.7705932932072228</v>
      </c>
      <c r="S59" s="10">
        <v>2.937833190025795</v>
      </c>
      <c r="T59" s="10">
        <v>2.9616509028374889</v>
      </c>
      <c r="U59" s="10">
        <v>2.8828890799656062</v>
      </c>
      <c r="V59" s="10">
        <v>2.493551160791057</v>
      </c>
      <c r="W59" s="10">
        <v>2.8499570077386069</v>
      </c>
      <c r="X59" s="10">
        <v>3.0399828030954419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3.0491366749265399E-2</v>
      </c>
      <c r="V66" s="10">
        <v>2.4482847596642078E-2</v>
      </c>
      <c r="W66" s="10">
        <v>1.6608444503784216E-2</v>
      </c>
      <c r="X66" s="10">
        <v>2.0110265252333722E-2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19.283670983551509</v>
      </c>
      <c r="D76" s="40">
        <v>19.113797642280446</v>
      </c>
      <c r="E76" s="40">
        <v>18.375597909584577</v>
      </c>
      <c r="F76" s="40">
        <v>23.403073986549416</v>
      </c>
      <c r="G76" s="40">
        <v>26.796695235569103</v>
      </c>
      <c r="H76" s="40">
        <v>25.109102624337222</v>
      </c>
      <c r="I76" s="40">
        <v>26.055999702903783</v>
      </c>
      <c r="J76" s="40">
        <v>30.995914726291375</v>
      </c>
      <c r="K76" s="40">
        <v>29.056649659541726</v>
      </c>
      <c r="L76" s="40">
        <v>28.769629358451855</v>
      </c>
      <c r="M76" s="40">
        <v>33.880945221109478</v>
      </c>
      <c r="N76" s="40">
        <v>20.976206687768492</v>
      </c>
      <c r="O76" s="40">
        <v>30.358308730563923</v>
      </c>
      <c r="P76" s="40">
        <v>30.169154148990437</v>
      </c>
      <c r="Q76" s="40">
        <v>34.077761788290054</v>
      </c>
      <c r="R76" s="40">
        <v>31.544376198252323</v>
      </c>
      <c r="S76" s="40">
        <v>11.314223376011041</v>
      </c>
      <c r="T76" s="40">
        <v>12.233304617554937</v>
      </c>
      <c r="U76" s="40">
        <v>10.416405779725695</v>
      </c>
      <c r="V76" s="40">
        <v>27.439096351717687</v>
      </c>
      <c r="W76" s="40">
        <v>25.439682053639917</v>
      </c>
      <c r="X76" s="40">
        <v>25.194800079746958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30.35289635959775</v>
      </c>
      <c r="D2" s="31">
        <f t="shared" ref="D2:W2" si="1">SUM(D3,D17,D22,D25,D26,D51,D52,D71,D74,D75,D76)</f>
        <v>28.630978524503778</v>
      </c>
      <c r="E2" s="31">
        <f t="shared" si="1"/>
        <v>29.077859024655709</v>
      </c>
      <c r="F2" s="31">
        <f t="shared" si="1"/>
        <v>31.353827172787923</v>
      </c>
      <c r="G2" s="31">
        <f t="shared" si="1"/>
        <v>24.942054149482455</v>
      </c>
      <c r="H2" s="31">
        <f t="shared" si="1"/>
        <v>22.871202434935022</v>
      </c>
      <c r="I2" s="31">
        <f t="shared" si="1"/>
        <v>26.142631828151295</v>
      </c>
      <c r="J2" s="31">
        <f t="shared" si="1"/>
        <v>26.19830804042806</v>
      </c>
      <c r="K2" s="31">
        <f t="shared" si="1"/>
        <v>24.910983330198576</v>
      </c>
      <c r="L2" s="31">
        <f t="shared" si="1"/>
        <v>21.920371019555244</v>
      </c>
      <c r="M2" s="31">
        <f t="shared" si="1"/>
        <v>21.642863254254397</v>
      </c>
      <c r="N2" s="31">
        <f t="shared" si="1"/>
        <v>14.322986936393271</v>
      </c>
      <c r="O2" s="31">
        <f t="shared" si="1"/>
        <v>15.997565053848643</v>
      </c>
      <c r="P2" s="31">
        <f t="shared" si="1"/>
        <v>15.264757944558573</v>
      </c>
      <c r="Q2" s="31">
        <f t="shared" si="1"/>
        <v>13.18142734327945</v>
      </c>
      <c r="R2" s="31">
        <f t="shared" si="1"/>
        <v>11.341000286783526</v>
      </c>
      <c r="S2" s="31">
        <f t="shared" si="1"/>
        <v>6.7036877809753364</v>
      </c>
      <c r="T2" s="31">
        <f t="shared" si="1"/>
        <v>6.1618658644222952</v>
      </c>
      <c r="U2" s="31">
        <f t="shared" si="1"/>
        <v>7.7959300662059459</v>
      </c>
      <c r="V2" s="31">
        <f t="shared" si="1"/>
        <v>12.572847998704578</v>
      </c>
      <c r="W2" s="31">
        <f t="shared" si="1"/>
        <v>11.691984331919548</v>
      </c>
      <c r="X2" s="31">
        <f t="shared" ref="X2" si="2">SUM(X3,X17,X22,X25,X26,X51,X52,X71,X74,X75,X76)</f>
        <v>11.843749445328385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2.5813969250201074</v>
      </c>
      <c r="D26" s="37">
        <f t="shared" ref="D26" si="22">SUM(D27,D33)</f>
        <v>1.9289948500202849</v>
      </c>
      <c r="E26" s="37">
        <f t="shared" ref="E26:X26" si="23">SUM(E27,E33)</f>
        <v>1.9896121140782674</v>
      </c>
      <c r="F26" s="37">
        <f t="shared" si="23"/>
        <v>1.7867013781133143</v>
      </c>
      <c r="G26" s="37">
        <f t="shared" si="23"/>
        <v>9.4515446024743113E-2</v>
      </c>
      <c r="H26" s="37">
        <f t="shared" si="23"/>
        <v>0.13325184256657691</v>
      </c>
      <c r="I26" s="37">
        <f t="shared" si="23"/>
        <v>0.17446337575176768</v>
      </c>
      <c r="J26" s="37">
        <f t="shared" si="23"/>
        <v>0.10563970711455858</v>
      </c>
      <c r="K26" s="37">
        <f t="shared" si="23"/>
        <v>0.1052107819190841</v>
      </c>
      <c r="L26" s="37">
        <f t="shared" si="23"/>
        <v>6.7495819499107407E-2</v>
      </c>
      <c r="M26" s="37">
        <f t="shared" si="23"/>
        <v>3.6391045091348904E-2</v>
      </c>
      <c r="N26" s="37">
        <f t="shared" si="23"/>
        <v>2.2362440059987179E-2</v>
      </c>
      <c r="O26" s="37">
        <f t="shared" si="23"/>
        <v>0</v>
      </c>
      <c r="P26" s="37">
        <f t="shared" si="23"/>
        <v>8.3548115508179383E-3</v>
      </c>
      <c r="Q26" s="37">
        <f t="shared" si="23"/>
        <v>0</v>
      </c>
      <c r="R26" s="37">
        <f t="shared" si="23"/>
        <v>0</v>
      </c>
      <c r="S26" s="37">
        <f t="shared" si="23"/>
        <v>2.37145883551492E-2</v>
      </c>
      <c r="T26" s="37">
        <f t="shared" si="23"/>
        <v>1.056375434493865E-2</v>
      </c>
      <c r="U26" s="37">
        <f t="shared" si="23"/>
        <v>2.3759981576837286E-2</v>
      </c>
      <c r="V26" s="37">
        <f t="shared" si="23"/>
        <v>1.5970545120445035E-3</v>
      </c>
      <c r="W26" s="37">
        <f t="shared" si="23"/>
        <v>1.1859036020237432E-3</v>
      </c>
      <c r="X26" s="37">
        <f t="shared" si="23"/>
        <v>1.528974192322266E-3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2.5813969250201074</v>
      </c>
      <c r="D33" s="29">
        <f t="shared" ref="D33" si="28">SUM(D34:D50)</f>
        <v>1.9289948500202849</v>
      </c>
      <c r="E33" s="29">
        <f t="shared" ref="E33:X33" si="29">SUM(E34:E50)</f>
        <v>1.9896121140782674</v>
      </c>
      <c r="F33" s="29">
        <f t="shared" si="29"/>
        <v>1.7867013781133143</v>
      </c>
      <c r="G33" s="29">
        <f t="shared" si="29"/>
        <v>9.4515446024743113E-2</v>
      </c>
      <c r="H33" s="29">
        <f t="shared" si="29"/>
        <v>0.13325184256657691</v>
      </c>
      <c r="I33" s="29">
        <f t="shared" si="29"/>
        <v>0.17446337575176768</v>
      </c>
      <c r="J33" s="29">
        <f t="shared" si="29"/>
        <v>0.10563970711455858</v>
      </c>
      <c r="K33" s="29">
        <f t="shared" si="29"/>
        <v>0.1052107819190841</v>
      </c>
      <c r="L33" s="29">
        <f t="shared" si="29"/>
        <v>6.7495819499107407E-2</v>
      </c>
      <c r="M33" s="29">
        <f t="shared" si="29"/>
        <v>3.6391045091348904E-2</v>
      </c>
      <c r="N33" s="29">
        <f t="shared" si="29"/>
        <v>2.2362440059987179E-2</v>
      </c>
      <c r="O33" s="29">
        <f t="shared" si="29"/>
        <v>0</v>
      </c>
      <c r="P33" s="29">
        <f t="shared" si="29"/>
        <v>8.3548115508179383E-3</v>
      </c>
      <c r="Q33" s="29">
        <f t="shared" si="29"/>
        <v>0</v>
      </c>
      <c r="R33" s="29">
        <f t="shared" si="29"/>
        <v>0</v>
      </c>
      <c r="S33" s="29">
        <f t="shared" si="29"/>
        <v>2.37145883551492E-2</v>
      </c>
      <c r="T33" s="29">
        <f t="shared" si="29"/>
        <v>1.056375434493865E-2</v>
      </c>
      <c r="U33" s="29">
        <f t="shared" si="29"/>
        <v>2.3759981576837286E-2</v>
      </c>
      <c r="V33" s="29">
        <f t="shared" si="29"/>
        <v>1.5970545120445035E-3</v>
      </c>
      <c r="W33" s="29">
        <f t="shared" si="29"/>
        <v>1.1859036020237432E-3</v>
      </c>
      <c r="X33" s="29">
        <f t="shared" si="29"/>
        <v>1.528974192322266E-3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2.5813969250201074</v>
      </c>
      <c r="D43" s="10">
        <v>1.9289948500202849</v>
      </c>
      <c r="E43" s="10">
        <v>1.9896121140782674</v>
      </c>
      <c r="F43" s="10">
        <v>1.7867013781133143</v>
      </c>
      <c r="G43" s="10">
        <v>9.4515446024743113E-2</v>
      </c>
      <c r="H43" s="10">
        <v>0.13325184256657691</v>
      </c>
      <c r="I43" s="10">
        <v>0.17446337575176768</v>
      </c>
      <c r="J43" s="10">
        <v>0.10563970711455858</v>
      </c>
      <c r="K43" s="10">
        <v>0.1052107819190841</v>
      </c>
      <c r="L43" s="10">
        <v>6.7495819499107407E-2</v>
      </c>
      <c r="M43" s="10">
        <v>3.6391045091348904E-2</v>
      </c>
      <c r="N43" s="10">
        <v>2.2362440059987179E-2</v>
      </c>
      <c r="O43" s="10">
        <v>0</v>
      </c>
      <c r="P43" s="10">
        <v>8.3548115508179383E-3</v>
      </c>
      <c r="Q43" s="10">
        <v>0</v>
      </c>
      <c r="R43" s="10">
        <v>0</v>
      </c>
      <c r="S43" s="10">
        <v>2.37145883551492E-2</v>
      </c>
      <c r="T43" s="10">
        <v>1.056375434493865E-2</v>
      </c>
      <c r="U43" s="10">
        <v>2.3759981576837286E-2</v>
      </c>
      <c r="V43" s="10">
        <v>1.5970545120445035E-3</v>
      </c>
      <c r="W43" s="10">
        <v>1.1859036020237432E-3</v>
      </c>
      <c r="X43" s="10">
        <v>1.528974192322266E-3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3.0310947517491051</v>
      </c>
      <c r="D51" s="37">
        <v>3.5973806288877519</v>
      </c>
      <c r="E51" s="37">
        <v>4.7931655424320185</v>
      </c>
      <c r="F51" s="37">
        <v>3.443114656546475</v>
      </c>
      <c r="G51" s="37">
        <v>1.4292726320620592</v>
      </c>
      <c r="H51" s="37">
        <v>1.1574573439627531</v>
      </c>
      <c r="I51" s="37">
        <v>1.8951913711244599</v>
      </c>
      <c r="J51" s="37">
        <v>1.0266742031990279</v>
      </c>
      <c r="K51" s="37">
        <v>1.1539097400654112</v>
      </c>
      <c r="L51" s="37">
        <v>0.75148134268685052</v>
      </c>
      <c r="M51" s="37">
        <v>0.37133832451157117</v>
      </c>
      <c r="N51" s="37">
        <v>0.71105302417056016</v>
      </c>
      <c r="O51" s="37">
        <v>0.18218504838505739</v>
      </c>
      <c r="P51" s="37">
        <v>0.19769829661557725</v>
      </c>
      <c r="Q51" s="37">
        <v>0.13967064489711248</v>
      </c>
      <c r="R51" s="37">
        <v>6.5084137658374924E-2</v>
      </c>
      <c r="S51" s="37">
        <v>0.19540035195022795</v>
      </c>
      <c r="T51" s="37">
        <v>0.19217336563745369</v>
      </c>
      <c r="U51" s="37">
        <v>0.66721856386417788</v>
      </c>
      <c r="V51" s="37">
        <v>8.2465569130261762E-2</v>
      </c>
      <c r="W51" s="37">
        <v>6.2824094131050293E-2</v>
      </c>
      <c r="X51" s="37">
        <v>7.4241736169747136E-2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</v>
      </c>
      <c r="R52" s="37">
        <f t="shared" si="32"/>
        <v>0</v>
      </c>
      <c r="S52" s="37">
        <f t="shared" si="32"/>
        <v>0</v>
      </c>
      <c r="T52" s="37">
        <f t="shared" si="32"/>
        <v>0</v>
      </c>
      <c r="U52" s="37">
        <f t="shared" si="32"/>
        <v>1.1509376359452571E-3</v>
      </c>
      <c r="V52" s="37">
        <f t="shared" si="32"/>
        <v>1.0872592012490552E-4</v>
      </c>
      <c r="W52" s="37">
        <f t="shared" si="32"/>
        <v>7.255291668010287E-5</v>
      </c>
      <c r="X52" s="37">
        <f t="shared" si="32"/>
        <v>9.6097602352429164E-5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1.1509376359452571E-3</v>
      </c>
      <c r="V66" s="10">
        <v>1.0872592012490552E-4</v>
      </c>
      <c r="W66" s="10">
        <v>7.255291668010287E-5</v>
      </c>
      <c r="X66" s="10">
        <v>9.6097602352429164E-5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24.740404682828537</v>
      </c>
      <c r="D76" s="40">
        <v>23.104603045595741</v>
      </c>
      <c r="E76" s="40">
        <v>22.295081368145421</v>
      </c>
      <c r="F76" s="40">
        <v>26.124011138128136</v>
      </c>
      <c r="G76" s="40">
        <v>23.418266071395653</v>
      </c>
      <c r="H76" s="40">
        <v>21.580493248405691</v>
      </c>
      <c r="I76" s="40">
        <v>24.072977081275067</v>
      </c>
      <c r="J76" s="40">
        <v>25.065994130114472</v>
      </c>
      <c r="K76" s="40">
        <v>23.65186280821408</v>
      </c>
      <c r="L76" s="40">
        <v>21.101393857369285</v>
      </c>
      <c r="M76" s="40">
        <v>21.235133884651479</v>
      </c>
      <c r="N76" s="40">
        <v>13.589571472162723</v>
      </c>
      <c r="O76" s="40">
        <v>15.815380005463584</v>
      </c>
      <c r="P76" s="40">
        <v>15.058704836392177</v>
      </c>
      <c r="Q76" s="40">
        <v>13.041756698382338</v>
      </c>
      <c r="R76" s="40">
        <v>11.275916149125152</v>
      </c>
      <c r="S76" s="40">
        <v>6.4845728406699594</v>
      </c>
      <c r="T76" s="40">
        <v>5.9591287444399033</v>
      </c>
      <c r="U76" s="40">
        <v>7.1038005831289857</v>
      </c>
      <c r="V76" s="40">
        <v>12.488676649142146</v>
      </c>
      <c r="W76" s="40">
        <v>11.627901781269793</v>
      </c>
      <c r="X76" s="40">
        <v>11.767882637363963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655.29836629406702</v>
      </c>
      <c r="D2" s="31">
        <f t="shared" si="0"/>
        <v>625.71676698194312</v>
      </c>
      <c r="E2" s="31">
        <f t="shared" si="0"/>
        <v>644.21066208082539</v>
      </c>
      <c r="F2" s="31">
        <f t="shared" si="0"/>
        <v>695.7366294067067</v>
      </c>
      <c r="G2" s="31">
        <f t="shared" si="0"/>
        <v>643.76655202063625</v>
      </c>
      <c r="H2" s="31">
        <f t="shared" si="0"/>
        <v>642.0476354256233</v>
      </c>
      <c r="I2" s="31">
        <f t="shared" si="0"/>
        <v>663.11857265692186</v>
      </c>
      <c r="J2" s="31">
        <f t="shared" si="0"/>
        <v>638.93619948409275</v>
      </c>
      <c r="K2" s="31">
        <f t="shared" si="0"/>
        <v>658.23834909716243</v>
      </c>
      <c r="L2" s="31">
        <f t="shared" si="0"/>
        <v>618.34514187446257</v>
      </c>
      <c r="M2" s="31">
        <f t="shared" si="0"/>
        <v>580.47824591573522</v>
      </c>
      <c r="N2" s="31">
        <f t="shared" si="0"/>
        <v>595.41917454858117</v>
      </c>
      <c r="O2" s="31">
        <f t="shared" si="0"/>
        <v>540.77274290627679</v>
      </c>
      <c r="P2" s="31">
        <f t="shared" si="0"/>
        <v>470.29982803095442</v>
      </c>
      <c r="Q2" s="31">
        <f t="shared" si="0"/>
        <v>522.76216680997413</v>
      </c>
      <c r="R2" s="31">
        <f t="shared" si="0"/>
        <v>522.97901977644028</v>
      </c>
      <c r="S2" s="31">
        <f t="shared" si="0"/>
        <v>445.16809974204625</v>
      </c>
      <c r="T2" s="31">
        <f t="shared" si="0"/>
        <v>423.56517626827167</v>
      </c>
      <c r="U2" s="31">
        <f t="shared" si="0"/>
        <v>457.49423903697334</v>
      </c>
      <c r="V2" s="31">
        <f t="shared" si="0"/>
        <v>455.81625107480642</v>
      </c>
      <c r="W2" s="31">
        <f t="shared" si="0"/>
        <v>478.81943250214954</v>
      </c>
      <c r="X2" s="31">
        <f t="shared" ref="X2" si="1">SUM(X3,X17,X22,X25,X26,X51,X52,X71,X74,X75,X76)</f>
        <v>462.51177987962171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288.10791057609634</v>
      </c>
      <c r="D26" s="37">
        <f t="shared" si="14"/>
        <v>271.23344797936369</v>
      </c>
      <c r="E26" s="37">
        <f t="shared" si="14"/>
        <v>268.91177987962163</v>
      </c>
      <c r="F26" s="37">
        <f t="shared" si="14"/>
        <v>289.62932072226999</v>
      </c>
      <c r="G26" s="37">
        <f t="shared" si="14"/>
        <v>214.73680137575232</v>
      </c>
      <c r="H26" s="37">
        <f t="shared" si="14"/>
        <v>155.60808254514183</v>
      </c>
      <c r="I26" s="37">
        <f t="shared" si="14"/>
        <v>173.61229578675841</v>
      </c>
      <c r="J26" s="37">
        <f t="shared" si="14"/>
        <v>167.53361994840924</v>
      </c>
      <c r="K26" s="37">
        <f t="shared" si="14"/>
        <v>147.20791057609628</v>
      </c>
      <c r="L26" s="37">
        <f t="shared" si="14"/>
        <v>110.9725709372313</v>
      </c>
      <c r="M26" s="37">
        <f t="shared" si="14"/>
        <v>95.801117798796213</v>
      </c>
      <c r="N26" s="37">
        <f t="shared" si="14"/>
        <v>76.129750644883913</v>
      </c>
      <c r="O26" s="37">
        <f t="shared" si="14"/>
        <v>110.37067927773001</v>
      </c>
      <c r="P26" s="37">
        <f t="shared" si="14"/>
        <v>136.52906276870164</v>
      </c>
      <c r="Q26" s="37">
        <f t="shared" si="14"/>
        <v>157.82459157351676</v>
      </c>
      <c r="R26" s="37">
        <f t="shared" si="14"/>
        <v>150.7834049871023</v>
      </c>
      <c r="S26" s="37">
        <f t="shared" si="14"/>
        <v>156.07145313843506</v>
      </c>
      <c r="T26" s="37">
        <f t="shared" si="14"/>
        <v>161.30662080825451</v>
      </c>
      <c r="U26" s="37">
        <f t="shared" si="14"/>
        <v>162.05803955288047</v>
      </c>
      <c r="V26" s="37">
        <f t="shared" si="14"/>
        <v>156.11668099742045</v>
      </c>
      <c r="W26" s="37">
        <f t="shared" si="14"/>
        <v>148.98916595012898</v>
      </c>
      <c r="X26" s="37">
        <f t="shared" ref="X26" si="15">SUM(X27,X33)</f>
        <v>153.66276870163372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288.10791057609634</v>
      </c>
      <c r="D33" s="29">
        <f t="shared" si="18"/>
        <v>271.23344797936369</v>
      </c>
      <c r="E33" s="29">
        <f t="shared" si="18"/>
        <v>268.91177987962163</v>
      </c>
      <c r="F33" s="29">
        <f t="shared" si="18"/>
        <v>289.62932072226999</v>
      </c>
      <c r="G33" s="29">
        <f t="shared" si="18"/>
        <v>214.73680137575232</v>
      </c>
      <c r="H33" s="29">
        <f t="shared" si="18"/>
        <v>155.60808254514183</v>
      </c>
      <c r="I33" s="29">
        <f t="shared" si="18"/>
        <v>173.61229578675841</v>
      </c>
      <c r="J33" s="29">
        <f t="shared" si="18"/>
        <v>167.53361994840924</v>
      </c>
      <c r="K33" s="29">
        <f t="shared" si="18"/>
        <v>147.20791057609628</v>
      </c>
      <c r="L33" s="29">
        <f t="shared" si="18"/>
        <v>110.9725709372313</v>
      </c>
      <c r="M33" s="29">
        <f t="shared" si="18"/>
        <v>95.801117798796213</v>
      </c>
      <c r="N33" s="29">
        <f t="shared" si="18"/>
        <v>76.129750644883913</v>
      </c>
      <c r="O33" s="29">
        <f t="shared" si="18"/>
        <v>110.37067927773001</v>
      </c>
      <c r="P33" s="29">
        <f t="shared" si="18"/>
        <v>136.52906276870164</v>
      </c>
      <c r="Q33" s="29">
        <f t="shared" si="18"/>
        <v>157.82459157351676</v>
      </c>
      <c r="R33" s="29">
        <f t="shared" si="18"/>
        <v>150.7834049871023</v>
      </c>
      <c r="S33" s="29">
        <f t="shared" si="18"/>
        <v>156.07145313843506</v>
      </c>
      <c r="T33" s="29">
        <f t="shared" si="18"/>
        <v>161.30662080825451</v>
      </c>
      <c r="U33" s="29">
        <f t="shared" si="18"/>
        <v>162.05803955288047</v>
      </c>
      <c r="V33" s="29">
        <f t="shared" si="18"/>
        <v>156.11668099742045</v>
      </c>
      <c r="W33" s="29">
        <f t="shared" si="18"/>
        <v>148.98916595012898</v>
      </c>
      <c r="X33" s="29">
        <f t="shared" ref="X33" si="19">SUM(X34:X50)</f>
        <v>153.66276870163372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35.022012037833193</v>
      </c>
      <c r="D36" s="10">
        <v>38.411177987962162</v>
      </c>
      <c r="E36" s="10">
        <v>36.151676698194322</v>
      </c>
      <c r="F36" s="10">
        <v>38.411177987962162</v>
      </c>
      <c r="G36" s="10">
        <v>33.892261392949273</v>
      </c>
      <c r="H36" s="10">
        <v>31.632760103181429</v>
      </c>
      <c r="I36" s="10">
        <v>29.373258813413582</v>
      </c>
      <c r="J36" s="10">
        <v>28.243508168529662</v>
      </c>
      <c r="K36" s="10">
        <v>28.243508168529662</v>
      </c>
      <c r="L36" s="10">
        <v>29.664660361134999</v>
      </c>
      <c r="M36" s="10">
        <v>24.171195184866718</v>
      </c>
      <c r="N36" s="10">
        <v>15.3816852966466</v>
      </c>
      <c r="O36" s="10">
        <v>40.651590713671538</v>
      </c>
      <c r="P36" s="10">
        <v>57.131900257953561</v>
      </c>
      <c r="Q36" s="10">
        <v>63.724075666380052</v>
      </c>
      <c r="R36" s="10">
        <v>64.822785898538257</v>
      </c>
      <c r="S36" s="10">
        <v>69.217540842648319</v>
      </c>
      <c r="T36" s="10">
        <v>71.519260533104031</v>
      </c>
      <c r="U36" s="10">
        <v>77.555546001719691</v>
      </c>
      <c r="V36" s="10">
        <v>75.729492691315556</v>
      </c>
      <c r="W36" s="10">
        <v>77.767583834909715</v>
      </c>
      <c r="X36" s="10">
        <v>80.169303525365436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0.24591573516766979</v>
      </c>
      <c r="U37" s="10">
        <v>0.2417024935511608</v>
      </c>
      <c r="V37" s="10">
        <v>6.0963026655202063E-2</v>
      </c>
      <c r="W37" s="10">
        <v>6.0963026655202063E-2</v>
      </c>
      <c r="X37" s="10">
        <v>2.3129836629406712E-2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4.1272570937231296E-3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52.378933791917447</v>
      </c>
      <c r="D43" s="10">
        <v>52.378933791917447</v>
      </c>
      <c r="E43" s="10">
        <v>51.351848667239892</v>
      </c>
      <c r="F43" s="10">
        <v>53.405932932072233</v>
      </c>
      <c r="G43" s="10">
        <v>22.594840928632841</v>
      </c>
      <c r="H43" s="10">
        <v>23.62184006878762</v>
      </c>
      <c r="I43" s="10">
        <v>23.62184006878762</v>
      </c>
      <c r="J43" s="10">
        <v>21.56775580395529</v>
      </c>
      <c r="K43" s="10">
        <v>20.540756663800519</v>
      </c>
      <c r="L43" s="10">
        <v>17.29724849527085</v>
      </c>
      <c r="M43" s="10">
        <v>15.262252794496989</v>
      </c>
      <c r="N43" s="10">
        <v>9.1573516766981928</v>
      </c>
      <c r="O43" s="10">
        <v>15.262252794496989</v>
      </c>
      <c r="P43" s="10">
        <v>17.29724849527085</v>
      </c>
      <c r="Q43" s="10">
        <v>23.402149613069639</v>
      </c>
      <c r="R43" s="10">
        <v>15.262252794496989</v>
      </c>
      <c r="S43" s="10">
        <v>14.24479793637145</v>
      </c>
      <c r="T43" s="10">
        <v>15.028202923473771</v>
      </c>
      <c r="U43" s="10">
        <v>14.48693035253654</v>
      </c>
      <c r="V43" s="10">
        <v>7.285210662080825</v>
      </c>
      <c r="W43" s="10">
        <v>6.9789337919174548</v>
      </c>
      <c r="X43" s="10">
        <v>6.2514187446259664</v>
      </c>
    </row>
    <row r="44" spans="1:24" ht="11.25" customHeight="1" x14ac:dyDescent="0.2">
      <c r="A44" s="41" t="s">
        <v>75</v>
      </c>
      <c r="B44" s="9" t="s">
        <v>76</v>
      </c>
      <c r="C44" s="10">
        <v>200.7069647463457</v>
      </c>
      <c r="D44" s="10">
        <v>180.44333619948409</v>
      </c>
      <c r="E44" s="10">
        <v>181.4082545141874</v>
      </c>
      <c r="F44" s="10">
        <v>197.8122098022356</v>
      </c>
      <c r="G44" s="10">
        <v>158.24969905417021</v>
      </c>
      <c r="H44" s="10">
        <v>100.3534823731728</v>
      </c>
      <c r="I44" s="10">
        <v>120.6171969045572</v>
      </c>
      <c r="J44" s="10">
        <v>117.7223559759243</v>
      </c>
      <c r="K44" s="10">
        <v>98.423645743766102</v>
      </c>
      <c r="L44" s="10">
        <v>64.010662080825441</v>
      </c>
      <c r="M44" s="10">
        <v>56.3676698194325</v>
      </c>
      <c r="N44" s="10">
        <v>51.59071367153912</v>
      </c>
      <c r="O44" s="10">
        <v>54.456835769561472</v>
      </c>
      <c r="P44" s="10">
        <v>62.099914015477211</v>
      </c>
      <c r="Q44" s="10">
        <v>70.698366294067057</v>
      </c>
      <c r="R44" s="10">
        <v>70.698366294067057</v>
      </c>
      <c r="S44" s="10">
        <v>72.609114359415301</v>
      </c>
      <c r="T44" s="10">
        <v>74.513241616509035</v>
      </c>
      <c r="U44" s="10">
        <v>69.769733447979362</v>
      </c>
      <c r="V44" s="10">
        <v>72.784952708512463</v>
      </c>
      <c r="W44" s="10">
        <v>63.811951848667242</v>
      </c>
      <c r="X44" s="10">
        <v>66.947549441100605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0.25606190885640578</v>
      </c>
      <c r="W50" s="10">
        <v>0.36973344797936369</v>
      </c>
      <c r="X50" s="10">
        <v>0.27136715391229582</v>
      </c>
    </row>
    <row r="51" spans="1:24" ht="11.25" customHeight="1" x14ac:dyDescent="0.2">
      <c r="A51" s="35" t="s">
        <v>89</v>
      </c>
      <c r="B51" s="36" t="s">
        <v>90</v>
      </c>
      <c r="C51" s="37">
        <v>62.87687016337059</v>
      </c>
      <c r="D51" s="37">
        <v>52.472226999140148</v>
      </c>
      <c r="E51" s="37">
        <v>54.170593293207219</v>
      </c>
      <c r="F51" s="37">
        <v>68.594153052450551</v>
      </c>
      <c r="G51" s="37">
        <v>82.072656921754074</v>
      </c>
      <c r="H51" s="37">
        <v>109.0726569217541</v>
      </c>
      <c r="I51" s="37">
        <v>125.53852106620811</v>
      </c>
      <c r="J51" s="37">
        <v>73.623817712811686</v>
      </c>
      <c r="K51" s="37">
        <v>83.233533963886487</v>
      </c>
      <c r="L51" s="37">
        <v>100.7517626827171</v>
      </c>
      <c r="M51" s="37">
        <v>81.791831470335339</v>
      </c>
      <c r="N51" s="37">
        <v>69.432674118658639</v>
      </c>
      <c r="O51" s="37">
        <v>76.50404127257093</v>
      </c>
      <c r="P51" s="37">
        <v>62.618572656921749</v>
      </c>
      <c r="Q51" s="37">
        <v>67.197076526225274</v>
      </c>
      <c r="R51" s="37">
        <v>65.111435941530516</v>
      </c>
      <c r="S51" s="37">
        <v>64.165950128976775</v>
      </c>
      <c r="T51" s="37">
        <v>60.257007738607037</v>
      </c>
      <c r="U51" s="37">
        <v>50.134995700773857</v>
      </c>
      <c r="V51" s="37">
        <v>45.810576096302668</v>
      </c>
      <c r="W51" s="37">
        <v>48.07231298366294</v>
      </c>
      <c r="X51" s="37">
        <v>66.239122957867579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200.27231298366286</v>
      </c>
      <c r="D52" s="37">
        <f t="shared" si="20"/>
        <v>196.16414445399823</v>
      </c>
      <c r="E52" s="37">
        <f t="shared" si="20"/>
        <v>210.63817712811695</v>
      </c>
      <c r="F52" s="37">
        <f t="shared" si="20"/>
        <v>176.29217540842649</v>
      </c>
      <c r="G52" s="37">
        <f t="shared" si="20"/>
        <v>183.67248495270849</v>
      </c>
      <c r="H52" s="37">
        <f t="shared" si="20"/>
        <v>214.3402407566638</v>
      </c>
      <c r="I52" s="37">
        <f t="shared" si="20"/>
        <v>191.48280309544282</v>
      </c>
      <c r="J52" s="37">
        <f t="shared" si="20"/>
        <v>205.00146173688731</v>
      </c>
      <c r="K52" s="37">
        <f t="shared" si="20"/>
        <v>236.05141874462598</v>
      </c>
      <c r="L52" s="37">
        <f t="shared" si="20"/>
        <v>218.83061049011175</v>
      </c>
      <c r="M52" s="37">
        <f t="shared" si="20"/>
        <v>217.58865004299224</v>
      </c>
      <c r="N52" s="37">
        <f t="shared" si="20"/>
        <v>219.76216680997416</v>
      </c>
      <c r="O52" s="37">
        <f t="shared" si="20"/>
        <v>163.87222699914014</v>
      </c>
      <c r="P52" s="37">
        <f t="shared" si="20"/>
        <v>89.46689595872742</v>
      </c>
      <c r="Q52" s="37">
        <f t="shared" si="20"/>
        <v>110.72416165090284</v>
      </c>
      <c r="R52" s="37">
        <f t="shared" si="20"/>
        <v>147.8408426483233</v>
      </c>
      <c r="S52" s="37">
        <f t="shared" si="20"/>
        <v>104.46638005159066</v>
      </c>
      <c r="T52" s="37">
        <f t="shared" si="20"/>
        <v>112.76156491831468</v>
      </c>
      <c r="U52" s="37">
        <f t="shared" si="20"/>
        <v>114.33129836629409</v>
      </c>
      <c r="V52" s="37">
        <f t="shared" si="20"/>
        <v>106.22777300085981</v>
      </c>
      <c r="W52" s="37">
        <f t="shared" si="20"/>
        <v>126.27145313843508</v>
      </c>
      <c r="X52" s="37">
        <f t="shared" ref="X52" si="21">SUM(X53:X70)</f>
        <v>83.976698194325024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199.96182287188299</v>
      </c>
      <c r="D59" s="10">
        <v>195.51926053310399</v>
      </c>
      <c r="E59" s="10">
        <v>209.99329320722271</v>
      </c>
      <c r="F59" s="10">
        <v>175.7189165950129</v>
      </c>
      <c r="G59" s="10">
        <v>183.38589853826309</v>
      </c>
      <c r="H59" s="10">
        <v>214.05365434221841</v>
      </c>
      <c r="I59" s="10">
        <v>191.2439380911436</v>
      </c>
      <c r="J59" s="10">
        <v>204.73869303525359</v>
      </c>
      <c r="K59" s="10">
        <v>235.86036113499571</v>
      </c>
      <c r="L59" s="10">
        <v>218.61564918314701</v>
      </c>
      <c r="M59" s="10">
        <v>216.943766122098</v>
      </c>
      <c r="N59" s="10">
        <v>218.8784178847807</v>
      </c>
      <c r="O59" s="10">
        <v>161.26878761822871</v>
      </c>
      <c r="P59" s="10">
        <v>86.199484092863273</v>
      </c>
      <c r="Q59" s="10">
        <v>108.2926913155632</v>
      </c>
      <c r="R59" s="10">
        <v>145.2183147033534</v>
      </c>
      <c r="S59" s="10">
        <v>100.93628546861559</v>
      </c>
      <c r="T59" s="10">
        <v>105.0205503009458</v>
      </c>
      <c r="U59" s="10">
        <v>104.8055889939811</v>
      </c>
      <c r="V59" s="10">
        <v>90.020980223559746</v>
      </c>
      <c r="W59" s="10">
        <v>103.607222699914</v>
      </c>
      <c r="X59" s="10">
        <v>61.656921754084273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0.31049011177987962</v>
      </c>
      <c r="D61" s="10">
        <v>0.64488392089423896</v>
      </c>
      <c r="E61" s="10">
        <v>0.64488392089423896</v>
      </c>
      <c r="F61" s="10">
        <v>0.57325881341358553</v>
      </c>
      <c r="G61" s="10">
        <v>0.28658641444539978</v>
      </c>
      <c r="H61" s="10">
        <v>0.28658641444539978</v>
      </c>
      <c r="I61" s="10">
        <v>0.23886500429922611</v>
      </c>
      <c r="J61" s="10">
        <v>0.26276870163370591</v>
      </c>
      <c r="K61" s="10">
        <v>0.19105760963026661</v>
      </c>
      <c r="L61" s="10">
        <v>0.2149613069647463</v>
      </c>
      <c r="M61" s="10">
        <v>0.64488392089423896</v>
      </c>
      <c r="N61" s="10">
        <v>0.88374892519346515</v>
      </c>
      <c r="O61" s="10">
        <v>1.7196904557179711</v>
      </c>
      <c r="P61" s="10">
        <v>2.3884780739466889</v>
      </c>
      <c r="Q61" s="10">
        <v>1.5525365434221841</v>
      </c>
      <c r="R61" s="10">
        <v>1.7435941530524499</v>
      </c>
      <c r="S61" s="10">
        <v>2.6511607910576092</v>
      </c>
      <c r="T61" s="10">
        <v>7.7410146173688732</v>
      </c>
      <c r="U61" s="10">
        <v>8.9280309544282019</v>
      </c>
      <c r="V61" s="10">
        <v>15.71126397248495</v>
      </c>
      <c r="W61" s="10">
        <v>22.222184006878759</v>
      </c>
      <c r="X61" s="10">
        <v>21.92441960447119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6.878761822871883E-4</v>
      </c>
      <c r="W64" s="10">
        <v>2.5795356835769559E-3</v>
      </c>
      <c r="X64" s="10">
        <v>6.878761822871883E-4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0.88374892519346515</v>
      </c>
      <c r="P66" s="10">
        <v>0.8789337919174548</v>
      </c>
      <c r="Q66" s="10">
        <v>0.8789337919174548</v>
      </c>
      <c r="R66" s="10">
        <v>0.8789337919174548</v>
      </c>
      <c r="S66" s="10">
        <v>0.8789337919174548</v>
      </c>
      <c r="T66" s="10">
        <v>0</v>
      </c>
      <c r="U66" s="10">
        <v>0.59767841788478071</v>
      </c>
      <c r="V66" s="10">
        <v>0.49484092863284612</v>
      </c>
      <c r="W66" s="10">
        <v>0.4394668959587274</v>
      </c>
      <c r="X66" s="10">
        <v>0.39466895958727433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104.0412725709372</v>
      </c>
      <c r="D76" s="40">
        <v>105.8469475494411</v>
      </c>
      <c r="E76" s="40">
        <v>110.4901117798796</v>
      </c>
      <c r="F76" s="40">
        <v>161.22098022355971</v>
      </c>
      <c r="G76" s="40">
        <v>163.2846087704213</v>
      </c>
      <c r="H76" s="40">
        <v>163.02665520206361</v>
      </c>
      <c r="I76" s="40">
        <v>172.48495270851251</v>
      </c>
      <c r="J76" s="40">
        <v>192.77730008598451</v>
      </c>
      <c r="K76" s="40">
        <v>191.74548581255371</v>
      </c>
      <c r="L76" s="40">
        <v>187.79019776440239</v>
      </c>
      <c r="M76" s="40">
        <v>185.29664660361141</v>
      </c>
      <c r="N76" s="40">
        <v>230.0945829750645</v>
      </c>
      <c r="O76" s="40">
        <v>190.02579535683569</v>
      </c>
      <c r="P76" s="40">
        <v>181.6852966466036</v>
      </c>
      <c r="Q76" s="40">
        <v>187.01633705932929</v>
      </c>
      <c r="R76" s="40">
        <v>159.24333619948411</v>
      </c>
      <c r="S76" s="40">
        <v>120.4643164230438</v>
      </c>
      <c r="T76" s="40">
        <v>89.239982803095444</v>
      </c>
      <c r="U76" s="40">
        <v>130.9699054170249</v>
      </c>
      <c r="V76" s="40">
        <v>147.6612209802235</v>
      </c>
      <c r="W76" s="40">
        <v>155.48650042992259</v>
      </c>
      <c r="X76" s="40">
        <v>158.63319002579539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36.579277730008599</v>
      </c>
      <c r="D2" s="31">
        <f t="shared" si="0"/>
        <v>36.132674118658642</v>
      </c>
      <c r="E2" s="31">
        <f t="shared" si="0"/>
        <v>35.401805674978505</v>
      </c>
      <c r="F2" s="31">
        <f t="shared" si="0"/>
        <v>36.751246775580398</v>
      </c>
      <c r="G2" s="31">
        <f t="shared" si="0"/>
        <v>34.563456577815991</v>
      </c>
      <c r="H2" s="31">
        <f t="shared" si="0"/>
        <v>32.232330180567494</v>
      </c>
      <c r="I2" s="31">
        <f t="shared" si="0"/>
        <v>33.622355975924336</v>
      </c>
      <c r="J2" s="31">
        <f t="shared" si="0"/>
        <v>34.826139294926918</v>
      </c>
      <c r="K2" s="31">
        <f t="shared" si="0"/>
        <v>34.897850386930344</v>
      </c>
      <c r="L2" s="31">
        <f t="shared" si="0"/>
        <v>34.064230438521065</v>
      </c>
      <c r="M2" s="31">
        <f t="shared" si="0"/>
        <v>25.580395528804811</v>
      </c>
      <c r="N2" s="31">
        <f t="shared" si="0"/>
        <v>37.470163370593298</v>
      </c>
      <c r="O2" s="31">
        <f t="shared" si="0"/>
        <v>16.953310404127258</v>
      </c>
      <c r="P2" s="31">
        <f t="shared" si="0"/>
        <v>12.09518486672399</v>
      </c>
      <c r="Q2" s="31">
        <f t="shared" si="0"/>
        <v>20.163370593293205</v>
      </c>
      <c r="R2" s="31">
        <f t="shared" si="0"/>
        <v>21.180825451418741</v>
      </c>
      <c r="S2" s="31">
        <f t="shared" si="0"/>
        <v>15.50584694754944</v>
      </c>
      <c r="T2" s="31">
        <f t="shared" si="0"/>
        <v>18.347549441100597</v>
      </c>
      <c r="U2" s="31">
        <f t="shared" si="0"/>
        <v>22.149785038693036</v>
      </c>
      <c r="V2" s="31">
        <f t="shared" si="0"/>
        <v>7.1261392949269124</v>
      </c>
      <c r="W2" s="31">
        <f t="shared" si="0"/>
        <v>6.8563198624247628</v>
      </c>
      <c r="X2" s="31">
        <f t="shared" ref="X2" si="1">SUM(X3,X17,X22,X25,X26,X51,X52,X71,X74,X75,X76)</f>
        <v>5.5552020636285473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20.457179707652625</v>
      </c>
      <c r="D26" s="37">
        <f t="shared" si="14"/>
        <v>19.430180567497846</v>
      </c>
      <c r="E26" s="37">
        <f t="shared" si="14"/>
        <v>19.430180567497846</v>
      </c>
      <c r="F26" s="37">
        <f t="shared" si="14"/>
        <v>20.457179707652625</v>
      </c>
      <c r="G26" s="37">
        <f t="shared" si="14"/>
        <v>19.430180567497846</v>
      </c>
      <c r="H26" s="37">
        <f t="shared" si="14"/>
        <v>21.484264832330176</v>
      </c>
      <c r="I26" s="37">
        <f t="shared" si="14"/>
        <v>23.476182287188308</v>
      </c>
      <c r="J26" s="37">
        <f t="shared" si="14"/>
        <v>23.476182287188308</v>
      </c>
      <c r="K26" s="37">
        <f t="shared" si="14"/>
        <v>21.484264832330176</v>
      </c>
      <c r="L26" s="37">
        <f t="shared" si="14"/>
        <v>20.306706792777298</v>
      </c>
      <c r="M26" s="37">
        <f t="shared" si="14"/>
        <v>18.271711092003436</v>
      </c>
      <c r="N26" s="37">
        <f t="shared" si="14"/>
        <v>9.0952708512467755</v>
      </c>
      <c r="O26" s="37">
        <f t="shared" si="14"/>
        <v>5.0874462596732588</v>
      </c>
      <c r="P26" s="37">
        <f t="shared" si="14"/>
        <v>2.034995700773861</v>
      </c>
      <c r="Q26" s="37">
        <f t="shared" si="14"/>
        <v>10.256061908856404</v>
      </c>
      <c r="R26" s="37">
        <f t="shared" si="14"/>
        <v>11.273516766981942</v>
      </c>
      <c r="S26" s="37">
        <f t="shared" si="14"/>
        <v>11.273516766981942</v>
      </c>
      <c r="T26" s="37">
        <f t="shared" si="14"/>
        <v>13.759587274290624</v>
      </c>
      <c r="U26" s="37">
        <f t="shared" si="14"/>
        <v>15.522355975924334</v>
      </c>
      <c r="V26" s="37">
        <f t="shared" si="14"/>
        <v>0.82880481513327597</v>
      </c>
      <c r="W26" s="37">
        <f t="shared" si="14"/>
        <v>0.95769561478933785</v>
      </c>
      <c r="X26" s="37">
        <f t="shared" ref="X26" si="15">SUM(X27,X33)</f>
        <v>1.2036113499570078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20.457179707652625</v>
      </c>
      <c r="D33" s="29">
        <f t="shared" si="18"/>
        <v>19.430180567497846</v>
      </c>
      <c r="E33" s="29">
        <f t="shared" si="18"/>
        <v>19.430180567497846</v>
      </c>
      <c r="F33" s="29">
        <f t="shared" si="18"/>
        <v>20.457179707652625</v>
      </c>
      <c r="G33" s="29">
        <f t="shared" si="18"/>
        <v>19.430180567497846</v>
      </c>
      <c r="H33" s="29">
        <f t="shared" si="18"/>
        <v>21.484264832330176</v>
      </c>
      <c r="I33" s="29">
        <f t="shared" si="18"/>
        <v>23.476182287188308</v>
      </c>
      <c r="J33" s="29">
        <f t="shared" si="18"/>
        <v>23.476182287188308</v>
      </c>
      <c r="K33" s="29">
        <f t="shared" si="18"/>
        <v>21.484264832330176</v>
      </c>
      <c r="L33" s="29">
        <f t="shared" si="18"/>
        <v>20.306706792777298</v>
      </c>
      <c r="M33" s="29">
        <f t="shared" si="18"/>
        <v>18.271711092003436</v>
      </c>
      <c r="N33" s="29">
        <f t="shared" si="18"/>
        <v>9.0952708512467755</v>
      </c>
      <c r="O33" s="29">
        <f t="shared" si="18"/>
        <v>5.0874462596732588</v>
      </c>
      <c r="P33" s="29">
        <f t="shared" si="18"/>
        <v>2.034995700773861</v>
      </c>
      <c r="Q33" s="29">
        <f t="shared" si="18"/>
        <v>10.256061908856404</v>
      </c>
      <c r="R33" s="29">
        <f t="shared" si="18"/>
        <v>11.273516766981942</v>
      </c>
      <c r="S33" s="29">
        <f t="shared" si="18"/>
        <v>11.273516766981942</v>
      </c>
      <c r="T33" s="29">
        <f t="shared" si="18"/>
        <v>13.759587274290624</v>
      </c>
      <c r="U33" s="29">
        <f t="shared" si="18"/>
        <v>15.522355975924334</v>
      </c>
      <c r="V33" s="29">
        <f t="shared" si="18"/>
        <v>0.82880481513327597</v>
      </c>
      <c r="W33" s="29">
        <f t="shared" si="18"/>
        <v>0.95769561478933785</v>
      </c>
      <c r="X33" s="29">
        <f t="shared" ref="X33" si="19">SUM(X34:X50)</f>
        <v>1.2036113499570078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1.129750644883921</v>
      </c>
      <c r="E36" s="10">
        <v>1.129750644883921</v>
      </c>
      <c r="F36" s="10">
        <v>1.129750644883921</v>
      </c>
      <c r="G36" s="10">
        <v>1.129750644883921</v>
      </c>
      <c r="H36" s="10">
        <v>1.129750644883921</v>
      </c>
      <c r="I36" s="10">
        <v>1.129750644883921</v>
      </c>
      <c r="J36" s="10">
        <v>1.129750644883921</v>
      </c>
      <c r="K36" s="10">
        <v>1.129750644883921</v>
      </c>
      <c r="L36" s="10">
        <v>1.098710232158211</v>
      </c>
      <c r="M36" s="10">
        <v>1.098710232158211</v>
      </c>
      <c r="N36" s="10">
        <v>0</v>
      </c>
      <c r="O36" s="10">
        <v>0</v>
      </c>
      <c r="P36" s="10">
        <v>0</v>
      </c>
      <c r="Q36" s="10">
        <v>1.098710232158211</v>
      </c>
      <c r="R36" s="10">
        <v>1.098710232158211</v>
      </c>
      <c r="S36" s="10">
        <v>1.098710232158211</v>
      </c>
      <c r="T36" s="10">
        <v>0.79105760963026639</v>
      </c>
      <c r="U36" s="10">
        <v>0.58013757523645737</v>
      </c>
      <c r="V36" s="10">
        <v>0.64049871023215821</v>
      </c>
      <c r="W36" s="10">
        <v>0.71306964746345647</v>
      </c>
      <c r="X36" s="10">
        <v>0.88555460017196896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16.432588134135859</v>
      </c>
      <c r="D43" s="10">
        <v>15.40558899398108</v>
      </c>
      <c r="E43" s="10">
        <v>15.40558899398108</v>
      </c>
      <c r="F43" s="10">
        <v>16.432588134135859</v>
      </c>
      <c r="G43" s="10">
        <v>15.40558899398108</v>
      </c>
      <c r="H43" s="10">
        <v>17.45967325881341</v>
      </c>
      <c r="I43" s="10">
        <v>18.486672398968189</v>
      </c>
      <c r="J43" s="10">
        <v>18.486672398968189</v>
      </c>
      <c r="K43" s="10">
        <v>17.45967325881341</v>
      </c>
      <c r="L43" s="10">
        <v>17.29724849527085</v>
      </c>
      <c r="M43" s="10">
        <v>15.262252794496989</v>
      </c>
      <c r="N43" s="10">
        <v>8.139896818572657</v>
      </c>
      <c r="O43" s="10">
        <v>5.0874462596732588</v>
      </c>
      <c r="P43" s="10">
        <v>2.034995700773861</v>
      </c>
      <c r="Q43" s="10">
        <v>9.1573516766981928</v>
      </c>
      <c r="R43" s="10">
        <v>10.17480653482373</v>
      </c>
      <c r="S43" s="10">
        <v>10.17480653482373</v>
      </c>
      <c r="T43" s="10">
        <v>12.82235597592433</v>
      </c>
      <c r="U43" s="10">
        <v>14.917368873602751</v>
      </c>
      <c r="V43" s="10">
        <v>0.15872742906276871</v>
      </c>
      <c r="W43" s="10">
        <v>0.21977644024075671</v>
      </c>
      <c r="X43" s="10">
        <v>0.24926913155631991</v>
      </c>
    </row>
    <row r="44" spans="1:24" ht="11.25" customHeight="1" x14ac:dyDescent="0.2">
      <c r="A44" s="41" t="s">
        <v>75</v>
      </c>
      <c r="B44" s="9" t="s">
        <v>76</v>
      </c>
      <c r="C44" s="10">
        <v>2.894840928632846</v>
      </c>
      <c r="D44" s="10">
        <v>2.894840928632846</v>
      </c>
      <c r="E44" s="10">
        <v>2.894840928632846</v>
      </c>
      <c r="F44" s="10">
        <v>2.894840928632846</v>
      </c>
      <c r="G44" s="10">
        <v>2.894840928632846</v>
      </c>
      <c r="H44" s="10">
        <v>2.894840928632846</v>
      </c>
      <c r="I44" s="10">
        <v>3.8597592433362</v>
      </c>
      <c r="J44" s="10">
        <v>3.8597592433362</v>
      </c>
      <c r="K44" s="10">
        <v>2.894840928632846</v>
      </c>
      <c r="L44" s="10">
        <v>1.9107480653482369</v>
      </c>
      <c r="M44" s="10">
        <v>1.9107480653482369</v>
      </c>
      <c r="N44" s="10">
        <v>0.95537403267411869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0.14617368873602751</v>
      </c>
      <c r="U44" s="10">
        <v>2.4849527085124671E-2</v>
      </c>
      <c r="V44" s="10">
        <v>2.957867583834909E-2</v>
      </c>
      <c r="W44" s="10">
        <v>2.4849527085124671E-2</v>
      </c>
      <c r="X44" s="10">
        <v>6.878761822871883E-2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0.98882201203783315</v>
      </c>
      <c r="D51" s="37">
        <v>1.7411865864144449</v>
      </c>
      <c r="E51" s="37">
        <v>1.182287188306105</v>
      </c>
      <c r="F51" s="37">
        <v>1.418744625967326</v>
      </c>
      <c r="G51" s="37">
        <v>1.461736887360275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0.20266552020636289</v>
      </c>
      <c r="V51" s="37">
        <v>6.1478933791917448E-2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0.8789337919174548</v>
      </c>
      <c r="R52" s="37">
        <f t="shared" si="20"/>
        <v>0.8789337919174548</v>
      </c>
      <c r="S52" s="37">
        <f t="shared" si="20"/>
        <v>0.8789337919174548</v>
      </c>
      <c r="T52" s="37">
        <f t="shared" si="20"/>
        <v>0</v>
      </c>
      <c r="U52" s="37">
        <f t="shared" si="20"/>
        <v>0</v>
      </c>
      <c r="V52" s="37">
        <f t="shared" si="20"/>
        <v>1.0576096302665519E-2</v>
      </c>
      <c r="W52" s="37">
        <f t="shared" si="20"/>
        <v>1.4101461736887359E-2</v>
      </c>
      <c r="X52" s="37">
        <f t="shared" ref="X52" si="21">SUM(X53:X70)</f>
        <v>1.5821152192605329E-2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0.8789337919174548</v>
      </c>
      <c r="R66" s="10">
        <v>0.8789337919174548</v>
      </c>
      <c r="S66" s="10">
        <v>0.8789337919174548</v>
      </c>
      <c r="T66" s="10">
        <v>0</v>
      </c>
      <c r="U66" s="10">
        <v>0</v>
      </c>
      <c r="V66" s="10">
        <v>1.0576096302665519E-2</v>
      </c>
      <c r="W66" s="10">
        <v>1.4101461736887359E-2</v>
      </c>
      <c r="X66" s="10">
        <v>1.5821152192605329E-2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15.13327601031814</v>
      </c>
      <c r="D76" s="40">
        <v>14.961306964746351</v>
      </c>
      <c r="E76" s="40">
        <v>14.78933791917455</v>
      </c>
      <c r="F76" s="40">
        <v>14.875322441960449</v>
      </c>
      <c r="G76" s="40">
        <v>13.671539122957871</v>
      </c>
      <c r="H76" s="40">
        <v>10.74806534823732</v>
      </c>
      <c r="I76" s="40">
        <v>10.146173688736029</v>
      </c>
      <c r="J76" s="40">
        <v>11.34995700773861</v>
      </c>
      <c r="K76" s="40">
        <v>13.41358555460017</v>
      </c>
      <c r="L76" s="40">
        <v>13.75752364574377</v>
      </c>
      <c r="M76" s="40">
        <v>7.308684436801375</v>
      </c>
      <c r="N76" s="40">
        <v>28.37489251934652</v>
      </c>
      <c r="O76" s="40">
        <v>11.865864144453999</v>
      </c>
      <c r="P76" s="40">
        <v>10.060189165950129</v>
      </c>
      <c r="Q76" s="40">
        <v>9.0283748925193468</v>
      </c>
      <c r="R76" s="40">
        <v>9.0283748925193468</v>
      </c>
      <c r="S76" s="40">
        <v>3.3533963886500429</v>
      </c>
      <c r="T76" s="40">
        <v>4.5879621668099739</v>
      </c>
      <c r="U76" s="40">
        <v>6.4247635425623386</v>
      </c>
      <c r="V76" s="40">
        <v>6.2252794496990536</v>
      </c>
      <c r="W76" s="40">
        <v>5.8845227858985378</v>
      </c>
      <c r="X76" s="40">
        <v>4.3357695614789344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67.968357695614799</v>
      </c>
      <c r="D2" s="31">
        <f t="shared" si="0"/>
        <v>71.551246775580395</v>
      </c>
      <c r="E2" s="31">
        <f t="shared" si="0"/>
        <v>73.215907136715387</v>
      </c>
      <c r="F2" s="31">
        <f t="shared" si="0"/>
        <v>88.029234737747203</v>
      </c>
      <c r="G2" s="31">
        <f t="shared" si="0"/>
        <v>58.371797076526221</v>
      </c>
      <c r="H2" s="31">
        <f t="shared" si="0"/>
        <v>58.868529664660358</v>
      </c>
      <c r="I2" s="31">
        <f t="shared" si="0"/>
        <v>62.587704213241608</v>
      </c>
      <c r="J2" s="31">
        <f t="shared" si="0"/>
        <v>69.043250214961304</v>
      </c>
      <c r="K2" s="31">
        <f t="shared" si="0"/>
        <v>67.268529664660349</v>
      </c>
      <c r="L2" s="31">
        <f t="shared" si="0"/>
        <v>12.171625107480654</v>
      </c>
      <c r="M2" s="31">
        <f t="shared" si="0"/>
        <v>18.933276010318149</v>
      </c>
      <c r="N2" s="31">
        <f t="shared" si="0"/>
        <v>45.784350816852964</v>
      </c>
      <c r="O2" s="31">
        <f t="shared" si="0"/>
        <v>24.386156491831468</v>
      </c>
      <c r="P2" s="31">
        <f t="shared" si="0"/>
        <v>26.523817712811692</v>
      </c>
      <c r="Q2" s="31">
        <f t="shared" si="0"/>
        <v>36.39054170249355</v>
      </c>
      <c r="R2" s="31">
        <f t="shared" si="0"/>
        <v>36.607910576096295</v>
      </c>
      <c r="S2" s="31">
        <f t="shared" si="0"/>
        <v>29.576354256233877</v>
      </c>
      <c r="T2" s="31">
        <f t="shared" si="0"/>
        <v>49.869475494411006</v>
      </c>
      <c r="U2" s="31">
        <f t="shared" si="0"/>
        <v>64.760361134995691</v>
      </c>
      <c r="V2" s="31">
        <f t="shared" si="0"/>
        <v>87.2189165950129</v>
      </c>
      <c r="W2" s="31">
        <f t="shared" si="0"/>
        <v>76.44987102321582</v>
      </c>
      <c r="X2" s="31">
        <f t="shared" ref="X2" si="1">SUM(X3,X17,X22,X25,X26,X51,X52,X71,X74,X75,X76)</f>
        <v>89.505674978503862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0.69982803095442814</v>
      </c>
      <c r="D3" s="34">
        <f t="shared" si="2"/>
        <v>2.7994840928632838</v>
      </c>
      <c r="E3" s="34">
        <f t="shared" si="2"/>
        <v>2.0995700773860699</v>
      </c>
      <c r="F3" s="34">
        <f t="shared" si="2"/>
        <v>2.7994840928632838</v>
      </c>
      <c r="G3" s="34">
        <f t="shared" si="2"/>
        <v>2.7994840928632838</v>
      </c>
      <c r="H3" s="34">
        <f t="shared" si="2"/>
        <v>2.7994840928632838</v>
      </c>
      <c r="I3" s="34">
        <f t="shared" si="2"/>
        <v>2.1142734307824589</v>
      </c>
      <c r="J3" s="34">
        <f t="shared" si="2"/>
        <v>1.347119518486672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0.69982803095442814</v>
      </c>
      <c r="D11" s="29">
        <f t="shared" si="8"/>
        <v>2.7994840928632838</v>
      </c>
      <c r="E11" s="29">
        <f t="shared" si="8"/>
        <v>2.0995700773860699</v>
      </c>
      <c r="F11" s="29">
        <f t="shared" si="8"/>
        <v>2.7994840928632838</v>
      </c>
      <c r="G11" s="29">
        <f t="shared" si="8"/>
        <v>2.7994840928632838</v>
      </c>
      <c r="H11" s="29">
        <f t="shared" si="8"/>
        <v>2.7994840928632838</v>
      </c>
      <c r="I11" s="29">
        <f t="shared" si="8"/>
        <v>2.1142734307824589</v>
      </c>
      <c r="J11" s="29">
        <f t="shared" si="8"/>
        <v>1.347119518486672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0.69982803095442814</v>
      </c>
      <c r="D13" s="10">
        <v>2.7994840928632838</v>
      </c>
      <c r="E13" s="10">
        <v>2.0995700773860699</v>
      </c>
      <c r="F13" s="10">
        <v>2.7994840928632838</v>
      </c>
      <c r="G13" s="10">
        <v>2.7994840928632838</v>
      </c>
      <c r="H13" s="10">
        <v>2.7994840928632838</v>
      </c>
      <c r="I13" s="10">
        <v>2.1142734307824589</v>
      </c>
      <c r="J13" s="10">
        <v>1.347119518486672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14.474032674118661</v>
      </c>
      <c r="D26" s="37">
        <f t="shared" si="14"/>
        <v>14.474032674118661</v>
      </c>
      <c r="E26" s="37">
        <f t="shared" si="14"/>
        <v>14.474032674118661</v>
      </c>
      <c r="F26" s="37">
        <f t="shared" si="14"/>
        <v>9.6493551160791053</v>
      </c>
      <c r="G26" s="37">
        <f t="shared" si="14"/>
        <v>6.7546001719690452</v>
      </c>
      <c r="H26" s="37">
        <f t="shared" si="14"/>
        <v>5.7895958727429058</v>
      </c>
      <c r="I26" s="37">
        <f t="shared" si="14"/>
        <v>6.7546001719690452</v>
      </c>
      <c r="J26" s="37">
        <f t="shared" si="14"/>
        <v>6.7546001719690452</v>
      </c>
      <c r="K26" s="37">
        <f t="shared" si="14"/>
        <v>5.7895958727429058</v>
      </c>
      <c r="L26" s="37">
        <f t="shared" si="14"/>
        <v>4.7769561478933786</v>
      </c>
      <c r="M26" s="37">
        <f t="shared" si="14"/>
        <v>3.8214961306964752</v>
      </c>
      <c r="N26" s="37">
        <f t="shared" si="14"/>
        <v>1.9107480653482369</v>
      </c>
      <c r="O26" s="37">
        <f t="shared" si="14"/>
        <v>5.1256233877901964</v>
      </c>
      <c r="P26" s="37">
        <f t="shared" si="14"/>
        <v>6.1239896818572639</v>
      </c>
      <c r="Q26" s="37">
        <f t="shared" si="14"/>
        <v>15.563198624247635</v>
      </c>
      <c r="R26" s="37">
        <f t="shared" si="14"/>
        <v>16.96285468615649</v>
      </c>
      <c r="S26" s="37">
        <f t="shared" si="14"/>
        <v>14.034651762682717</v>
      </c>
      <c r="T26" s="37">
        <f t="shared" si="14"/>
        <v>10.514961306964747</v>
      </c>
      <c r="U26" s="37">
        <f t="shared" si="14"/>
        <v>14.212553740326737</v>
      </c>
      <c r="V26" s="37">
        <f t="shared" si="14"/>
        <v>14.383834909716251</v>
      </c>
      <c r="W26" s="37">
        <f t="shared" si="14"/>
        <v>14.033276010318142</v>
      </c>
      <c r="X26" s="37">
        <f t="shared" ref="X26" si="15">SUM(X27,X33)</f>
        <v>26.995012897678414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14.474032674118661</v>
      </c>
      <c r="D33" s="29">
        <f t="shared" si="18"/>
        <v>14.474032674118661</v>
      </c>
      <c r="E33" s="29">
        <f t="shared" si="18"/>
        <v>14.474032674118661</v>
      </c>
      <c r="F33" s="29">
        <f t="shared" si="18"/>
        <v>9.6493551160791053</v>
      </c>
      <c r="G33" s="29">
        <f t="shared" si="18"/>
        <v>6.7546001719690452</v>
      </c>
      <c r="H33" s="29">
        <f t="shared" si="18"/>
        <v>5.7895958727429058</v>
      </c>
      <c r="I33" s="29">
        <f t="shared" si="18"/>
        <v>6.7546001719690452</v>
      </c>
      <c r="J33" s="29">
        <f t="shared" si="18"/>
        <v>6.7546001719690452</v>
      </c>
      <c r="K33" s="29">
        <f t="shared" si="18"/>
        <v>5.7895958727429058</v>
      </c>
      <c r="L33" s="29">
        <f t="shared" si="18"/>
        <v>4.7769561478933786</v>
      </c>
      <c r="M33" s="29">
        <f t="shared" si="18"/>
        <v>3.8214961306964752</v>
      </c>
      <c r="N33" s="29">
        <f t="shared" si="18"/>
        <v>1.9107480653482369</v>
      </c>
      <c r="O33" s="29">
        <f t="shared" si="18"/>
        <v>5.1256233877901964</v>
      </c>
      <c r="P33" s="29">
        <f t="shared" si="18"/>
        <v>6.1239896818572639</v>
      </c>
      <c r="Q33" s="29">
        <f t="shared" si="18"/>
        <v>15.563198624247635</v>
      </c>
      <c r="R33" s="29">
        <f t="shared" si="18"/>
        <v>16.96285468615649</v>
      </c>
      <c r="S33" s="29">
        <f t="shared" si="18"/>
        <v>14.034651762682717</v>
      </c>
      <c r="T33" s="29">
        <f t="shared" si="18"/>
        <v>10.514961306964747</v>
      </c>
      <c r="U33" s="29">
        <f t="shared" si="18"/>
        <v>14.212553740326737</v>
      </c>
      <c r="V33" s="29">
        <f t="shared" si="18"/>
        <v>14.383834909716251</v>
      </c>
      <c r="W33" s="29">
        <f t="shared" si="18"/>
        <v>14.033276010318142</v>
      </c>
      <c r="X33" s="29">
        <f t="shared" ref="X33" si="19">SUM(X34:X50)</f>
        <v>26.995012897678414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2.1974204643164228</v>
      </c>
      <c r="P36" s="10">
        <v>1.098710232158211</v>
      </c>
      <c r="Q36" s="10">
        <v>6.592175408426483</v>
      </c>
      <c r="R36" s="10">
        <v>2.1974204643164228</v>
      </c>
      <c r="S36" s="10">
        <v>2.1974204643164228</v>
      </c>
      <c r="T36" s="10">
        <v>2.3204643164230441</v>
      </c>
      <c r="U36" s="10">
        <v>2.3347377472055029</v>
      </c>
      <c r="V36" s="10">
        <v>2.6972484952708511</v>
      </c>
      <c r="W36" s="10">
        <v>2.601719690455718</v>
      </c>
      <c r="X36" s="10">
        <v>3.9410146173688738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1.8916595012897681E-2</v>
      </c>
      <c r="U37" s="10">
        <v>1.788478073946689E-2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1.0174548581255369</v>
      </c>
      <c r="P43" s="10">
        <v>4.0699054170249349</v>
      </c>
      <c r="Q43" s="10">
        <v>6.1049011177987964</v>
      </c>
      <c r="R43" s="10">
        <v>7.1223559759243331</v>
      </c>
      <c r="S43" s="10">
        <v>6.1049011177987964</v>
      </c>
      <c r="T43" s="10">
        <v>8.0666380051590707</v>
      </c>
      <c r="U43" s="10">
        <v>10.33766122098022</v>
      </c>
      <c r="V43" s="10">
        <v>8.6852106620808254</v>
      </c>
      <c r="W43" s="10">
        <v>7.8784178847807391</v>
      </c>
      <c r="X43" s="10">
        <v>7.7725709372312979</v>
      </c>
    </row>
    <row r="44" spans="1:24" ht="11.25" customHeight="1" x14ac:dyDescent="0.2">
      <c r="A44" s="41" t="s">
        <v>75</v>
      </c>
      <c r="B44" s="9" t="s">
        <v>76</v>
      </c>
      <c r="C44" s="10">
        <v>14.474032674118661</v>
      </c>
      <c r="D44" s="10">
        <v>14.474032674118661</v>
      </c>
      <c r="E44" s="10">
        <v>14.474032674118661</v>
      </c>
      <c r="F44" s="10">
        <v>9.6493551160791053</v>
      </c>
      <c r="G44" s="10">
        <v>6.7546001719690452</v>
      </c>
      <c r="H44" s="10">
        <v>5.7895958727429058</v>
      </c>
      <c r="I44" s="10">
        <v>6.7546001719690452</v>
      </c>
      <c r="J44" s="10">
        <v>6.7546001719690452</v>
      </c>
      <c r="K44" s="10">
        <v>5.7895958727429058</v>
      </c>
      <c r="L44" s="10">
        <v>4.7769561478933786</v>
      </c>
      <c r="M44" s="10">
        <v>3.8214961306964752</v>
      </c>
      <c r="N44" s="10">
        <v>1.9107480653482369</v>
      </c>
      <c r="O44" s="10">
        <v>1.9107480653482369</v>
      </c>
      <c r="P44" s="10">
        <v>0.95537403267411869</v>
      </c>
      <c r="Q44" s="10">
        <v>2.8661220980223558</v>
      </c>
      <c r="R44" s="10">
        <v>7.643078245915734</v>
      </c>
      <c r="S44" s="10">
        <v>5.732330180567498</v>
      </c>
      <c r="T44" s="10">
        <v>0.1089423903697334</v>
      </c>
      <c r="U44" s="10">
        <v>1.1942390369733451</v>
      </c>
      <c r="V44" s="10">
        <v>1.726397248495271</v>
      </c>
      <c r="W44" s="10">
        <v>2.418056749785038</v>
      </c>
      <c r="X44" s="10">
        <v>13.35717970765262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0.3280309544282029</v>
      </c>
      <c r="V45" s="10">
        <v>0.34153052450558902</v>
      </c>
      <c r="W45" s="10">
        <v>0.48736027515047292</v>
      </c>
      <c r="X45" s="10">
        <v>0.41762682717110922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0.93344797936371449</v>
      </c>
      <c r="W50" s="10">
        <v>0.64772141014617368</v>
      </c>
      <c r="X50" s="10">
        <v>1.5066208082545141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1.7411865864144449</v>
      </c>
      <c r="E51" s="37">
        <v>1.956147893379192</v>
      </c>
      <c r="F51" s="37">
        <v>0</v>
      </c>
      <c r="G51" s="37">
        <v>0.58039552880481504</v>
      </c>
      <c r="H51" s="37">
        <v>1.612209802235598</v>
      </c>
      <c r="I51" s="37">
        <v>1.870163370593293</v>
      </c>
      <c r="J51" s="37">
        <v>2.9879621668099738</v>
      </c>
      <c r="K51" s="37">
        <v>3.0094582975064492</v>
      </c>
      <c r="L51" s="37">
        <v>3.0094582975064492</v>
      </c>
      <c r="M51" s="37">
        <v>3.0739466895958731</v>
      </c>
      <c r="N51" s="37">
        <v>3.0309544282029228</v>
      </c>
      <c r="O51" s="37">
        <v>2.837489251934652</v>
      </c>
      <c r="P51" s="37">
        <v>2.773000859845228</v>
      </c>
      <c r="Q51" s="37">
        <v>2.9234737747205499</v>
      </c>
      <c r="R51" s="37">
        <v>3.718830610490111</v>
      </c>
      <c r="S51" s="37">
        <v>2.5580395528804809</v>
      </c>
      <c r="T51" s="37">
        <v>2.8060189165950131</v>
      </c>
      <c r="U51" s="37">
        <v>2.1608770421324159</v>
      </c>
      <c r="V51" s="37">
        <v>2.8446259673258809</v>
      </c>
      <c r="W51" s="37">
        <v>1.187102321582115</v>
      </c>
      <c r="X51" s="37">
        <v>9.1851246775580382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0.8789337919174548</v>
      </c>
      <c r="R52" s="37">
        <f t="shared" si="20"/>
        <v>0.8789337919174548</v>
      </c>
      <c r="S52" s="37">
        <f t="shared" si="20"/>
        <v>0</v>
      </c>
      <c r="T52" s="37">
        <f t="shared" si="20"/>
        <v>0</v>
      </c>
      <c r="U52" s="37">
        <f t="shared" si="20"/>
        <v>0.71109200343938084</v>
      </c>
      <c r="V52" s="37">
        <f t="shared" si="20"/>
        <v>0.58976784178847808</v>
      </c>
      <c r="W52" s="37">
        <f t="shared" si="20"/>
        <v>0.49570077386070499</v>
      </c>
      <c r="X52" s="37">
        <f t="shared" ref="X52" si="21">SUM(X53:X70)</f>
        <v>0.4904557179707652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0.8789337919174548</v>
      </c>
      <c r="R66" s="10">
        <v>0.8789337919174548</v>
      </c>
      <c r="S66" s="10">
        <v>0</v>
      </c>
      <c r="T66" s="10">
        <v>0</v>
      </c>
      <c r="U66" s="10">
        <v>0.71109200343938084</v>
      </c>
      <c r="V66" s="10">
        <v>0.58976784178847808</v>
      </c>
      <c r="W66" s="10">
        <v>0.49570077386070499</v>
      </c>
      <c r="X66" s="10">
        <v>0.4904557179707652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52.794496990541703</v>
      </c>
      <c r="D76" s="40">
        <v>52.536543422184003</v>
      </c>
      <c r="E76" s="40">
        <v>54.686156491831468</v>
      </c>
      <c r="F76" s="40">
        <v>75.580395528804814</v>
      </c>
      <c r="G76" s="40">
        <v>48.23731728288908</v>
      </c>
      <c r="H76" s="40">
        <v>48.667239896818572</v>
      </c>
      <c r="I76" s="40">
        <v>51.848667239896812</v>
      </c>
      <c r="J76" s="40">
        <v>57.953568357695609</v>
      </c>
      <c r="K76" s="40">
        <v>58.469475494411</v>
      </c>
      <c r="L76" s="40">
        <v>4.3852106620808264</v>
      </c>
      <c r="M76" s="40">
        <v>12.0378331900258</v>
      </c>
      <c r="N76" s="40">
        <v>40.842648323301802</v>
      </c>
      <c r="O76" s="40">
        <v>16.42304385210662</v>
      </c>
      <c r="P76" s="40">
        <v>17.626827171109198</v>
      </c>
      <c r="Q76" s="40">
        <v>17.024935511607911</v>
      </c>
      <c r="R76" s="40">
        <v>15.04729148753224</v>
      </c>
      <c r="S76" s="40">
        <v>12.98366294067068</v>
      </c>
      <c r="T76" s="40">
        <v>36.548495270851248</v>
      </c>
      <c r="U76" s="40">
        <v>47.675838349097162</v>
      </c>
      <c r="V76" s="40">
        <v>69.400687876182289</v>
      </c>
      <c r="W76" s="40">
        <v>60.733791917454852</v>
      </c>
      <c r="X76" s="40">
        <v>52.835081685296643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207.28976784178846</v>
      </c>
      <c r="D2" s="31">
        <f t="shared" si="0"/>
        <v>204.80085984522782</v>
      </c>
      <c r="E2" s="31">
        <f t="shared" si="0"/>
        <v>192.52906276870161</v>
      </c>
      <c r="F2" s="31">
        <f t="shared" si="0"/>
        <v>192.13723129836626</v>
      </c>
      <c r="G2" s="31">
        <f t="shared" si="0"/>
        <v>173.65064488392088</v>
      </c>
      <c r="H2" s="31">
        <f t="shared" si="0"/>
        <v>141.76483233018055</v>
      </c>
      <c r="I2" s="31">
        <f t="shared" si="0"/>
        <v>129.60034393809113</v>
      </c>
      <c r="J2" s="31">
        <f t="shared" si="0"/>
        <v>136.70808254514185</v>
      </c>
      <c r="K2" s="31">
        <f t="shared" si="0"/>
        <v>169.41848667239896</v>
      </c>
      <c r="L2" s="31">
        <f t="shared" si="0"/>
        <v>93.52476354256234</v>
      </c>
      <c r="M2" s="31">
        <f t="shared" si="0"/>
        <v>88.938865004299231</v>
      </c>
      <c r="N2" s="31">
        <f t="shared" si="0"/>
        <v>76.320808254514191</v>
      </c>
      <c r="O2" s="31">
        <f t="shared" si="0"/>
        <v>46.154428202923469</v>
      </c>
      <c r="P2" s="31">
        <f t="shared" si="0"/>
        <v>43.498710232158203</v>
      </c>
      <c r="Q2" s="31">
        <f t="shared" si="0"/>
        <v>32.891401547721408</v>
      </c>
      <c r="R2" s="31">
        <f t="shared" si="0"/>
        <v>31.303009458297499</v>
      </c>
      <c r="S2" s="31">
        <f t="shared" si="0"/>
        <v>41.22235597592433</v>
      </c>
      <c r="T2" s="31">
        <f t="shared" si="0"/>
        <v>38.022355975924327</v>
      </c>
      <c r="U2" s="31">
        <f t="shared" si="0"/>
        <v>98.607308684436788</v>
      </c>
      <c r="V2" s="31">
        <f t="shared" si="0"/>
        <v>86.347979363714529</v>
      </c>
      <c r="W2" s="31">
        <f t="shared" si="0"/>
        <v>73.748925193465169</v>
      </c>
      <c r="X2" s="31">
        <f t="shared" ref="X2" si="1">SUM(X3,X17,X22,X25,X26,X51,X52,X71,X74,X75,X76)</f>
        <v>46.293723129836621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100.17429062768701</v>
      </c>
      <c r="D26" s="37">
        <f t="shared" si="14"/>
        <v>89.560017196904539</v>
      </c>
      <c r="E26" s="37">
        <f t="shared" si="14"/>
        <v>82.619174548581242</v>
      </c>
      <c r="F26" s="37">
        <f t="shared" si="14"/>
        <v>74.961822871883044</v>
      </c>
      <c r="G26" s="37">
        <f t="shared" si="14"/>
        <v>63.031384350816843</v>
      </c>
      <c r="H26" s="37">
        <f t="shared" si="14"/>
        <v>57.241788478073943</v>
      </c>
      <c r="I26" s="37">
        <f t="shared" si="14"/>
        <v>48.495270851246772</v>
      </c>
      <c r="J26" s="37">
        <f t="shared" si="14"/>
        <v>43.608426483233018</v>
      </c>
      <c r="K26" s="37">
        <f t="shared" si="14"/>
        <v>37.818830610490117</v>
      </c>
      <c r="L26" s="37">
        <f t="shared" si="14"/>
        <v>24.070851246775579</v>
      </c>
      <c r="M26" s="37">
        <f t="shared" si="14"/>
        <v>21.204729148753227</v>
      </c>
      <c r="N26" s="37">
        <f t="shared" si="14"/>
        <v>16.303611349957006</v>
      </c>
      <c r="O26" s="37">
        <f t="shared" si="14"/>
        <v>7.1175408426483227</v>
      </c>
      <c r="P26" s="37">
        <f t="shared" si="14"/>
        <v>8.0730008598452265</v>
      </c>
      <c r="Q26" s="37">
        <f t="shared" si="14"/>
        <v>7.1175408426483227</v>
      </c>
      <c r="R26" s="37">
        <f t="shared" si="14"/>
        <v>5.2067927773000848</v>
      </c>
      <c r="S26" s="37">
        <f t="shared" si="14"/>
        <v>6.1621668099742042</v>
      </c>
      <c r="T26" s="37">
        <f t="shared" si="14"/>
        <v>7.1691315563198632</v>
      </c>
      <c r="U26" s="37">
        <f t="shared" si="14"/>
        <v>7.6924333619948406</v>
      </c>
      <c r="V26" s="37">
        <f t="shared" si="14"/>
        <v>7.7333619948409291</v>
      </c>
      <c r="W26" s="37">
        <f t="shared" si="14"/>
        <v>5.0287188306104902</v>
      </c>
      <c r="X26" s="37">
        <f t="shared" ref="X26" si="15">SUM(X27,X33)</f>
        <v>6.0668099742046433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100.17429062768701</v>
      </c>
      <c r="D33" s="29">
        <f t="shared" si="18"/>
        <v>89.560017196904539</v>
      </c>
      <c r="E33" s="29">
        <f t="shared" si="18"/>
        <v>82.619174548581242</v>
      </c>
      <c r="F33" s="29">
        <f t="shared" si="18"/>
        <v>74.961822871883044</v>
      </c>
      <c r="G33" s="29">
        <f t="shared" si="18"/>
        <v>63.031384350816843</v>
      </c>
      <c r="H33" s="29">
        <f t="shared" si="18"/>
        <v>57.241788478073943</v>
      </c>
      <c r="I33" s="29">
        <f t="shared" si="18"/>
        <v>48.495270851246772</v>
      </c>
      <c r="J33" s="29">
        <f t="shared" si="18"/>
        <v>43.608426483233018</v>
      </c>
      <c r="K33" s="29">
        <f t="shared" si="18"/>
        <v>37.818830610490117</v>
      </c>
      <c r="L33" s="29">
        <f t="shared" si="18"/>
        <v>24.070851246775579</v>
      </c>
      <c r="M33" s="29">
        <f t="shared" si="18"/>
        <v>21.204729148753227</v>
      </c>
      <c r="N33" s="29">
        <f t="shared" si="18"/>
        <v>16.303611349957006</v>
      </c>
      <c r="O33" s="29">
        <f t="shared" si="18"/>
        <v>7.1175408426483227</v>
      </c>
      <c r="P33" s="29">
        <f t="shared" si="18"/>
        <v>8.0730008598452265</v>
      </c>
      <c r="Q33" s="29">
        <f t="shared" si="18"/>
        <v>7.1175408426483227</v>
      </c>
      <c r="R33" s="29">
        <f t="shared" si="18"/>
        <v>5.2067927773000848</v>
      </c>
      <c r="S33" s="29">
        <f t="shared" si="18"/>
        <v>6.1621668099742042</v>
      </c>
      <c r="T33" s="29">
        <f t="shared" si="18"/>
        <v>7.1691315563198632</v>
      </c>
      <c r="U33" s="29">
        <f t="shared" si="18"/>
        <v>7.6924333619948406</v>
      </c>
      <c r="V33" s="29">
        <f t="shared" si="18"/>
        <v>7.7333619948409291</v>
      </c>
      <c r="W33" s="29">
        <f t="shared" si="18"/>
        <v>5.0287188306104902</v>
      </c>
      <c r="X33" s="29">
        <f t="shared" ref="X33" si="19">SUM(X34:X50)</f>
        <v>6.0668099742046433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1.129750644883921</v>
      </c>
      <c r="E36" s="10">
        <v>1.129750644883921</v>
      </c>
      <c r="F36" s="10">
        <v>1.129750644883921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3.2960447119518479</v>
      </c>
      <c r="P36" s="10">
        <v>3.2960447119518479</v>
      </c>
      <c r="Q36" s="10">
        <v>3.2960447119518479</v>
      </c>
      <c r="R36" s="10">
        <v>3.2960447119518479</v>
      </c>
      <c r="S36" s="10">
        <v>3.2960447119518479</v>
      </c>
      <c r="T36" s="10">
        <v>3.7289767841788479</v>
      </c>
      <c r="U36" s="10">
        <v>4.9374892519346512</v>
      </c>
      <c r="V36" s="10">
        <v>5.4077386070507307</v>
      </c>
      <c r="W36" s="10">
        <v>3.788306104901118</v>
      </c>
      <c r="X36" s="10">
        <v>4.5903697334479796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10.27033533963886</v>
      </c>
      <c r="D43" s="10">
        <v>10.27033533963886</v>
      </c>
      <c r="E43" s="10">
        <v>7.1892519346517627</v>
      </c>
      <c r="F43" s="10">
        <v>8.2163370593293195</v>
      </c>
      <c r="G43" s="10">
        <v>5.135167669819432</v>
      </c>
      <c r="H43" s="10">
        <v>5.135167669819432</v>
      </c>
      <c r="I43" s="10">
        <v>4.1081685296646597</v>
      </c>
      <c r="J43" s="10">
        <v>3.0810834049871021</v>
      </c>
      <c r="K43" s="10">
        <v>3.0810834049871021</v>
      </c>
      <c r="L43" s="10">
        <v>3.0524505588993982</v>
      </c>
      <c r="M43" s="10">
        <v>3.0524505588993982</v>
      </c>
      <c r="N43" s="10">
        <v>1.0174548581255369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0.32562338779019773</v>
      </c>
      <c r="U43" s="10">
        <v>0.370335339638865</v>
      </c>
      <c r="V43" s="10">
        <v>0.23809114359415301</v>
      </c>
      <c r="W43" s="10">
        <v>0.16079105760963031</v>
      </c>
      <c r="X43" s="10">
        <v>0.17807394668959589</v>
      </c>
    </row>
    <row r="44" spans="1:24" ht="11.25" customHeight="1" x14ac:dyDescent="0.2">
      <c r="A44" s="41" t="s">
        <v>75</v>
      </c>
      <c r="B44" s="9" t="s">
        <v>76</v>
      </c>
      <c r="C44" s="10">
        <v>88.774204643164225</v>
      </c>
      <c r="D44" s="10">
        <v>78.159931212381764</v>
      </c>
      <c r="E44" s="10">
        <v>74.300171969045564</v>
      </c>
      <c r="F44" s="10">
        <v>65.615735167669811</v>
      </c>
      <c r="G44" s="10">
        <v>57.896216680997412</v>
      </c>
      <c r="H44" s="10">
        <v>52.106620808254512</v>
      </c>
      <c r="I44" s="10">
        <v>44.387102321582113</v>
      </c>
      <c r="J44" s="10">
        <v>40.527343078245913</v>
      </c>
      <c r="K44" s="10">
        <v>34.737747205503013</v>
      </c>
      <c r="L44" s="10">
        <v>21.018400687876181</v>
      </c>
      <c r="M44" s="10">
        <v>18.152278589853829</v>
      </c>
      <c r="N44" s="10">
        <v>15.28615649183147</v>
      </c>
      <c r="O44" s="10">
        <v>3.8214961306964752</v>
      </c>
      <c r="P44" s="10">
        <v>4.7769561478933786</v>
      </c>
      <c r="Q44" s="10">
        <v>3.8214961306964752</v>
      </c>
      <c r="R44" s="10">
        <v>1.9107480653482369</v>
      </c>
      <c r="S44" s="10">
        <v>2.8661220980223558</v>
      </c>
      <c r="T44" s="10">
        <v>3.1145313843508169</v>
      </c>
      <c r="U44" s="10">
        <v>2.3846087704213241</v>
      </c>
      <c r="V44" s="10">
        <v>2.0875322441960451</v>
      </c>
      <c r="W44" s="10">
        <v>1.0796216680997419</v>
      </c>
      <c r="X44" s="10">
        <v>1.2983662940670679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21.474892519346511</v>
      </c>
      <c r="D51" s="37">
        <v>29.600257953568349</v>
      </c>
      <c r="E51" s="37">
        <v>26.93482373172829</v>
      </c>
      <c r="F51" s="37">
        <v>30.07308684436801</v>
      </c>
      <c r="G51" s="37">
        <v>29.70782459157352</v>
      </c>
      <c r="H51" s="37">
        <v>19.26079105760963</v>
      </c>
      <c r="I51" s="37">
        <v>17.56251074806535</v>
      </c>
      <c r="J51" s="37">
        <v>22.076440240756661</v>
      </c>
      <c r="K51" s="37">
        <v>59.200687876182293</v>
      </c>
      <c r="L51" s="37">
        <v>16.831384350816851</v>
      </c>
      <c r="M51" s="37">
        <v>15.025623387790199</v>
      </c>
      <c r="N51" s="37">
        <v>13.155631986242479</v>
      </c>
      <c r="O51" s="37">
        <v>11.52184006878762</v>
      </c>
      <c r="P51" s="37">
        <v>9.8023215821152192</v>
      </c>
      <c r="Q51" s="37">
        <v>8.8349097162510741</v>
      </c>
      <c r="R51" s="37">
        <v>8.6413585554600161</v>
      </c>
      <c r="S51" s="37">
        <v>8.1470335339638851</v>
      </c>
      <c r="T51" s="37">
        <v>11.08409286328461</v>
      </c>
      <c r="U51" s="37">
        <v>16.084608770421319</v>
      </c>
      <c r="V51" s="37">
        <v>19.474978503869298</v>
      </c>
      <c r="W51" s="37">
        <v>16.15460017196904</v>
      </c>
      <c r="X51" s="37">
        <v>19.330094582975061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2.4591573516766978E-2</v>
      </c>
      <c r="V52" s="37">
        <f t="shared" si="20"/>
        <v>1.5821152192605329E-2</v>
      </c>
      <c r="W52" s="37">
        <f t="shared" si="20"/>
        <v>1.0576096302665519E-2</v>
      </c>
      <c r="X52" s="37">
        <f t="shared" ref="X52" si="21">SUM(X53:X70)</f>
        <v>1.143594153052451E-2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2.4591573516766978E-2</v>
      </c>
      <c r="V66" s="10">
        <v>1.5821152192605329E-2</v>
      </c>
      <c r="W66" s="10">
        <v>1.0576096302665519E-2</v>
      </c>
      <c r="X66" s="10">
        <v>1.143594153052451E-2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85.640584694754935</v>
      </c>
      <c r="D76" s="40">
        <v>85.640584694754935</v>
      </c>
      <c r="E76" s="40">
        <v>82.975064488392078</v>
      </c>
      <c r="F76" s="40">
        <v>87.102321582115209</v>
      </c>
      <c r="G76" s="40">
        <v>80.911435941530513</v>
      </c>
      <c r="H76" s="40">
        <v>65.262252794496987</v>
      </c>
      <c r="I76" s="40">
        <v>63.542562338779007</v>
      </c>
      <c r="J76" s="40">
        <v>71.023215821152192</v>
      </c>
      <c r="K76" s="40">
        <v>72.398968185726559</v>
      </c>
      <c r="L76" s="40">
        <v>52.622527944969903</v>
      </c>
      <c r="M76" s="40">
        <v>52.708512467755803</v>
      </c>
      <c r="N76" s="40">
        <v>46.861564918314699</v>
      </c>
      <c r="O76" s="40">
        <v>27.51504729148753</v>
      </c>
      <c r="P76" s="40">
        <v>25.623387790197761</v>
      </c>
      <c r="Q76" s="40">
        <v>16.938950988822011</v>
      </c>
      <c r="R76" s="40">
        <v>17.454858125537399</v>
      </c>
      <c r="S76" s="40">
        <v>26.913155631986239</v>
      </c>
      <c r="T76" s="40">
        <v>19.769131556319859</v>
      </c>
      <c r="U76" s="40">
        <v>74.805674978503859</v>
      </c>
      <c r="V76" s="40">
        <v>59.123817712811693</v>
      </c>
      <c r="W76" s="40">
        <v>52.555030094582968</v>
      </c>
      <c r="X76" s="40">
        <v>20.88538263112639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47.568529664660367</v>
      </c>
      <c r="D2" s="31">
        <f t="shared" si="0"/>
        <v>41.12914875322442</v>
      </c>
      <c r="E2" s="31">
        <f t="shared" si="0"/>
        <v>39.810748065348236</v>
      </c>
      <c r="F2" s="31">
        <f t="shared" si="0"/>
        <v>47.852708512467757</v>
      </c>
      <c r="G2" s="31">
        <f t="shared" si="0"/>
        <v>47.506448839208943</v>
      </c>
      <c r="H2" s="31">
        <f t="shared" si="0"/>
        <v>50.203009458297508</v>
      </c>
      <c r="I2" s="31">
        <f t="shared" si="0"/>
        <v>49.742046431642308</v>
      </c>
      <c r="J2" s="31">
        <f t="shared" si="0"/>
        <v>55.510232158211522</v>
      </c>
      <c r="K2" s="31">
        <f t="shared" si="0"/>
        <v>51.528632846087689</v>
      </c>
      <c r="L2" s="31">
        <f t="shared" si="0"/>
        <v>43.933276010318146</v>
      </c>
      <c r="M2" s="31">
        <f t="shared" si="0"/>
        <v>48.222957867583816</v>
      </c>
      <c r="N2" s="31">
        <f t="shared" si="0"/>
        <v>54.621668099742038</v>
      </c>
      <c r="O2" s="31">
        <f t="shared" si="0"/>
        <v>37.51556319862425</v>
      </c>
      <c r="P2" s="31">
        <f t="shared" si="0"/>
        <v>29.069905417024941</v>
      </c>
      <c r="Q2" s="31">
        <f t="shared" si="0"/>
        <v>24.622613929492694</v>
      </c>
      <c r="R2" s="31">
        <f t="shared" si="0"/>
        <v>30.708426483233019</v>
      </c>
      <c r="S2" s="31">
        <f t="shared" si="0"/>
        <v>23.227773000859841</v>
      </c>
      <c r="T2" s="31">
        <f t="shared" si="0"/>
        <v>27.124677558039558</v>
      </c>
      <c r="U2" s="31">
        <f t="shared" si="0"/>
        <v>41.417196904557187</v>
      </c>
      <c r="V2" s="31">
        <f t="shared" si="0"/>
        <v>29.886156491831471</v>
      </c>
      <c r="W2" s="31">
        <f t="shared" si="0"/>
        <v>28.649269131556323</v>
      </c>
      <c r="X2" s="31">
        <f t="shared" ref="X2" si="1">SUM(X3,X17,X22,X25,X26,X51,X52,X71,X74,X75,X76)</f>
        <v>33.995700773860705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3.9839208942390369</v>
      </c>
      <c r="D26" s="37">
        <f t="shared" si="14"/>
        <v>2.9568357695614793</v>
      </c>
      <c r="E26" s="37">
        <f t="shared" si="14"/>
        <v>2.9568357695614793</v>
      </c>
      <c r="F26" s="37">
        <f t="shared" si="14"/>
        <v>2.9568357695614793</v>
      </c>
      <c r="G26" s="37">
        <f t="shared" si="14"/>
        <v>1.9298366294067071</v>
      </c>
      <c r="H26" s="37">
        <f t="shared" si="14"/>
        <v>1.9298366294067071</v>
      </c>
      <c r="I26" s="37">
        <f t="shared" si="14"/>
        <v>2.894840928632846</v>
      </c>
      <c r="J26" s="37">
        <f t="shared" si="14"/>
        <v>2.894840928632846</v>
      </c>
      <c r="K26" s="37">
        <f t="shared" si="14"/>
        <v>2.894840928632846</v>
      </c>
      <c r="L26" s="37">
        <f t="shared" si="14"/>
        <v>1.9107480653482369</v>
      </c>
      <c r="M26" s="37">
        <f t="shared" si="14"/>
        <v>1.9107480653482369</v>
      </c>
      <c r="N26" s="37">
        <f t="shared" si="14"/>
        <v>0.95537403267411869</v>
      </c>
      <c r="O26" s="37">
        <f t="shared" si="14"/>
        <v>0</v>
      </c>
      <c r="P26" s="37">
        <f t="shared" si="14"/>
        <v>1.9728288907996556</v>
      </c>
      <c r="Q26" s="37">
        <f t="shared" si="14"/>
        <v>1.098710232158211</v>
      </c>
      <c r="R26" s="37">
        <f t="shared" si="14"/>
        <v>2.1161650902837481</v>
      </c>
      <c r="S26" s="37">
        <f t="shared" si="14"/>
        <v>3.133705932932072</v>
      </c>
      <c r="T26" s="37">
        <f t="shared" si="14"/>
        <v>2.3744625967325885</v>
      </c>
      <c r="U26" s="37">
        <f t="shared" si="14"/>
        <v>2.921410146173689</v>
      </c>
      <c r="V26" s="37">
        <f t="shared" si="14"/>
        <v>2.2012037833190021</v>
      </c>
      <c r="W26" s="37">
        <f t="shared" si="14"/>
        <v>1.5312123817712813</v>
      </c>
      <c r="X26" s="37">
        <f t="shared" ref="X26" si="15">SUM(X27,X33)</f>
        <v>1.930008598452279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3.9839208942390369</v>
      </c>
      <c r="D33" s="29">
        <f t="shared" si="18"/>
        <v>2.9568357695614793</v>
      </c>
      <c r="E33" s="29">
        <f t="shared" si="18"/>
        <v>2.9568357695614793</v>
      </c>
      <c r="F33" s="29">
        <f t="shared" si="18"/>
        <v>2.9568357695614793</v>
      </c>
      <c r="G33" s="29">
        <f t="shared" si="18"/>
        <v>1.9298366294067071</v>
      </c>
      <c r="H33" s="29">
        <f t="shared" si="18"/>
        <v>1.9298366294067071</v>
      </c>
      <c r="I33" s="29">
        <f t="shared" si="18"/>
        <v>2.894840928632846</v>
      </c>
      <c r="J33" s="29">
        <f t="shared" si="18"/>
        <v>2.894840928632846</v>
      </c>
      <c r="K33" s="29">
        <f t="shared" si="18"/>
        <v>2.894840928632846</v>
      </c>
      <c r="L33" s="29">
        <f t="shared" si="18"/>
        <v>1.9107480653482369</v>
      </c>
      <c r="M33" s="29">
        <f t="shared" si="18"/>
        <v>1.9107480653482369</v>
      </c>
      <c r="N33" s="29">
        <f t="shared" si="18"/>
        <v>0.95537403267411869</v>
      </c>
      <c r="O33" s="29">
        <f t="shared" si="18"/>
        <v>0</v>
      </c>
      <c r="P33" s="29">
        <f t="shared" si="18"/>
        <v>1.9728288907996556</v>
      </c>
      <c r="Q33" s="29">
        <f t="shared" si="18"/>
        <v>1.098710232158211</v>
      </c>
      <c r="R33" s="29">
        <f t="shared" si="18"/>
        <v>2.1161650902837481</v>
      </c>
      <c r="S33" s="29">
        <f t="shared" si="18"/>
        <v>3.133705932932072</v>
      </c>
      <c r="T33" s="29">
        <f t="shared" si="18"/>
        <v>2.3744625967325885</v>
      </c>
      <c r="U33" s="29">
        <f t="shared" si="18"/>
        <v>2.921410146173689</v>
      </c>
      <c r="V33" s="29">
        <f t="shared" si="18"/>
        <v>2.2012037833190021</v>
      </c>
      <c r="W33" s="29">
        <f t="shared" si="18"/>
        <v>1.5312123817712813</v>
      </c>
      <c r="X33" s="29">
        <f t="shared" ref="X33" si="19">SUM(X34:X50)</f>
        <v>1.930008598452279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1.098710232158211</v>
      </c>
      <c r="R36" s="10">
        <v>1.098710232158211</v>
      </c>
      <c r="S36" s="10">
        <v>1.098710232158211</v>
      </c>
      <c r="T36" s="10">
        <v>0.92184006878761815</v>
      </c>
      <c r="U36" s="10">
        <v>1.4568357695614791</v>
      </c>
      <c r="V36" s="10">
        <v>1.0701633705932929</v>
      </c>
      <c r="W36" s="10">
        <v>0.47351676698194323</v>
      </c>
      <c r="X36" s="10">
        <v>0.75588993981083408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2.0540842648323299</v>
      </c>
      <c r="D43" s="10">
        <v>1.026999140154772</v>
      </c>
      <c r="E43" s="10">
        <v>1.026999140154772</v>
      </c>
      <c r="F43" s="10">
        <v>1.026999140154772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1.0174548581255369</v>
      </c>
      <c r="Q43" s="10">
        <v>0</v>
      </c>
      <c r="R43" s="10">
        <v>1.0174548581255369</v>
      </c>
      <c r="S43" s="10">
        <v>2.034995700773861</v>
      </c>
      <c r="T43" s="10">
        <v>1.446861564918315</v>
      </c>
      <c r="U43" s="10">
        <v>1.4550300945829751</v>
      </c>
      <c r="V43" s="10">
        <v>1.1090283748925189</v>
      </c>
      <c r="W43" s="10">
        <v>1.050042992261393</v>
      </c>
      <c r="X43" s="10">
        <v>1.1731728288908001</v>
      </c>
    </row>
    <row r="44" spans="1:24" ht="11.25" customHeight="1" x14ac:dyDescent="0.2">
      <c r="A44" s="41" t="s">
        <v>75</v>
      </c>
      <c r="B44" s="9" t="s">
        <v>76</v>
      </c>
      <c r="C44" s="10">
        <v>1.9298366294067071</v>
      </c>
      <c r="D44" s="10">
        <v>1.9298366294067071</v>
      </c>
      <c r="E44" s="10">
        <v>1.9298366294067071</v>
      </c>
      <c r="F44" s="10">
        <v>1.9298366294067071</v>
      </c>
      <c r="G44" s="10">
        <v>1.9298366294067071</v>
      </c>
      <c r="H44" s="10">
        <v>1.9298366294067071</v>
      </c>
      <c r="I44" s="10">
        <v>2.894840928632846</v>
      </c>
      <c r="J44" s="10">
        <v>2.894840928632846</v>
      </c>
      <c r="K44" s="10">
        <v>2.894840928632846</v>
      </c>
      <c r="L44" s="10">
        <v>1.9107480653482369</v>
      </c>
      <c r="M44" s="10">
        <v>1.9107480653482369</v>
      </c>
      <c r="N44" s="10">
        <v>0.95537403267411869</v>
      </c>
      <c r="O44" s="10">
        <v>0</v>
      </c>
      <c r="P44" s="10">
        <v>0.95537403267411869</v>
      </c>
      <c r="Q44" s="10">
        <v>0</v>
      </c>
      <c r="R44" s="10">
        <v>0</v>
      </c>
      <c r="S44" s="10">
        <v>0</v>
      </c>
      <c r="T44" s="10">
        <v>5.7609630266552024E-3</v>
      </c>
      <c r="U44" s="10">
        <v>9.5442820292347373E-3</v>
      </c>
      <c r="V44" s="10">
        <v>2.2012037833190029E-2</v>
      </c>
      <c r="W44" s="10">
        <v>7.6526225279449694E-3</v>
      </c>
      <c r="X44" s="10">
        <v>9.4582975064488384E-4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2.149613069647463E-2</v>
      </c>
      <c r="G51" s="37">
        <v>0.55889939810834044</v>
      </c>
      <c r="H51" s="37">
        <v>0.75236457437661219</v>
      </c>
      <c r="I51" s="37">
        <v>0.60189165950128976</v>
      </c>
      <c r="J51" s="37">
        <v>0.88134135855545992</v>
      </c>
      <c r="K51" s="37">
        <v>0.81685296646603611</v>
      </c>
      <c r="L51" s="37">
        <v>0.68787618228718828</v>
      </c>
      <c r="M51" s="37">
        <v>0.90283748925193463</v>
      </c>
      <c r="N51" s="37">
        <v>3.202923473774721</v>
      </c>
      <c r="O51" s="37">
        <v>3.718830610490111</v>
      </c>
      <c r="P51" s="37">
        <v>3.589853826311264</v>
      </c>
      <c r="Q51" s="37">
        <v>0.88134135855545992</v>
      </c>
      <c r="R51" s="37">
        <v>1.010318142734308</v>
      </c>
      <c r="S51" s="37">
        <v>0.23645743766122099</v>
      </c>
      <c r="T51" s="37">
        <v>4.3066208082545137</v>
      </c>
      <c r="U51" s="37">
        <v>0.37824591573516758</v>
      </c>
      <c r="V51" s="37">
        <v>0.38607050730868442</v>
      </c>
      <c r="W51" s="37">
        <v>0.22768701633705929</v>
      </c>
      <c r="X51" s="37">
        <v>0.2695614789337919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31.718744625967329</v>
      </c>
      <c r="D52" s="37">
        <f t="shared" si="20"/>
        <v>25.53258813413586</v>
      </c>
      <c r="E52" s="37">
        <f t="shared" si="20"/>
        <v>23.95623387790198</v>
      </c>
      <c r="F52" s="37">
        <f t="shared" si="20"/>
        <v>23.55021496130696</v>
      </c>
      <c r="G52" s="37">
        <f t="shared" si="20"/>
        <v>21.543938091143591</v>
      </c>
      <c r="H52" s="37">
        <f t="shared" si="20"/>
        <v>28.51822871883061</v>
      </c>
      <c r="I52" s="37">
        <f t="shared" si="20"/>
        <v>25.86698194325022</v>
      </c>
      <c r="J52" s="37">
        <f t="shared" si="20"/>
        <v>28.948151332760101</v>
      </c>
      <c r="K52" s="37">
        <f t="shared" si="20"/>
        <v>24.60111779879621</v>
      </c>
      <c r="L52" s="37">
        <f t="shared" si="20"/>
        <v>21.90214961306965</v>
      </c>
      <c r="M52" s="37">
        <f t="shared" si="20"/>
        <v>26.32080825451418</v>
      </c>
      <c r="N52" s="37">
        <f t="shared" si="20"/>
        <v>23.980137575236451</v>
      </c>
      <c r="O52" s="37">
        <f t="shared" si="20"/>
        <v>16.599828030954431</v>
      </c>
      <c r="P52" s="37">
        <f t="shared" si="20"/>
        <v>11.727343078245919</v>
      </c>
      <c r="Q52" s="37">
        <f t="shared" si="20"/>
        <v>11.464574376612211</v>
      </c>
      <c r="R52" s="37">
        <f t="shared" si="20"/>
        <v>16.575924333619952</v>
      </c>
      <c r="S52" s="37">
        <f t="shared" si="20"/>
        <v>15.21444539982803</v>
      </c>
      <c r="T52" s="37">
        <f t="shared" si="20"/>
        <v>14.78452278589854</v>
      </c>
      <c r="U52" s="37">
        <f t="shared" si="20"/>
        <v>15.268013757523649</v>
      </c>
      <c r="V52" s="37">
        <f t="shared" si="20"/>
        <v>18.705588993981088</v>
      </c>
      <c r="W52" s="37">
        <f t="shared" si="20"/>
        <v>18.356147893379195</v>
      </c>
      <c r="X52" s="37">
        <f t="shared" ref="X52" si="21">SUM(X53:X70)</f>
        <v>22.270507308684437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31.718744625967329</v>
      </c>
      <c r="D59" s="10">
        <v>25.53258813413586</v>
      </c>
      <c r="E59" s="10">
        <v>23.95623387790198</v>
      </c>
      <c r="F59" s="10">
        <v>23.55021496130696</v>
      </c>
      <c r="G59" s="10">
        <v>21.543938091143591</v>
      </c>
      <c r="H59" s="10">
        <v>28.51822871883061</v>
      </c>
      <c r="I59" s="10">
        <v>25.86698194325022</v>
      </c>
      <c r="J59" s="10">
        <v>28.948151332760101</v>
      </c>
      <c r="K59" s="10">
        <v>24.60111779879621</v>
      </c>
      <c r="L59" s="10">
        <v>21.90214961306965</v>
      </c>
      <c r="M59" s="10">
        <v>26.32080825451418</v>
      </c>
      <c r="N59" s="10">
        <v>23.980137575236451</v>
      </c>
      <c r="O59" s="10">
        <v>16.599828030954431</v>
      </c>
      <c r="P59" s="10">
        <v>11.727343078245919</v>
      </c>
      <c r="Q59" s="10">
        <v>11.464574376612211</v>
      </c>
      <c r="R59" s="10">
        <v>16.575924333619952</v>
      </c>
      <c r="S59" s="10">
        <v>15.21444539982803</v>
      </c>
      <c r="T59" s="10">
        <v>14.78452278589854</v>
      </c>
      <c r="U59" s="10">
        <v>15.19062768701634</v>
      </c>
      <c r="V59" s="10">
        <v>18.630008598452282</v>
      </c>
      <c r="W59" s="10">
        <v>18.290197764402411</v>
      </c>
      <c r="X59" s="10">
        <v>22.196646603611349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7.7386070507308682E-2</v>
      </c>
      <c r="V66" s="10">
        <v>7.5580395528804814E-2</v>
      </c>
      <c r="W66" s="10">
        <v>6.5950128976784178E-2</v>
      </c>
      <c r="X66" s="10">
        <v>7.3860705073086841E-2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11.865864144453999</v>
      </c>
      <c r="D76" s="40">
        <v>12.639724849527081</v>
      </c>
      <c r="E76" s="40">
        <v>12.89767841788478</v>
      </c>
      <c r="F76" s="40">
        <v>21.324161650902841</v>
      </c>
      <c r="G76" s="40">
        <v>23.473774720550299</v>
      </c>
      <c r="H76" s="40">
        <v>19.00257953568358</v>
      </c>
      <c r="I76" s="40">
        <v>20.378331900257951</v>
      </c>
      <c r="J76" s="40">
        <v>22.785898538263108</v>
      </c>
      <c r="K76" s="40">
        <v>23.2158211521926</v>
      </c>
      <c r="L76" s="40">
        <v>19.432502149613072</v>
      </c>
      <c r="M76" s="40">
        <v>19.088564058469469</v>
      </c>
      <c r="N76" s="40">
        <v>26.483233018056751</v>
      </c>
      <c r="O76" s="40">
        <v>17.19690455717971</v>
      </c>
      <c r="P76" s="40">
        <v>11.779879621668099</v>
      </c>
      <c r="Q76" s="40">
        <v>11.17798796216681</v>
      </c>
      <c r="R76" s="40">
        <v>11.006018916595011</v>
      </c>
      <c r="S76" s="40">
        <v>4.6431642304385203</v>
      </c>
      <c r="T76" s="40">
        <v>5.6590713671539117</v>
      </c>
      <c r="U76" s="40">
        <v>22.849527085124681</v>
      </c>
      <c r="V76" s="40">
        <v>8.5932932072226986</v>
      </c>
      <c r="W76" s="40">
        <v>8.5342218400687866</v>
      </c>
      <c r="X76" s="40">
        <v>9.5256233877901977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133.31659501289766</v>
      </c>
      <c r="D2" s="31">
        <f t="shared" si="0"/>
        <v>130.64402407566638</v>
      </c>
      <c r="E2" s="31">
        <f t="shared" si="0"/>
        <v>136.47893379191743</v>
      </c>
      <c r="F2" s="31">
        <f t="shared" si="0"/>
        <v>87.267153912295782</v>
      </c>
      <c r="G2" s="31">
        <f t="shared" si="0"/>
        <v>93.185726569217536</v>
      </c>
      <c r="H2" s="31">
        <f t="shared" si="0"/>
        <v>89.271109200343929</v>
      </c>
      <c r="I2" s="31">
        <f t="shared" si="0"/>
        <v>94.862424763542549</v>
      </c>
      <c r="J2" s="31">
        <f t="shared" si="0"/>
        <v>97.470593293207216</v>
      </c>
      <c r="K2" s="31">
        <f t="shared" si="0"/>
        <v>91.24393809114359</v>
      </c>
      <c r="L2" s="31">
        <f t="shared" si="0"/>
        <v>76.865434221840061</v>
      </c>
      <c r="M2" s="31">
        <f t="shared" si="0"/>
        <v>59.443938091143586</v>
      </c>
      <c r="N2" s="31">
        <f t="shared" si="0"/>
        <v>33.863628546861563</v>
      </c>
      <c r="O2" s="31">
        <f t="shared" si="0"/>
        <v>65.974032674118661</v>
      </c>
      <c r="P2" s="31">
        <f t="shared" si="0"/>
        <v>88.730610490111758</v>
      </c>
      <c r="Q2" s="31">
        <f t="shared" si="0"/>
        <v>116.74926913155632</v>
      </c>
      <c r="R2" s="31">
        <f t="shared" si="0"/>
        <v>131.50550300945832</v>
      </c>
      <c r="S2" s="31">
        <f t="shared" si="0"/>
        <v>82.664660361134992</v>
      </c>
      <c r="T2" s="31">
        <f t="shared" si="0"/>
        <v>244.52742906276868</v>
      </c>
      <c r="U2" s="31">
        <f t="shared" si="0"/>
        <v>268.07798796216667</v>
      </c>
      <c r="V2" s="31">
        <f t="shared" si="0"/>
        <v>217.81848667239893</v>
      </c>
      <c r="W2" s="31">
        <f t="shared" si="0"/>
        <v>136.39518486672398</v>
      </c>
      <c r="X2" s="31">
        <f t="shared" ref="X2" si="1">SUM(X3,X17,X22,X25,X26,X51,X52,X71,X74,X75,X76)</f>
        <v>104.03791917454856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14.50197764402407</v>
      </c>
      <c r="Q3" s="34">
        <f t="shared" si="2"/>
        <v>41.316938950988821</v>
      </c>
      <c r="R3" s="34">
        <f t="shared" si="2"/>
        <v>44.207308684436804</v>
      </c>
      <c r="S3" s="34">
        <f t="shared" si="2"/>
        <v>2.1830610490111781</v>
      </c>
      <c r="T3" s="34">
        <f t="shared" si="2"/>
        <v>153.61556319862424</v>
      </c>
      <c r="U3" s="34">
        <f t="shared" si="2"/>
        <v>152.92897678417876</v>
      </c>
      <c r="V3" s="34">
        <f t="shared" si="2"/>
        <v>128.03379191745486</v>
      </c>
      <c r="W3" s="34">
        <f t="shared" si="2"/>
        <v>65.735425623387783</v>
      </c>
      <c r="X3" s="34">
        <f t="shared" ref="X3" si="3">SUM(X4,X8,X11)</f>
        <v>46.439466895958716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151.35365434221839</v>
      </c>
      <c r="U4" s="29">
        <f t="shared" si="4"/>
        <v>151.27515047291479</v>
      </c>
      <c r="V4" s="29">
        <f t="shared" si="4"/>
        <v>126.86526225279449</v>
      </c>
      <c r="W4" s="29">
        <f t="shared" si="4"/>
        <v>65.735425623387783</v>
      </c>
      <c r="X4" s="29">
        <f t="shared" ref="X4" si="5">SUM(X5:X7)</f>
        <v>44.507394668959577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151.35365434221839</v>
      </c>
      <c r="U7" s="10">
        <v>151.27515047291479</v>
      </c>
      <c r="V7" s="10">
        <v>126.86526225279449</v>
      </c>
      <c r="W7" s="10">
        <v>65.735425623387783</v>
      </c>
      <c r="X7" s="10">
        <v>44.507394668959577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14.50197764402407</v>
      </c>
      <c r="Q8" s="29">
        <f t="shared" si="6"/>
        <v>41.316938950988821</v>
      </c>
      <c r="R8" s="29">
        <f t="shared" si="6"/>
        <v>44.207308684436804</v>
      </c>
      <c r="S8" s="29">
        <f t="shared" si="6"/>
        <v>2.1830610490111781</v>
      </c>
      <c r="T8" s="29">
        <f t="shared" si="6"/>
        <v>2.2619088564058472</v>
      </c>
      <c r="U8" s="29">
        <f t="shared" si="6"/>
        <v>1.6538263112639731</v>
      </c>
      <c r="V8" s="29">
        <f t="shared" si="6"/>
        <v>1.1685296646603609</v>
      </c>
      <c r="W8" s="29">
        <f t="shared" si="6"/>
        <v>0</v>
      </c>
      <c r="X8" s="29">
        <f t="shared" ref="X8" si="7">SUM(X9:X10)</f>
        <v>1.9320722269991399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14.50197764402407</v>
      </c>
      <c r="Q10" s="10">
        <v>41.316938950988821</v>
      </c>
      <c r="R10" s="10">
        <v>44.207308684436804</v>
      </c>
      <c r="S10" s="10">
        <v>2.1830610490111781</v>
      </c>
      <c r="T10" s="10">
        <v>2.2619088564058472</v>
      </c>
      <c r="U10" s="10">
        <v>1.6538263112639731</v>
      </c>
      <c r="V10" s="10">
        <v>1.1685296646603609</v>
      </c>
      <c r="W10" s="10">
        <v>0</v>
      </c>
      <c r="X10" s="10">
        <v>1.9320722269991399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109.58486672398968</v>
      </c>
      <c r="D26" s="37">
        <f t="shared" si="14"/>
        <v>107.42820292347378</v>
      </c>
      <c r="E26" s="37">
        <f t="shared" si="14"/>
        <v>112.74720550300944</v>
      </c>
      <c r="F26" s="37">
        <f t="shared" si="14"/>
        <v>79.614531384350812</v>
      </c>
      <c r="G26" s="37">
        <f t="shared" si="14"/>
        <v>67.906276870163367</v>
      </c>
      <c r="H26" s="37">
        <f t="shared" si="14"/>
        <v>66.571195184866724</v>
      </c>
      <c r="I26" s="37">
        <f t="shared" si="14"/>
        <v>67.433361994840922</v>
      </c>
      <c r="J26" s="37">
        <f t="shared" si="14"/>
        <v>62.195442820292342</v>
      </c>
      <c r="K26" s="37">
        <f t="shared" si="14"/>
        <v>60.203525365434217</v>
      </c>
      <c r="L26" s="37">
        <f t="shared" si="14"/>
        <v>53.391659501289766</v>
      </c>
      <c r="M26" s="37">
        <f t="shared" si="14"/>
        <v>45.944368013757519</v>
      </c>
      <c r="N26" s="37">
        <f t="shared" si="14"/>
        <v>30.338263112639719</v>
      </c>
      <c r="O26" s="37">
        <f t="shared" si="14"/>
        <v>61.025107480653482</v>
      </c>
      <c r="P26" s="37">
        <f t="shared" si="14"/>
        <v>68.238349097162498</v>
      </c>
      <c r="Q26" s="37">
        <f t="shared" si="14"/>
        <v>69.356061908856404</v>
      </c>
      <c r="R26" s="37">
        <f t="shared" si="14"/>
        <v>82.167755803955288</v>
      </c>
      <c r="S26" s="37">
        <f t="shared" si="14"/>
        <v>76.125021496130699</v>
      </c>
      <c r="T26" s="37">
        <f t="shared" si="14"/>
        <v>85.501633705932917</v>
      </c>
      <c r="U26" s="37">
        <f t="shared" si="14"/>
        <v>96.487360275150465</v>
      </c>
      <c r="V26" s="37">
        <f t="shared" si="14"/>
        <v>72.725881341358544</v>
      </c>
      <c r="W26" s="37">
        <f t="shared" si="14"/>
        <v>49.734479793637135</v>
      </c>
      <c r="X26" s="37">
        <f t="shared" ref="X26" si="15">SUM(X27,X33)</f>
        <v>36.757179707652618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109.58486672398968</v>
      </c>
      <c r="D33" s="29">
        <f t="shared" si="18"/>
        <v>107.42820292347378</v>
      </c>
      <c r="E33" s="29">
        <f t="shared" si="18"/>
        <v>112.74720550300944</v>
      </c>
      <c r="F33" s="29">
        <f t="shared" si="18"/>
        <v>79.614531384350812</v>
      </c>
      <c r="G33" s="29">
        <f t="shared" si="18"/>
        <v>67.906276870163367</v>
      </c>
      <c r="H33" s="29">
        <f t="shared" si="18"/>
        <v>66.571195184866724</v>
      </c>
      <c r="I33" s="29">
        <f t="shared" si="18"/>
        <v>67.433361994840922</v>
      </c>
      <c r="J33" s="29">
        <f t="shared" si="18"/>
        <v>62.195442820292342</v>
      </c>
      <c r="K33" s="29">
        <f t="shared" si="18"/>
        <v>60.203525365434217</v>
      </c>
      <c r="L33" s="29">
        <f t="shared" si="18"/>
        <v>53.391659501289766</v>
      </c>
      <c r="M33" s="29">
        <f t="shared" si="18"/>
        <v>45.944368013757519</v>
      </c>
      <c r="N33" s="29">
        <f t="shared" si="18"/>
        <v>30.338263112639719</v>
      </c>
      <c r="O33" s="29">
        <f t="shared" si="18"/>
        <v>61.025107480653482</v>
      </c>
      <c r="P33" s="29">
        <f t="shared" si="18"/>
        <v>68.238349097162498</v>
      </c>
      <c r="Q33" s="29">
        <f t="shared" si="18"/>
        <v>69.356061908856404</v>
      </c>
      <c r="R33" s="29">
        <f t="shared" si="18"/>
        <v>82.167755803955288</v>
      </c>
      <c r="S33" s="29">
        <f t="shared" si="18"/>
        <v>76.125021496130699</v>
      </c>
      <c r="T33" s="29">
        <f t="shared" si="18"/>
        <v>85.501633705932917</v>
      </c>
      <c r="U33" s="29">
        <f t="shared" si="18"/>
        <v>96.487360275150465</v>
      </c>
      <c r="V33" s="29">
        <f t="shared" si="18"/>
        <v>72.725881341358544</v>
      </c>
      <c r="W33" s="29">
        <f t="shared" si="18"/>
        <v>49.734479793637135</v>
      </c>
      <c r="X33" s="29">
        <f t="shared" ref="X33" si="19">SUM(X34:X50)</f>
        <v>36.757179707652618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25.984006878761821</v>
      </c>
      <c r="D36" s="10">
        <v>24.854342218400689</v>
      </c>
      <c r="E36" s="10">
        <v>28.243508168529662</v>
      </c>
      <c r="F36" s="10">
        <v>30.503009458297509</v>
      </c>
      <c r="G36" s="10">
        <v>25.984006878761821</v>
      </c>
      <c r="H36" s="10">
        <v>22.594840928632841</v>
      </c>
      <c r="I36" s="10">
        <v>21.465090283748921</v>
      </c>
      <c r="J36" s="10">
        <v>20.335339638865001</v>
      </c>
      <c r="K36" s="10">
        <v>20.335339638865001</v>
      </c>
      <c r="L36" s="10">
        <v>21.97386070507309</v>
      </c>
      <c r="M36" s="10">
        <v>17.579019776440241</v>
      </c>
      <c r="N36" s="10">
        <v>12.085640584694749</v>
      </c>
      <c r="O36" s="10">
        <v>1.098710232158211</v>
      </c>
      <c r="P36" s="10">
        <v>1.098710232158211</v>
      </c>
      <c r="Q36" s="10">
        <v>3.2960447119518479</v>
      </c>
      <c r="R36" s="10">
        <v>4.3947549441100593</v>
      </c>
      <c r="S36" s="10">
        <v>4.3947549441100593</v>
      </c>
      <c r="T36" s="10">
        <v>6.0603611349957003</v>
      </c>
      <c r="U36" s="10">
        <v>6.9810834049871016</v>
      </c>
      <c r="V36" s="10">
        <v>8.079793637145313</v>
      </c>
      <c r="W36" s="10">
        <v>3.9849527085124672</v>
      </c>
      <c r="X36" s="10">
        <v>3.730094582975064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1.050902837489252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42.108512467755801</v>
      </c>
      <c r="D43" s="10">
        <v>41.08151332760103</v>
      </c>
      <c r="E43" s="10">
        <v>41.08151332760103</v>
      </c>
      <c r="F43" s="10">
        <v>46.216680997420461</v>
      </c>
      <c r="G43" s="10">
        <v>39.027429062768697</v>
      </c>
      <c r="H43" s="10">
        <v>41.08151332760103</v>
      </c>
      <c r="I43" s="10">
        <v>42.108512467755801</v>
      </c>
      <c r="J43" s="10">
        <v>38.000343938091142</v>
      </c>
      <c r="K43" s="10">
        <v>36.97334479793637</v>
      </c>
      <c r="L43" s="10">
        <v>29.507050730868439</v>
      </c>
      <c r="M43" s="10">
        <v>26.454600171969041</v>
      </c>
      <c r="N43" s="10">
        <v>17.29724849527085</v>
      </c>
      <c r="O43" s="10">
        <v>25.437059329320721</v>
      </c>
      <c r="P43" s="10">
        <v>35.611951848667232</v>
      </c>
      <c r="Q43" s="10">
        <v>33.576956147893377</v>
      </c>
      <c r="R43" s="10">
        <v>37.646861564918318</v>
      </c>
      <c r="S43" s="10">
        <v>32.559501289767837</v>
      </c>
      <c r="T43" s="10">
        <v>39.497678417884778</v>
      </c>
      <c r="U43" s="10">
        <v>48.465778159931212</v>
      </c>
      <c r="V43" s="10">
        <v>22.570851246775579</v>
      </c>
      <c r="W43" s="10">
        <v>18.095958727429061</v>
      </c>
      <c r="X43" s="10">
        <v>17.969819432502149</v>
      </c>
    </row>
    <row r="44" spans="1:24" ht="11.25" customHeight="1" x14ac:dyDescent="0.2">
      <c r="A44" s="41" t="s">
        <v>75</v>
      </c>
      <c r="B44" s="9" t="s">
        <v>76</v>
      </c>
      <c r="C44" s="10">
        <v>41.492347377472051</v>
      </c>
      <c r="D44" s="10">
        <v>41.492347377472051</v>
      </c>
      <c r="E44" s="10">
        <v>43.422184006878759</v>
      </c>
      <c r="F44" s="10">
        <v>2.894840928632846</v>
      </c>
      <c r="G44" s="10">
        <v>2.894840928632846</v>
      </c>
      <c r="H44" s="10">
        <v>2.894840928632846</v>
      </c>
      <c r="I44" s="10">
        <v>3.8597592433362</v>
      </c>
      <c r="J44" s="10">
        <v>3.8597592433362</v>
      </c>
      <c r="K44" s="10">
        <v>2.894840928632846</v>
      </c>
      <c r="L44" s="10">
        <v>1.9107480653482369</v>
      </c>
      <c r="M44" s="10">
        <v>1.9107480653482369</v>
      </c>
      <c r="N44" s="10">
        <v>0.95537403267411869</v>
      </c>
      <c r="O44" s="10">
        <v>33.438435081685299</v>
      </c>
      <c r="P44" s="10">
        <v>31.527687016337051</v>
      </c>
      <c r="Q44" s="10">
        <v>32.483061049011177</v>
      </c>
      <c r="R44" s="10">
        <v>40.126139294926908</v>
      </c>
      <c r="S44" s="10">
        <v>39.170765262252793</v>
      </c>
      <c r="T44" s="10">
        <v>39.943594153052437</v>
      </c>
      <c r="U44" s="10">
        <v>41.016509028374891</v>
      </c>
      <c r="V44" s="10">
        <v>42.051246775580388</v>
      </c>
      <c r="W44" s="10">
        <v>27.653568357695612</v>
      </c>
      <c r="X44" s="10">
        <v>14.982287188306101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2.3989681857265691E-2</v>
      </c>
      <c r="V45" s="10">
        <v>2.3989681857265691E-2</v>
      </c>
      <c r="W45" s="10">
        <v>0</v>
      </c>
      <c r="X45" s="10">
        <v>7.497850386930352E-2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4.5786758383490964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1.9776440240756661E-3</v>
      </c>
      <c r="V51" s="37">
        <v>0</v>
      </c>
      <c r="W51" s="37">
        <v>0</v>
      </c>
      <c r="X51" s="37">
        <v>0.31169389509888218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1.7674978503869301</v>
      </c>
      <c r="P52" s="37">
        <f t="shared" si="20"/>
        <v>2.6368873602751499</v>
      </c>
      <c r="Q52" s="37">
        <f t="shared" si="20"/>
        <v>2.6368873602751499</v>
      </c>
      <c r="R52" s="37">
        <f t="shared" si="20"/>
        <v>2.6368873602751499</v>
      </c>
      <c r="S52" s="37">
        <f t="shared" si="20"/>
        <v>2.6368873602751499</v>
      </c>
      <c r="T52" s="37">
        <f t="shared" si="20"/>
        <v>0</v>
      </c>
      <c r="U52" s="37">
        <f t="shared" si="20"/>
        <v>1.0371453138435081</v>
      </c>
      <c r="V52" s="37">
        <f t="shared" si="20"/>
        <v>0.68650042992261384</v>
      </c>
      <c r="W52" s="37">
        <f t="shared" si="20"/>
        <v>0.56784178847807387</v>
      </c>
      <c r="X52" s="37">
        <f t="shared" ref="X52" si="21">SUM(X53:X70)</f>
        <v>0.64247635425623384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1.7674978503869301</v>
      </c>
      <c r="P66" s="10">
        <v>2.6368873602751499</v>
      </c>
      <c r="Q66" s="10">
        <v>2.6368873602751499</v>
      </c>
      <c r="R66" s="10">
        <v>2.6368873602751499</v>
      </c>
      <c r="S66" s="10">
        <v>2.6368873602751499</v>
      </c>
      <c r="T66" s="10">
        <v>0</v>
      </c>
      <c r="U66" s="10">
        <v>1.0371453138435081</v>
      </c>
      <c r="V66" s="10">
        <v>0.68650042992261384</v>
      </c>
      <c r="W66" s="10">
        <v>0.56784178847807387</v>
      </c>
      <c r="X66" s="10">
        <v>0.64247635425623384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23.731728288907991</v>
      </c>
      <c r="D76" s="40">
        <v>23.2158211521926</v>
      </c>
      <c r="E76" s="40">
        <v>23.731728288907991</v>
      </c>
      <c r="F76" s="40">
        <v>7.6526225279449704</v>
      </c>
      <c r="G76" s="40">
        <v>25.279449699054169</v>
      </c>
      <c r="H76" s="40">
        <v>22.699914015477209</v>
      </c>
      <c r="I76" s="40">
        <v>27.42906276870163</v>
      </c>
      <c r="J76" s="40">
        <v>30.696474634565771</v>
      </c>
      <c r="K76" s="40">
        <v>31.04041272570937</v>
      </c>
      <c r="L76" s="40">
        <v>23.473774720550299</v>
      </c>
      <c r="M76" s="40">
        <v>13.499570077386069</v>
      </c>
      <c r="N76" s="40">
        <v>3.5253654342218401</v>
      </c>
      <c r="O76" s="40">
        <v>3.181427343078246</v>
      </c>
      <c r="P76" s="40">
        <v>3.3533963886500429</v>
      </c>
      <c r="Q76" s="40">
        <v>3.4393809114359408</v>
      </c>
      <c r="R76" s="40">
        <v>2.493551160791057</v>
      </c>
      <c r="S76" s="40">
        <v>1.7196904557179711</v>
      </c>
      <c r="T76" s="40">
        <v>5.4102321582115218</v>
      </c>
      <c r="U76" s="40">
        <v>17.622527944969899</v>
      </c>
      <c r="V76" s="40">
        <v>16.37231298366294</v>
      </c>
      <c r="W76" s="40">
        <v>20.357437661220981</v>
      </c>
      <c r="X76" s="40">
        <v>19.88710232158212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171.34333619948413</v>
      </c>
      <c r="D2" s="31">
        <f t="shared" si="0"/>
        <v>172.54711951848671</v>
      </c>
      <c r="E2" s="31">
        <f t="shared" si="0"/>
        <v>181.97910576096305</v>
      </c>
      <c r="F2" s="31">
        <f t="shared" si="0"/>
        <v>176.70060189165946</v>
      </c>
      <c r="G2" s="31">
        <f t="shared" si="0"/>
        <v>158.83731728288902</v>
      </c>
      <c r="H2" s="31">
        <f t="shared" si="0"/>
        <v>171.23336199484092</v>
      </c>
      <c r="I2" s="31">
        <f t="shared" si="0"/>
        <v>177.2331900257953</v>
      </c>
      <c r="J2" s="31">
        <f t="shared" si="0"/>
        <v>160.94866723989685</v>
      </c>
      <c r="K2" s="31">
        <f t="shared" si="0"/>
        <v>151.95374032674115</v>
      </c>
      <c r="L2" s="31">
        <f t="shared" si="0"/>
        <v>150.51109200343933</v>
      </c>
      <c r="M2" s="31">
        <f t="shared" si="0"/>
        <v>128.2507308684437</v>
      </c>
      <c r="N2" s="31">
        <f t="shared" si="0"/>
        <v>87.675580395528783</v>
      </c>
      <c r="O2" s="31">
        <f t="shared" si="0"/>
        <v>55.517282889079958</v>
      </c>
      <c r="P2" s="31">
        <f t="shared" si="0"/>
        <v>86.127858985382616</v>
      </c>
      <c r="Q2" s="31">
        <f t="shared" si="0"/>
        <v>151.02226999140157</v>
      </c>
      <c r="R2" s="31">
        <f t="shared" si="0"/>
        <v>127.6583834909716</v>
      </c>
      <c r="S2" s="31">
        <f t="shared" si="0"/>
        <v>128.73791917454858</v>
      </c>
      <c r="T2" s="31">
        <f t="shared" si="0"/>
        <v>165.23800515907135</v>
      </c>
      <c r="U2" s="31">
        <f t="shared" si="0"/>
        <v>152.38013757523646</v>
      </c>
      <c r="V2" s="31">
        <f t="shared" si="0"/>
        <v>134.89148753224418</v>
      </c>
      <c r="W2" s="31">
        <f t="shared" si="0"/>
        <v>113.99492691315561</v>
      </c>
      <c r="X2" s="31">
        <f t="shared" ref="X2" si="1">SUM(X3,X17,X22,X25,X26,X51,X52,X71,X74,X75,X76)</f>
        <v>115.78761822871884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164.72252794496995</v>
      </c>
      <c r="D26" s="37">
        <f t="shared" si="14"/>
        <v>164.72252794496995</v>
      </c>
      <c r="E26" s="37">
        <f t="shared" si="14"/>
        <v>173.552622527945</v>
      </c>
      <c r="F26" s="37">
        <f t="shared" si="14"/>
        <v>173.86311263972482</v>
      </c>
      <c r="G26" s="37">
        <f t="shared" si="14"/>
        <v>158.66534823731723</v>
      </c>
      <c r="H26" s="37">
        <f t="shared" si="14"/>
        <v>170.80343938091141</v>
      </c>
      <c r="I26" s="37">
        <f t="shared" si="14"/>
        <v>176.71728288907991</v>
      </c>
      <c r="J26" s="37">
        <f t="shared" si="14"/>
        <v>160.34677558039556</v>
      </c>
      <c r="K26" s="37">
        <f t="shared" si="14"/>
        <v>151.35184866723986</v>
      </c>
      <c r="L26" s="37">
        <f t="shared" si="14"/>
        <v>150.42510748065342</v>
      </c>
      <c r="M26" s="37">
        <f t="shared" si="14"/>
        <v>128.16474634565779</v>
      </c>
      <c r="N26" s="37">
        <f t="shared" si="14"/>
        <v>87.58959587274289</v>
      </c>
      <c r="O26" s="37">
        <f t="shared" si="14"/>
        <v>52.780137575236452</v>
      </c>
      <c r="P26" s="37">
        <f t="shared" si="14"/>
        <v>81.647119518486662</v>
      </c>
      <c r="Q26" s="37">
        <f t="shared" si="14"/>
        <v>144.7835769561479</v>
      </c>
      <c r="R26" s="37">
        <f t="shared" si="14"/>
        <v>121.50567497850385</v>
      </c>
      <c r="S26" s="37">
        <f t="shared" si="14"/>
        <v>122.41324161650903</v>
      </c>
      <c r="T26" s="37">
        <f t="shared" si="14"/>
        <v>110.41633705932932</v>
      </c>
      <c r="U26" s="37">
        <f t="shared" si="14"/>
        <v>94.062768701633701</v>
      </c>
      <c r="V26" s="37">
        <f t="shared" si="14"/>
        <v>63.710404127257092</v>
      </c>
      <c r="W26" s="37">
        <f t="shared" si="14"/>
        <v>55.695442820292335</v>
      </c>
      <c r="X26" s="37">
        <f t="shared" ref="X26" si="15">SUM(X27,X33)</f>
        <v>55.101117798796217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164.72252794496995</v>
      </c>
      <c r="D33" s="29">
        <f t="shared" si="18"/>
        <v>164.72252794496995</v>
      </c>
      <c r="E33" s="29">
        <f t="shared" si="18"/>
        <v>173.552622527945</v>
      </c>
      <c r="F33" s="29">
        <f t="shared" si="18"/>
        <v>173.86311263972482</v>
      </c>
      <c r="G33" s="29">
        <f t="shared" si="18"/>
        <v>158.66534823731723</v>
      </c>
      <c r="H33" s="29">
        <f t="shared" si="18"/>
        <v>170.80343938091141</v>
      </c>
      <c r="I33" s="29">
        <f t="shared" si="18"/>
        <v>176.71728288907991</v>
      </c>
      <c r="J33" s="29">
        <f t="shared" si="18"/>
        <v>160.34677558039556</v>
      </c>
      <c r="K33" s="29">
        <f t="shared" si="18"/>
        <v>151.35184866723986</v>
      </c>
      <c r="L33" s="29">
        <f t="shared" si="18"/>
        <v>150.42510748065342</v>
      </c>
      <c r="M33" s="29">
        <f t="shared" si="18"/>
        <v>128.16474634565779</v>
      </c>
      <c r="N33" s="29">
        <f t="shared" si="18"/>
        <v>87.58959587274289</v>
      </c>
      <c r="O33" s="29">
        <f t="shared" si="18"/>
        <v>52.780137575236452</v>
      </c>
      <c r="P33" s="29">
        <f t="shared" si="18"/>
        <v>81.647119518486662</v>
      </c>
      <c r="Q33" s="29">
        <f t="shared" si="18"/>
        <v>144.7835769561479</v>
      </c>
      <c r="R33" s="29">
        <f t="shared" si="18"/>
        <v>121.50567497850385</v>
      </c>
      <c r="S33" s="29">
        <f t="shared" si="18"/>
        <v>122.41324161650903</v>
      </c>
      <c r="T33" s="29">
        <f t="shared" si="18"/>
        <v>110.41633705932932</v>
      </c>
      <c r="U33" s="29">
        <f t="shared" si="18"/>
        <v>94.062768701633701</v>
      </c>
      <c r="V33" s="29">
        <f t="shared" si="18"/>
        <v>63.710404127257092</v>
      </c>
      <c r="W33" s="29">
        <f t="shared" si="18"/>
        <v>55.695442820292335</v>
      </c>
      <c r="X33" s="29">
        <f t="shared" ref="X33" si="19">SUM(X34:X50)</f>
        <v>55.101117798796217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2.259501289767841</v>
      </c>
      <c r="D36" s="10">
        <v>2.259501289767841</v>
      </c>
      <c r="E36" s="10">
        <v>1.129750644883921</v>
      </c>
      <c r="F36" s="10">
        <v>1.129750644883921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3.2960447119518479</v>
      </c>
      <c r="P36" s="10">
        <v>2.1974204643164228</v>
      </c>
      <c r="Q36" s="10">
        <v>10.98693035253654</v>
      </c>
      <c r="R36" s="10">
        <v>8.7895098882201186</v>
      </c>
      <c r="S36" s="10">
        <v>13.184264832330181</v>
      </c>
      <c r="T36" s="10">
        <v>12.476698194325021</v>
      </c>
      <c r="U36" s="10">
        <v>12.195442820292349</v>
      </c>
      <c r="V36" s="10">
        <v>11.702149613069651</v>
      </c>
      <c r="W36" s="10">
        <v>13.26999140154772</v>
      </c>
      <c r="X36" s="10">
        <v>15.23886500429923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133.51487532244201</v>
      </c>
      <c r="D43" s="10">
        <v>133.51487532244201</v>
      </c>
      <c r="E43" s="10">
        <v>138.6500429922614</v>
      </c>
      <c r="F43" s="10">
        <v>143.7852106620808</v>
      </c>
      <c r="G43" s="10">
        <v>134.5418744625967</v>
      </c>
      <c r="H43" s="10">
        <v>143.7852106620808</v>
      </c>
      <c r="I43" s="10">
        <v>145.83929492691311</v>
      </c>
      <c r="J43" s="10">
        <v>130.4337059329321</v>
      </c>
      <c r="K43" s="10">
        <v>125.2985382631126</v>
      </c>
      <c r="L43" s="10">
        <v>132.27282889079959</v>
      </c>
      <c r="M43" s="10">
        <v>111.9232158211522</v>
      </c>
      <c r="N43" s="10">
        <v>73.258813413585543</v>
      </c>
      <c r="O43" s="10">
        <v>43.751762682717107</v>
      </c>
      <c r="P43" s="10">
        <v>65.118916595012891</v>
      </c>
      <c r="Q43" s="10">
        <v>94.625967325881334</v>
      </c>
      <c r="R43" s="10">
        <v>93.608512467755787</v>
      </c>
      <c r="S43" s="10">
        <v>83.433619948409273</v>
      </c>
      <c r="T43" s="10">
        <v>70.731384350816853</v>
      </c>
      <c r="U43" s="10">
        <v>63.734135855545993</v>
      </c>
      <c r="V43" s="10">
        <v>34.314617368873598</v>
      </c>
      <c r="W43" s="10">
        <v>27.373344797936369</v>
      </c>
      <c r="X43" s="10">
        <v>26.34161650902837</v>
      </c>
    </row>
    <row r="44" spans="1:24" ht="11.25" customHeight="1" x14ac:dyDescent="0.2">
      <c r="A44" s="41" t="s">
        <v>75</v>
      </c>
      <c r="B44" s="9" t="s">
        <v>76</v>
      </c>
      <c r="C44" s="10">
        <v>28.948151332760101</v>
      </c>
      <c r="D44" s="10">
        <v>28.948151332760101</v>
      </c>
      <c r="E44" s="10">
        <v>33.772828890799659</v>
      </c>
      <c r="F44" s="10">
        <v>28.948151332760101</v>
      </c>
      <c r="G44" s="10">
        <v>24.123473774720551</v>
      </c>
      <c r="H44" s="10">
        <v>27.01822871883061</v>
      </c>
      <c r="I44" s="10">
        <v>30.877987962166809</v>
      </c>
      <c r="J44" s="10">
        <v>29.913069647463459</v>
      </c>
      <c r="K44" s="10">
        <v>26.053310404127259</v>
      </c>
      <c r="L44" s="10">
        <v>18.152278589853829</v>
      </c>
      <c r="M44" s="10">
        <v>16.241530524505588</v>
      </c>
      <c r="N44" s="10">
        <v>14.33078245915735</v>
      </c>
      <c r="O44" s="10">
        <v>5.732330180567498</v>
      </c>
      <c r="P44" s="10">
        <v>14.33078245915735</v>
      </c>
      <c r="Q44" s="10">
        <v>35.349183147033528</v>
      </c>
      <c r="R44" s="10">
        <v>19.10765262252794</v>
      </c>
      <c r="S44" s="10">
        <v>25.79535683576956</v>
      </c>
      <c r="T44" s="10">
        <v>27.197850386930352</v>
      </c>
      <c r="U44" s="10">
        <v>18.133190025795361</v>
      </c>
      <c r="V44" s="10">
        <v>15.80773860705073</v>
      </c>
      <c r="W44" s="10">
        <v>15.00429922613929</v>
      </c>
      <c r="X44" s="10">
        <v>13.45279449699054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1.040412725709372E-2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3.8214961306964752</v>
      </c>
      <c r="R50" s="10">
        <v>0</v>
      </c>
      <c r="S50" s="10">
        <v>0</v>
      </c>
      <c r="T50" s="10">
        <v>0</v>
      </c>
      <c r="U50" s="10">
        <v>0</v>
      </c>
      <c r="V50" s="10">
        <v>1.885898538263113</v>
      </c>
      <c r="W50" s="10">
        <v>4.7807394668959592E-2</v>
      </c>
      <c r="X50" s="10">
        <v>6.7841788478073942E-2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12.110318142734309</v>
      </c>
      <c r="U51" s="37">
        <v>15.68701633705933</v>
      </c>
      <c r="V51" s="37">
        <v>17.66689595872743</v>
      </c>
      <c r="W51" s="37">
        <v>6.2914015477214091</v>
      </c>
      <c r="X51" s="37">
        <v>8.1031814273430776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2.6511607910576092</v>
      </c>
      <c r="P52" s="37">
        <f t="shared" si="20"/>
        <v>4.3947549441100593</v>
      </c>
      <c r="Q52" s="37">
        <f t="shared" si="20"/>
        <v>6.152708512467755</v>
      </c>
      <c r="R52" s="37">
        <f t="shared" si="20"/>
        <v>6.152708512467755</v>
      </c>
      <c r="S52" s="37">
        <f t="shared" si="20"/>
        <v>6.152708512467755</v>
      </c>
      <c r="T52" s="37">
        <f t="shared" si="20"/>
        <v>0</v>
      </c>
      <c r="U52" s="37">
        <f t="shared" si="20"/>
        <v>2.3766981943250212</v>
      </c>
      <c r="V52" s="37">
        <f t="shared" si="20"/>
        <v>2.3319002579535679</v>
      </c>
      <c r="W52" s="37">
        <f t="shared" si="20"/>
        <v>1.7139294926913149</v>
      </c>
      <c r="X52" s="37">
        <f t="shared" ref="X52" si="21">SUM(X53:X70)</f>
        <v>1.662080825451419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2.6511607910576092</v>
      </c>
      <c r="P66" s="10">
        <v>4.3947549441100593</v>
      </c>
      <c r="Q66" s="10">
        <v>6.152708512467755</v>
      </c>
      <c r="R66" s="10">
        <v>6.152708512467755</v>
      </c>
      <c r="S66" s="10">
        <v>6.152708512467755</v>
      </c>
      <c r="T66" s="10">
        <v>0</v>
      </c>
      <c r="U66" s="10">
        <v>2.3766981943250212</v>
      </c>
      <c r="V66" s="10">
        <v>2.3319002579535679</v>
      </c>
      <c r="W66" s="10">
        <v>1.7139294926913149</v>
      </c>
      <c r="X66" s="10">
        <v>1.662080825451419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6.6208082545141869</v>
      </c>
      <c r="D76" s="40">
        <v>7.8245915735167664</v>
      </c>
      <c r="E76" s="40">
        <v>8.4264832330180557</v>
      </c>
      <c r="F76" s="40">
        <v>2.837489251934652</v>
      </c>
      <c r="G76" s="40">
        <v>0.1719690455717971</v>
      </c>
      <c r="H76" s="40">
        <v>0.42992261392949271</v>
      </c>
      <c r="I76" s="40">
        <v>0.51590713671539123</v>
      </c>
      <c r="J76" s="40">
        <v>0.60189165950128976</v>
      </c>
      <c r="K76" s="40">
        <v>0.60189165950128976</v>
      </c>
      <c r="L76" s="40">
        <v>8.5984522785898534E-2</v>
      </c>
      <c r="M76" s="40">
        <v>8.5984522785898534E-2</v>
      </c>
      <c r="N76" s="40">
        <v>8.5984522785898534E-2</v>
      </c>
      <c r="O76" s="40">
        <v>8.5984522785898534E-2</v>
      </c>
      <c r="P76" s="40">
        <v>8.5984522785898534E-2</v>
      </c>
      <c r="Q76" s="40">
        <v>8.5984522785898534E-2</v>
      </c>
      <c r="R76" s="40">
        <v>0</v>
      </c>
      <c r="S76" s="40">
        <v>0.1719690455717971</v>
      </c>
      <c r="T76" s="40">
        <v>42.711349957007727</v>
      </c>
      <c r="U76" s="40">
        <v>40.253654342218397</v>
      </c>
      <c r="V76" s="40">
        <v>51.182287188306098</v>
      </c>
      <c r="W76" s="40">
        <v>50.294153052450561</v>
      </c>
      <c r="X76" s="40">
        <v>50.921238177128117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405.15442820292333</v>
      </c>
      <c r="D2" s="31">
        <f t="shared" si="0"/>
        <v>434.42742906276862</v>
      </c>
      <c r="E2" s="31">
        <f t="shared" si="0"/>
        <v>428.56603611349965</v>
      </c>
      <c r="F2" s="31">
        <f t="shared" si="0"/>
        <v>423.27798796216678</v>
      </c>
      <c r="G2" s="31">
        <f t="shared" si="0"/>
        <v>196.81152192605327</v>
      </c>
      <c r="H2" s="31">
        <f t="shared" si="0"/>
        <v>395.30687876182287</v>
      </c>
      <c r="I2" s="31">
        <f t="shared" si="0"/>
        <v>477.64883920894226</v>
      </c>
      <c r="J2" s="31">
        <f t="shared" si="0"/>
        <v>457.2030954428202</v>
      </c>
      <c r="K2" s="31">
        <f t="shared" si="0"/>
        <v>502.39071367153917</v>
      </c>
      <c r="L2" s="31">
        <f t="shared" si="0"/>
        <v>433.33327601031806</v>
      </c>
      <c r="M2" s="31">
        <f t="shared" si="0"/>
        <v>296.70395528804818</v>
      </c>
      <c r="N2" s="31">
        <f t="shared" si="0"/>
        <v>414.88478073946692</v>
      </c>
      <c r="O2" s="31">
        <f t="shared" si="0"/>
        <v>380.30687876182287</v>
      </c>
      <c r="P2" s="31">
        <f t="shared" si="0"/>
        <v>134.41590713671536</v>
      </c>
      <c r="Q2" s="31">
        <f t="shared" si="0"/>
        <v>241.49466895958724</v>
      </c>
      <c r="R2" s="31">
        <f t="shared" si="0"/>
        <v>308.93508168529661</v>
      </c>
      <c r="S2" s="31">
        <f t="shared" si="0"/>
        <v>424.28581255374024</v>
      </c>
      <c r="T2" s="31">
        <f t="shared" si="0"/>
        <v>288.75090283748921</v>
      </c>
      <c r="U2" s="31">
        <f t="shared" si="0"/>
        <v>115.66878761822871</v>
      </c>
      <c r="V2" s="31">
        <f t="shared" si="0"/>
        <v>114.71220980223559</v>
      </c>
      <c r="W2" s="31">
        <f t="shared" si="0"/>
        <v>168.05795356835768</v>
      </c>
      <c r="X2" s="31">
        <f t="shared" ref="X2" si="1">SUM(X3,X17,X22,X25,X26,X51,X52,X71,X74,X75,X76)</f>
        <v>139.72003439380913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1.2297506448839211</v>
      </c>
      <c r="K3" s="34">
        <f t="shared" si="2"/>
        <v>1.2441100601891659</v>
      </c>
      <c r="L3" s="34">
        <f t="shared" si="2"/>
        <v>13.66199484092863</v>
      </c>
      <c r="M3" s="34">
        <f t="shared" si="2"/>
        <v>5.1401547721410141</v>
      </c>
      <c r="N3" s="34">
        <f t="shared" si="2"/>
        <v>3.0377472055030088</v>
      </c>
      <c r="O3" s="34">
        <f t="shared" si="2"/>
        <v>0</v>
      </c>
      <c r="P3" s="34">
        <f t="shared" si="2"/>
        <v>0.97987962166809972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9.639380911435941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1.2297506448839211</v>
      </c>
      <c r="K4" s="29">
        <f t="shared" si="4"/>
        <v>1.2441100601891659</v>
      </c>
      <c r="L4" s="29">
        <f t="shared" si="4"/>
        <v>13.66199484092863</v>
      </c>
      <c r="M4" s="29">
        <f t="shared" si="4"/>
        <v>5.1401547721410141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9.639380911435941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1.2297506448839211</v>
      </c>
      <c r="K7" s="10">
        <v>1.2441100601891659</v>
      </c>
      <c r="L7" s="10">
        <v>13.66199484092863</v>
      </c>
      <c r="M7" s="10">
        <v>5.1401547721410141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9.639380911435941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3.0377472055030088</v>
      </c>
      <c r="O8" s="29">
        <f t="shared" si="6"/>
        <v>0</v>
      </c>
      <c r="P8" s="29">
        <f t="shared" si="6"/>
        <v>0.97987962166809972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3.0377472055030088</v>
      </c>
      <c r="O10" s="10">
        <v>0</v>
      </c>
      <c r="P10" s="10">
        <v>0.97987962166809972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275.9840928632845</v>
      </c>
      <c r="D26" s="37">
        <f t="shared" si="14"/>
        <v>279.37334479793634</v>
      </c>
      <c r="E26" s="37">
        <f t="shared" si="14"/>
        <v>286.5815993121239</v>
      </c>
      <c r="F26" s="37">
        <f t="shared" si="14"/>
        <v>304.59303525365431</v>
      </c>
      <c r="G26" s="37">
        <f t="shared" si="14"/>
        <v>117.15872742906272</v>
      </c>
      <c r="H26" s="37">
        <f t="shared" si="14"/>
        <v>315.27420464316424</v>
      </c>
      <c r="I26" s="37">
        <f t="shared" si="14"/>
        <v>395.58847807394659</v>
      </c>
      <c r="J26" s="37">
        <f t="shared" si="14"/>
        <v>359.97411865864137</v>
      </c>
      <c r="K26" s="37">
        <f t="shared" si="14"/>
        <v>342.66268271711095</v>
      </c>
      <c r="L26" s="37">
        <f t="shared" si="14"/>
        <v>234.30782459157345</v>
      </c>
      <c r="M26" s="37">
        <f t="shared" si="14"/>
        <v>176.33989681857264</v>
      </c>
      <c r="N26" s="37">
        <f t="shared" si="14"/>
        <v>98.471367153912283</v>
      </c>
      <c r="O26" s="37">
        <f t="shared" si="14"/>
        <v>261.053826311264</v>
      </c>
      <c r="P26" s="37">
        <f t="shared" si="14"/>
        <v>53.649527085124674</v>
      </c>
      <c r="Q26" s="37">
        <f t="shared" si="14"/>
        <v>37.866638005159068</v>
      </c>
      <c r="R26" s="37">
        <f t="shared" si="14"/>
        <v>56.955202063628541</v>
      </c>
      <c r="S26" s="37">
        <f t="shared" si="14"/>
        <v>71.768443680137551</v>
      </c>
      <c r="T26" s="37">
        <f t="shared" si="14"/>
        <v>71.323731728288905</v>
      </c>
      <c r="U26" s="37">
        <f t="shared" si="14"/>
        <v>69.337919174548574</v>
      </c>
      <c r="V26" s="37">
        <f t="shared" si="14"/>
        <v>42.483319002579535</v>
      </c>
      <c r="W26" s="37">
        <f t="shared" si="14"/>
        <v>41.08323301805676</v>
      </c>
      <c r="X26" s="37">
        <f t="shared" ref="X26" si="15">SUM(X27,X33)</f>
        <v>10.090283748925193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275.9840928632845</v>
      </c>
      <c r="D33" s="29">
        <f t="shared" si="18"/>
        <v>279.37334479793634</v>
      </c>
      <c r="E33" s="29">
        <f t="shared" si="18"/>
        <v>286.5815993121239</v>
      </c>
      <c r="F33" s="29">
        <f t="shared" si="18"/>
        <v>304.59303525365431</v>
      </c>
      <c r="G33" s="29">
        <f t="shared" si="18"/>
        <v>117.15872742906272</v>
      </c>
      <c r="H33" s="29">
        <f t="shared" si="18"/>
        <v>315.27420464316424</v>
      </c>
      <c r="I33" s="29">
        <f t="shared" si="18"/>
        <v>395.58847807394659</v>
      </c>
      <c r="J33" s="29">
        <f t="shared" si="18"/>
        <v>359.97411865864137</v>
      </c>
      <c r="K33" s="29">
        <f t="shared" si="18"/>
        <v>342.66268271711095</v>
      </c>
      <c r="L33" s="29">
        <f t="shared" si="18"/>
        <v>234.30782459157345</v>
      </c>
      <c r="M33" s="29">
        <f t="shared" si="18"/>
        <v>176.33989681857264</v>
      </c>
      <c r="N33" s="29">
        <f t="shared" si="18"/>
        <v>98.471367153912283</v>
      </c>
      <c r="O33" s="29">
        <f t="shared" si="18"/>
        <v>261.053826311264</v>
      </c>
      <c r="P33" s="29">
        <f t="shared" si="18"/>
        <v>53.649527085124674</v>
      </c>
      <c r="Q33" s="29">
        <f t="shared" si="18"/>
        <v>37.866638005159068</v>
      </c>
      <c r="R33" s="29">
        <f t="shared" si="18"/>
        <v>56.955202063628541</v>
      </c>
      <c r="S33" s="29">
        <f t="shared" si="18"/>
        <v>71.768443680137551</v>
      </c>
      <c r="T33" s="29">
        <f t="shared" si="18"/>
        <v>71.323731728288905</v>
      </c>
      <c r="U33" s="29">
        <f t="shared" si="18"/>
        <v>69.337919174548574</v>
      </c>
      <c r="V33" s="29">
        <f t="shared" si="18"/>
        <v>42.483319002579535</v>
      </c>
      <c r="W33" s="29">
        <f t="shared" si="18"/>
        <v>41.08323301805676</v>
      </c>
      <c r="X33" s="29">
        <f t="shared" ref="X33" si="19">SUM(X34:X50)</f>
        <v>10.090283748925193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120.88228718830609</v>
      </c>
      <c r="D36" s="10">
        <v>124.2715391229579</v>
      </c>
      <c r="E36" s="10">
        <v>124.2715391229579</v>
      </c>
      <c r="F36" s="10">
        <v>118.6227858985383</v>
      </c>
      <c r="G36" s="10">
        <v>112.9741186586414</v>
      </c>
      <c r="H36" s="10">
        <v>111.8443680137575</v>
      </c>
      <c r="I36" s="10">
        <v>107.32536543422179</v>
      </c>
      <c r="J36" s="10">
        <v>101.676698194325</v>
      </c>
      <c r="K36" s="10">
        <v>99.417196904557173</v>
      </c>
      <c r="L36" s="10">
        <v>79.105760963026654</v>
      </c>
      <c r="M36" s="10">
        <v>49.441100601891662</v>
      </c>
      <c r="N36" s="10">
        <v>0</v>
      </c>
      <c r="O36" s="10">
        <v>50.539810834049867</v>
      </c>
      <c r="P36" s="10">
        <v>17.579019776440241</v>
      </c>
      <c r="Q36" s="10">
        <v>5.4934651762682716</v>
      </c>
      <c r="R36" s="10">
        <v>8.7895098882201186</v>
      </c>
      <c r="S36" s="10">
        <v>12.085640584694749</v>
      </c>
      <c r="T36" s="10">
        <v>18.050386930352531</v>
      </c>
      <c r="U36" s="10">
        <v>21.876010318142729</v>
      </c>
      <c r="V36" s="10">
        <v>26.17738607050731</v>
      </c>
      <c r="W36" s="10">
        <v>20.700429922613932</v>
      </c>
      <c r="X36" s="10">
        <v>3.9783319002579529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3.3619948409286331E-2</v>
      </c>
      <c r="U37" s="10">
        <v>3.043852106620808E-2</v>
      </c>
      <c r="V37" s="10">
        <v>9.4582975064488387E-3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1.0461736887360269</v>
      </c>
      <c r="D41" s="10">
        <v>1.0461736887360269</v>
      </c>
      <c r="E41" s="10">
        <v>2.0922613929492688</v>
      </c>
      <c r="F41" s="10">
        <v>4.184608770421324</v>
      </c>
      <c r="G41" s="10">
        <v>4.184608770421324</v>
      </c>
      <c r="H41" s="10">
        <v>4.184608770421324</v>
      </c>
      <c r="I41" s="10">
        <v>5.2306964746345654</v>
      </c>
      <c r="J41" s="10">
        <v>2.0922613929492688</v>
      </c>
      <c r="K41" s="10">
        <v>1.0461736887360269</v>
      </c>
      <c r="L41" s="10">
        <v>0</v>
      </c>
      <c r="M41" s="10">
        <v>0</v>
      </c>
      <c r="N41" s="10">
        <v>0</v>
      </c>
      <c r="O41" s="10">
        <v>4.1081685296646597</v>
      </c>
      <c r="P41" s="10">
        <v>0</v>
      </c>
      <c r="Q41" s="10">
        <v>0</v>
      </c>
      <c r="R41" s="10">
        <v>0</v>
      </c>
      <c r="S41" s="10">
        <v>0</v>
      </c>
      <c r="T41" s="10">
        <v>3.5941530524505577E-2</v>
      </c>
      <c r="U41" s="10">
        <v>1.642304385210662E-2</v>
      </c>
      <c r="V41" s="10">
        <v>2.4677558039552881E-2</v>
      </c>
      <c r="W41" s="10">
        <v>2.8718830610490111E-2</v>
      </c>
      <c r="X41" s="10">
        <v>1.74548581255374E-2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154.05563198624239</v>
      </c>
      <c r="D43" s="10">
        <v>154.05563198624239</v>
      </c>
      <c r="E43" s="10">
        <v>160.2177987962167</v>
      </c>
      <c r="F43" s="10">
        <v>181.7856405846947</v>
      </c>
      <c r="G43" s="10">
        <v>0</v>
      </c>
      <c r="H43" s="10">
        <v>199.2452278589854</v>
      </c>
      <c r="I43" s="10">
        <v>244.43490971625101</v>
      </c>
      <c r="J43" s="10">
        <v>215.67781599312119</v>
      </c>
      <c r="K43" s="10">
        <v>207.46156491831471</v>
      </c>
      <c r="L43" s="10">
        <v>132.27282889079959</v>
      </c>
      <c r="M43" s="10">
        <v>106.8357695614789</v>
      </c>
      <c r="N43" s="10">
        <v>79.363714531384346</v>
      </c>
      <c r="O43" s="10">
        <v>135.32527944969911</v>
      </c>
      <c r="P43" s="10">
        <v>27.47205503009458</v>
      </c>
      <c r="Q43" s="10">
        <v>29.507050730868439</v>
      </c>
      <c r="R43" s="10">
        <v>31.541960447119521</v>
      </c>
      <c r="S43" s="10">
        <v>38.664402407566627</v>
      </c>
      <c r="T43" s="10">
        <v>36.683319002579537</v>
      </c>
      <c r="U43" s="10">
        <v>34.350214961306961</v>
      </c>
      <c r="V43" s="10">
        <v>2.9527085124677561</v>
      </c>
      <c r="W43" s="10">
        <v>1.372570937231298</v>
      </c>
      <c r="X43" s="10">
        <v>2.2760963026655201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38.597506448839212</v>
      </c>
      <c r="J44" s="10">
        <v>40.527343078245913</v>
      </c>
      <c r="K44" s="10">
        <v>34.737747205503013</v>
      </c>
      <c r="L44" s="10">
        <v>22.929234737747201</v>
      </c>
      <c r="M44" s="10">
        <v>20.063026655202059</v>
      </c>
      <c r="N44" s="10">
        <v>19.10765262252794</v>
      </c>
      <c r="O44" s="10">
        <v>61.144539982803089</v>
      </c>
      <c r="P44" s="10">
        <v>8.5984522785898534</v>
      </c>
      <c r="Q44" s="10">
        <v>2.8661220980223558</v>
      </c>
      <c r="R44" s="10">
        <v>14.33078245915735</v>
      </c>
      <c r="S44" s="10">
        <v>19.10765262252794</v>
      </c>
      <c r="T44" s="10">
        <v>16.520464316423041</v>
      </c>
      <c r="U44" s="10">
        <v>13.06483233018057</v>
      </c>
      <c r="V44" s="10">
        <v>13.283662940670681</v>
      </c>
      <c r="W44" s="10">
        <v>16.053310404127259</v>
      </c>
      <c r="X44" s="10">
        <v>2.7285468615649182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3.5425623387790192E-2</v>
      </c>
      <c r="W45" s="10">
        <v>5.0988822012037832E-2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9.9360275150472912</v>
      </c>
      <c r="P48" s="10">
        <v>0</v>
      </c>
      <c r="Q48" s="10">
        <v>0</v>
      </c>
      <c r="R48" s="10">
        <v>2.2929492691315558</v>
      </c>
      <c r="S48" s="10">
        <v>0</v>
      </c>
      <c r="T48" s="10">
        <v>0</v>
      </c>
      <c r="U48" s="10">
        <v>0</v>
      </c>
      <c r="V48" s="10">
        <v>0</v>
      </c>
      <c r="W48" s="10">
        <v>0.25374032674118657</v>
      </c>
      <c r="X48" s="10">
        <v>1.9862424763542559E-2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1.9107480653482369</v>
      </c>
      <c r="T50" s="10">
        <v>0</v>
      </c>
      <c r="U50" s="10">
        <v>0</v>
      </c>
      <c r="V50" s="10">
        <v>0</v>
      </c>
      <c r="W50" s="10">
        <v>2.6234737747205501</v>
      </c>
      <c r="X50" s="10">
        <v>1.069991401547721</v>
      </c>
    </row>
    <row r="51" spans="1:24" ht="11.25" customHeight="1" x14ac:dyDescent="0.2">
      <c r="A51" s="35" t="s">
        <v>89</v>
      </c>
      <c r="B51" s="36" t="s">
        <v>90</v>
      </c>
      <c r="C51" s="37">
        <v>5.180653482373172</v>
      </c>
      <c r="D51" s="37">
        <v>17.025021496130691</v>
      </c>
      <c r="E51" s="37">
        <v>9.8023215821152192</v>
      </c>
      <c r="F51" s="37">
        <v>8.6629406706792764</v>
      </c>
      <c r="G51" s="37">
        <v>12.747291487532239</v>
      </c>
      <c r="H51" s="37">
        <v>13.2847807394669</v>
      </c>
      <c r="I51" s="37">
        <v>10.769647463456581</v>
      </c>
      <c r="J51" s="37">
        <v>16.35846947549441</v>
      </c>
      <c r="K51" s="37">
        <v>13.75760963026655</v>
      </c>
      <c r="L51" s="37">
        <v>11.82278589853826</v>
      </c>
      <c r="M51" s="37">
        <v>11.47876182287188</v>
      </c>
      <c r="N51" s="37">
        <v>82.545399828030952</v>
      </c>
      <c r="O51" s="37">
        <v>42.024591573516773</v>
      </c>
      <c r="P51" s="37">
        <v>10.51169389509888</v>
      </c>
      <c r="Q51" s="37">
        <v>8.6199484092863283</v>
      </c>
      <c r="R51" s="37">
        <v>28.826139294926911</v>
      </c>
      <c r="S51" s="37">
        <v>110.146173688736</v>
      </c>
      <c r="T51" s="37">
        <v>5.261994840928633</v>
      </c>
      <c r="U51" s="37">
        <v>15.831900257953571</v>
      </c>
      <c r="V51" s="37">
        <v>4.8803955288048151</v>
      </c>
      <c r="W51" s="37">
        <v>57.279449699054162</v>
      </c>
      <c r="X51" s="37">
        <v>3.2868443680137571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0.85984522785898532</v>
      </c>
      <c r="D52" s="37">
        <f t="shared" si="20"/>
        <v>0.88374892519346515</v>
      </c>
      <c r="E52" s="37">
        <f t="shared" si="20"/>
        <v>0.88374892519346515</v>
      </c>
      <c r="F52" s="37">
        <f t="shared" si="20"/>
        <v>0.90765262252794487</v>
      </c>
      <c r="G52" s="37">
        <f t="shared" si="20"/>
        <v>0.95537403267411869</v>
      </c>
      <c r="H52" s="37">
        <f t="shared" si="20"/>
        <v>0.88374892519346515</v>
      </c>
      <c r="I52" s="37">
        <f t="shared" si="20"/>
        <v>0.95537403267411869</v>
      </c>
      <c r="J52" s="37">
        <f t="shared" si="20"/>
        <v>1.050902837489252</v>
      </c>
      <c r="K52" s="37">
        <f t="shared" si="20"/>
        <v>1.218142734307825</v>
      </c>
      <c r="L52" s="37">
        <f t="shared" si="20"/>
        <v>1.3136715391229581</v>
      </c>
      <c r="M52" s="37">
        <f t="shared" si="20"/>
        <v>1.337575236457438</v>
      </c>
      <c r="N52" s="37">
        <f t="shared" si="20"/>
        <v>1.337575236457438</v>
      </c>
      <c r="O52" s="37">
        <f t="shared" si="20"/>
        <v>8.5268271711092005</v>
      </c>
      <c r="P52" s="37">
        <f t="shared" si="20"/>
        <v>3.2386930352536538</v>
      </c>
      <c r="Q52" s="37">
        <f t="shared" si="20"/>
        <v>3.2625967325881344</v>
      </c>
      <c r="R52" s="37">
        <f t="shared" si="20"/>
        <v>2.4314703353396387</v>
      </c>
      <c r="S52" s="37">
        <f t="shared" si="20"/>
        <v>3.3342218400687882</v>
      </c>
      <c r="T52" s="37">
        <f t="shared" si="20"/>
        <v>1.6002579535683581</v>
      </c>
      <c r="U52" s="37">
        <f t="shared" si="20"/>
        <v>2.0418744625967324</v>
      </c>
      <c r="V52" s="37">
        <f t="shared" si="20"/>
        <v>1.8953568357695616</v>
      </c>
      <c r="W52" s="37">
        <f t="shared" si="20"/>
        <v>1.8793637145313848</v>
      </c>
      <c r="X52" s="37">
        <f t="shared" ref="X52" si="21">SUM(X53:X70)</f>
        <v>1.9196044711951847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0.85984522785898532</v>
      </c>
      <c r="D57" s="10">
        <v>0.88374892519346515</v>
      </c>
      <c r="E57" s="10">
        <v>0.88374892519346515</v>
      </c>
      <c r="F57" s="10">
        <v>0.90765262252794487</v>
      </c>
      <c r="G57" s="10">
        <v>0.95537403267411869</v>
      </c>
      <c r="H57" s="10">
        <v>0.88374892519346515</v>
      </c>
      <c r="I57" s="10">
        <v>0.95537403267411869</v>
      </c>
      <c r="J57" s="10">
        <v>1.050902837489252</v>
      </c>
      <c r="K57" s="10">
        <v>1.218142734307825</v>
      </c>
      <c r="L57" s="10">
        <v>1.3136715391229581</v>
      </c>
      <c r="M57" s="10">
        <v>1.337575236457438</v>
      </c>
      <c r="N57" s="10">
        <v>1.337575236457438</v>
      </c>
      <c r="O57" s="10">
        <v>1.337575236457438</v>
      </c>
      <c r="P57" s="10">
        <v>1.361392949269131</v>
      </c>
      <c r="Q57" s="10">
        <v>1.385296646603611</v>
      </c>
      <c r="R57" s="10">
        <v>1.4331040412725711</v>
      </c>
      <c r="S57" s="10">
        <v>1.4569217540842649</v>
      </c>
      <c r="T57" s="10">
        <v>1.4808254514187451</v>
      </c>
      <c r="U57" s="10">
        <v>1.5286328460877039</v>
      </c>
      <c r="V57" s="10">
        <v>1.5763542562338779</v>
      </c>
      <c r="W57" s="10">
        <v>1.612209802235598</v>
      </c>
      <c r="X57" s="10">
        <v>1.671883061049011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0.1194325021496131</v>
      </c>
      <c r="P58" s="10">
        <v>0.1194325021496131</v>
      </c>
      <c r="Q58" s="10">
        <v>0.1194325021496131</v>
      </c>
      <c r="R58" s="10">
        <v>0.1194325021496131</v>
      </c>
      <c r="S58" s="10">
        <v>0.1194325021496131</v>
      </c>
      <c r="T58" s="10">
        <v>0.1194325021496131</v>
      </c>
      <c r="U58" s="10">
        <v>0.1194325021496131</v>
      </c>
      <c r="V58" s="10">
        <v>0.1194325021496131</v>
      </c>
      <c r="W58" s="10">
        <v>0.1194325021496131</v>
      </c>
      <c r="X58" s="10">
        <v>0.1194325021496131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2.2012037833190029E-2</v>
      </c>
      <c r="W65" s="10">
        <v>6.156491831470335E-2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7.0698194325021486</v>
      </c>
      <c r="P66" s="10">
        <v>1.75786758383491</v>
      </c>
      <c r="Q66" s="10">
        <v>1.75786758383491</v>
      </c>
      <c r="R66" s="10">
        <v>0.8789337919174548</v>
      </c>
      <c r="S66" s="10">
        <v>1.75786758383491</v>
      </c>
      <c r="T66" s="10">
        <v>0</v>
      </c>
      <c r="U66" s="10">
        <v>0.39380911435941529</v>
      </c>
      <c r="V66" s="10">
        <v>0.17755803955288049</v>
      </c>
      <c r="W66" s="10">
        <v>8.6156491831470325E-2</v>
      </c>
      <c r="X66" s="10">
        <v>0.12828890799656059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123.1298366294067</v>
      </c>
      <c r="D76" s="40">
        <v>137.14531384350809</v>
      </c>
      <c r="E76" s="40">
        <v>131.29836629406711</v>
      </c>
      <c r="F76" s="40">
        <v>109.1143594153052</v>
      </c>
      <c r="G76" s="40">
        <v>65.950128976784171</v>
      </c>
      <c r="H76" s="40">
        <v>65.864144453998279</v>
      </c>
      <c r="I76" s="40">
        <v>70.335339638864994</v>
      </c>
      <c r="J76" s="40">
        <v>78.589853826311256</v>
      </c>
      <c r="K76" s="40">
        <v>143.50816852966469</v>
      </c>
      <c r="L76" s="40">
        <v>172.22699914015479</v>
      </c>
      <c r="M76" s="40">
        <v>102.40756663800521</v>
      </c>
      <c r="N76" s="40">
        <v>229.49269131556321</v>
      </c>
      <c r="O76" s="40">
        <v>68.701633705932935</v>
      </c>
      <c r="P76" s="40">
        <v>66.036113499570078</v>
      </c>
      <c r="Q76" s="40">
        <v>191.74548581255371</v>
      </c>
      <c r="R76" s="40">
        <v>220.7222699914015</v>
      </c>
      <c r="S76" s="40">
        <v>239.0369733447979</v>
      </c>
      <c r="T76" s="40">
        <v>210.56491831470331</v>
      </c>
      <c r="U76" s="40">
        <v>18.817712811693891</v>
      </c>
      <c r="V76" s="40">
        <v>65.453138435081684</v>
      </c>
      <c r="W76" s="40">
        <v>67.815907136715381</v>
      </c>
      <c r="X76" s="40">
        <v>124.423301805675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6446.5891659501276</v>
      </c>
      <c r="D2" s="31">
        <f t="shared" si="0"/>
        <v>6674.581943250213</v>
      </c>
      <c r="E2" s="31">
        <f t="shared" si="0"/>
        <v>6771.520206362854</v>
      </c>
      <c r="F2" s="31">
        <f t="shared" si="0"/>
        <v>7088.9677558039557</v>
      </c>
      <c r="G2" s="31">
        <f t="shared" si="0"/>
        <v>7225.9148753224408</v>
      </c>
      <c r="H2" s="31">
        <f t="shared" si="0"/>
        <v>7361.6200343938081</v>
      </c>
      <c r="I2" s="31">
        <f t="shared" si="0"/>
        <v>7572.1148753224415</v>
      </c>
      <c r="J2" s="31">
        <f t="shared" si="0"/>
        <v>7817.0295786758352</v>
      </c>
      <c r="K2" s="31">
        <f t="shared" si="0"/>
        <v>7575.4586414445412</v>
      </c>
      <c r="L2" s="31">
        <f t="shared" si="0"/>
        <v>8341.8480653482384</v>
      </c>
      <c r="M2" s="31">
        <f t="shared" si="0"/>
        <v>7465.1067927772992</v>
      </c>
      <c r="N2" s="31">
        <f t="shared" si="0"/>
        <v>6694.6045571797067</v>
      </c>
      <c r="O2" s="31">
        <f t="shared" si="0"/>
        <v>5604.1966277519477</v>
      </c>
      <c r="P2" s="31">
        <f t="shared" si="0"/>
        <v>5594.8415950817389</v>
      </c>
      <c r="Q2" s="31">
        <f t="shared" si="0"/>
        <v>5620.5451311445249</v>
      </c>
      <c r="R2" s="31">
        <f t="shared" si="0"/>
        <v>5735.7040042769149</v>
      </c>
      <c r="S2" s="31">
        <f t="shared" si="0"/>
        <v>5895.0998291192282</v>
      </c>
      <c r="T2" s="31">
        <f t="shared" si="0"/>
        <v>5813.27748589572</v>
      </c>
      <c r="U2" s="31">
        <f t="shared" si="0"/>
        <v>5895.2760308375173</v>
      </c>
      <c r="V2" s="31">
        <f t="shared" si="0"/>
        <v>6043.5911631433491</v>
      </c>
      <c r="W2" s="31">
        <f t="shared" ref="W2:X2" si="1">SUM(W3,W17,W22,W25,W26,W51,W52,W71,W74,W75,W76)</f>
        <v>5140.6819296592512</v>
      </c>
      <c r="X2" s="31">
        <f t="shared" si="1"/>
        <v>5530.4093319432086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6438.1626827171094</v>
      </c>
      <c r="D26" s="37">
        <f t="shared" si="14"/>
        <v>6658.3953568357674</v>
      </c>
      <c r="E26" s="37">
        <f t="shared" si="14"/>
        <v>6750.6903697334474</v>
      </c>
      <c r="F26" s="37">
        <f t="shared" si="14"/>
        <v>7067.6650902837491</v>
      </c>
      <c r="G26" s="37">
        <f t="shared" si="14"/>
        <v>7204.9990541702482</v>
      </c>
      <c r="H26" s="37">
        <f t="shared" si="14"/>
        <v>7343.3696474634553</v>
      </c>
      <c r="I26" s="37">
        <f t="shared" si="14"/>
        <v>7505.9353396388642</v>
      </c>
      <c r="J26" s="37">
        <f t="shared" si="14"/>
        <v>7707.0674118658617</v>
      </c>
      <c r="K26" s="37">
        <f t="shared" si="14"/>
        <v>7479.8987102321598</v>
      </c>
      <c r="L26" s="37">
        <f t="shared" si="14"/>
        <v>8243.0399828030968</v>
      </c>
      <c r="M26" s="37">
        <f t="shared" si="14"/>
        <v>7322.0788478073937</v>
      </c>
      <c r="N26" s="37">
        <f t="shared" si="14"/>
        <v>6571.3672398968174</v>
      </c>
      <c r="O26" s="37">
        <f t="shared" si="14"/>
        <v>5481.1741186586405</v>
      </c>
      <c r="P26" s="37">
        <f t="shared" si="14"/>
        <v>5451.1035253654336</v>
      </c>
      <c r="Q26" s="37">
        <f t="shared" si="14"/>
        <v>5457.7671539122966</v>
      </c>
      <c r="R26" s="37">
        <f t="shared" si="14"/>
        <v>5563.413499570077</v>
      </c>
      <c r="S26" s="37">
        <f t="shared" si="14"/>
        <v>5712.6731728288905</v>
      </c>
      <c r="T26" s="37">
        <f t="shared" si="14"/>
        <v>5620.5379191745478</v>
      </c>
      <c r="U26" s="37">
        <f t="shared" si="14"/>
        <v>5705.8416165090275</v>
      </c>
      <c r="V26" s="37">
        <f t="shared" si="14"/>
        <v>5823.7428202923475</v>
      </c>
      <c r="W26" s="37">
        <f t="shared" ref="W26:X26" si="15">SUM(W27,W33)</f>
        <v>4909.1958727429064</v>
      </c>
      <c r="X26" s="37">
        <f t="shared" si="15"/>
        <v>5276.1451418744618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6438.1626827171094</v>
      </c>
      <c r="D33" s="29">
        <f t="shared" si="18"/>
        <v>6658.3953568357674</v>
      </c>
      <c r="E33" s="29">
        <f t="shared" si="18"/>
        <v>6750.6903697334474</v>
      </c>
      <c r="F33" s="29">
        <f t="shared" si="18"/>
        <v>7067.6650902837491</v>
      </c>
      <c r="G33" s="29">
        <f t="shared" si="18"/>
        <v>7204.9990541702482</v>
      </c>
      <c r="H33" s="29">
        <f t="shared" si="18"/>
        <v>7343.3696474634553</v>
      </c>
      <c r="I33" s="29">
        <f t="shared" si="18"/>
        <v>7505.9353396388642</v>
      </c>
      <c r="J33" s="29">
        <f t="shared" si="18"/>
        <v>7707.0674118658617</v>
      </c>
      <c r="K33" s="29">
        <f t="shared" si="18"/>
        <v>7479.8987102321598</v>
      </c>
      <c r="L33" s="29">
        <f t="shared" si="18"/>
        <v>8243.0399828030968</v>
      </c>
      <c r="M33" s="29">
        <f t="shared" si="18"/>
        <v>7322.0788478073937</v>
      </c>
      <c r="N33" s="29">
        <f t="shared" si="18"/>
        <v>6571.3672398968174</v>
      </c>
      <c r="O33" s="29">
        <f t="shared" si="18"/>
        <v>5481.1741186586405</v>
      </c>
      <c r="P33" s="29">
        <f t="shared" si="18"/>
        <v>5451.1035253654336</v>
      </c>
      <c r="Q33" s="29">
        <f t="shared" si="18"/>
        <v>5457.7671539122966</v>
      </c>
      <c r="R33" s="29">
        <f t="shared" si="18"/>
        <v>5563.413499570077</v>
      </c>
      <c r="S33" s="29">
        <f t="shared" si="18"/>
        <v>5712.6731728288905</v>
      </c>
      <c r="T33" s="29">
        <f t="shared" si="18"/>
        <v>5620.5379191745478</v>
      </c>
      <c r="U33" s="29">
        <f t="shared" si="18"/>
        <v>5705.8416165090275</v>
      </c>
      <c r="V33" s="29">
        <f t="shared" si="18"/>
        <v>5823.7428202923475</v>
      </c>
      <c r="W33" s="29">
        <f t="shared" ref="W33:X33" si="19">SUM(W34:W50)</f>
        <v>4909.1958727429064</v>
      </c>
      <c r="X33" s="29">
        <f t="shared" si="19"/>
        <v>5276.1451418744618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16.946087704213241</v>
      </c>
      <c r="D36" s="10">
        <f>FC_TRA_RAIL_E!D36+FC_TRA_ROAD_E!D36+FC_TRA_DAVI_E!D36+FC_TRA_DNAVI_E!D36+FC_TRA_PIPE_E!D36</f>
        <v>18.075838349097161</v>
      </c>
      <c r="E36" s="10">
        <f>FC_TRA_RAIL_E!E36+FC_TRA_ROAD_E!E36+FC_TRA_DAVI_E!E36+FC_TRA_DNAVI_E!E36+FC_TRA_PIPE_E!E36</f>
        <v>16.946087704213241</v>
      </c>
      <c r="F36" s="10">
        <f>FC_TRA_RAIL_E!F36+FC_TRA_ROAD_E!F36+FC_TRA_DAVI_E!F36+FC_TRA_DNAVI_E!F36+FC_TRA_PIPE_E!F36</f>
        <v>13.556921754084261</v>
      </c>
      <c r="G36" s="10">
        <f>FC_TRA_RAIL_E!G36+FC_TRA_ROAD_E!G36+FC_TRA_DAVI_E!G36+FC_TRA_DNAVI_E!G36+FC_TRA_PIPE_E!G36</f>
        <v>12.427171109200341</v>
      </c>
      <c r="H36" s="10">
        <f>FC_TRA_RAIL_E!H36+FC_TRA_ROAD_E!H36+FC_TRA_DAVI_E!H36+FC_TRA_DNAVI_E!H36+FC_TRA_PIPE_E!H36</f>
        <v>12.427171109200341</v>
      </c>
      <c r="I36" s="10">
        <f>FC_TRA_RAIL_E!I36+FC_TRA_ROAD_E!I36+FC_TRA_DAVI_E!I36+FC_TRA_DNAVI_E!I36+FC_TRA_PIPE_E!I36</f>
        <v>12.427171109200341</v>
      </c>
      <c r="J36" s="10">
        <f>FC_TRA_RAIL_E!J36+FC_TRA_ROAD_E!J36+FC_TRA_DAVI_E!J36+FC_TRA_DNAVI_E!J36+FC_TRA_PIPE_E!J36</f>
        <v>13.556921754084261</v>
      </c>
      <c r="K36" s="10">
        <f>FC_TRA_RAIL_E!K36+FC_TRA_ROAD_E!K36+FC_TRA_DAVI_E!K36+FC_TRA_DNAVI_E!K36+FC_TRA_PIPE_E!K36</f>
        <v>13.556921754084261</v>
      </c>
      <c r="L36" s="10">
        <f>FC_TRA_RAIL_E!L36+FC_TRA_ROAD_E!L36+FC_TRA_DAVI_E!L36+FC_TRA_DNAVI_E!L36+FC_TRA_PIPE_E!L36</f>
        <v>18.677730008598449</v>
      </c>
      <c r="M36" s="10">
        <f>FC_TRA_RAIL_E!M36+FC_TRA_ROAD_E!M36+FC_TRA_DAVI_E!M36+FC_TRA_DNAVI_E!M36+FC_TRA_PIPE_E!M36</f>
        <v>46.145055889939812</v>
      </c>
      <c r="N36" s="10">
        <f>FC_TRA_RAIL_E!N36+FC_TRA_ROAD_E!N36+FC_TRA_DAVI_E!N36+FC_TRA_DNAVI_E!N36+FC_TRA_PIPE_E!N36</f>
        <v>196.6656921754084</v>
      </c>
      <c r="O36" s="10">
        <f>FC_TRA_RAIL_E!O36+FC_TRA_ROAD_E!O36+FC_TRA_DAVI_E!O36+FC_TRA_DNAVI_E!O36+FC_TRA_PIPE_E!O36</f>
        <v>84.599226139294927</v>
      </c>
      <c r="P36" s="10">
        <f>FC_TRA_RAIL_E!P36+FC_TRA_ROAD_E!P36+FC_TRA_DAVI_E!P36+FC_TRA_DNAVI_E!P36+FC_TRA_PIPE_E!P36</f>
        <v>204.35657781599309</v>
      </c>
      <c r="Q36" s="10">
        <f>FC_TRA_RAIL_E!Q36+FC_TRA_ROAD_E!Q36+FC_TRA_DAVI_E!Q36+FC_TRA_DNAVI_E!Q36+FC_TRA_PIPE_E!Q36</f>
        <v>221.93559759243334</v>
      </c>
      <c r="R36" s="10">
        <f>FC_TRA_RAIL_E!R36+FC_TRA_ROAD_E!R36+FC_TRA_DAVI_E!R36+FC_TRA_DNAVI_E!R36+FC_TRA_PIPE_E!R36</f>
        <v>257.09372312983658</v>
      </c>
      <c r="S36" s="10">
        <f>FC_TRA_RAIL_E!S36+FC_TRA_ROAD_E!S36+FC_TRA_DAVI_E!S36+FC_TRA_DNAVI_E!S36+FC_TRA_PIPE_E!S36</f>
        <v>261.48847807394668</v>
      </c>
      <c r="T36" s="10">
        <f>FC_TRA_RAIL_E!T36+FC_TRA_ROAD_E!T36+FC_TRA_DAVI_E!T36+FC_TRA_DNAVI_E!T36+FC_TRA_PIPE_E!T36</f>
        <v>245.90902837489247</v>
      </c>
      <c r="U36" s="10">
        <f>FC_TRA_RAIL_E!U36+FC_TRA_ROAD_E!U36+FC_TRA_DAVI_E!U36+FC_TRA_DNAVI_E!U36+FC_TRA_PIPE_E!U36</f>
        <v>235.57042132416166</v>
      </c>
      <c r="V36" s="10">
        <f>FC_TRA_RAIL_E!V36+FC_TRA_ROAD_E!V36+FC_TRA_DAVI_E!V36+FC_TRA_DNAVI_E!V36+FC_TRA_PIPE_E!V36</f>
        <v>240.32880481513334</v>
      </c>
      <c r="W36" s="10">
        <f>FC_TRA_RAIL_E!W36+FC_TRA_ROAD_E!W36+FC_TRA_DAVI_E!W36+FC_TRA_DNAVI_E!W36+FC_TRA_PIPE_E!W36</f>
        <v>193.71685296646604</v>
      </c>
      <c r="X36" s="10">
        <f>FC_TRA_RAIL_E!X36+FC_TRA_ROAD_E!X36+FC_TRA_DAVI_E!X36+FC_TRA_DNAVI_E!X36+FC_TRA_PIPE_E!X36</f>
        <v>188.56835769561474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3417.622012037833</v>
      </c>
      <c r="D37" s="10">
        <f>FC_TRA_RAIL_E!D37+FC_TRA_ROAD_E!D37+FC_TRA_DAVI_E!D37+FC_TRA_DNAVI_E!D37+FC_TRA_PIPE_E!D37</f>
        <v>3529.7792777300078</v>
      </c>
      <c r="E37" s="10">
        <f>FC_TRA_RAIL_E!E37+FC_TRA_ROAD_E!E37+FC_TRA_DAVI_E!E37+FC_TRA_DNAVI_E!E37+FC_TRA_PIPE_E!E37</f>
        <v>3695.8990541702492</v>
      </c>
      <c r="F37" s="10">
        <f>FC_TRA_RAIL_E!F37+FC_TRA_ROAD_E!F37+FC_TRA_DAVI_E!F37+FC_TRA_DNAVI_E!F37+FC_TRA_PIPE_E!F37</f>
        <v>3862.018744625967</v>
      </c>
      <c r="G37" s="10">
        <f>FC_TRA_RAIL_E!G37+FC_TRA_ROAD_E!G37+FC_TRA_DAVI_E!G37+FC_TRA_DNAVI_E!G37+FC_TRA_PIPE_E!G37</f>
        <v>3946.6656921754079</v>
      </c>
      <c r="H37" s="10">
        <f>FC_TRA_RAIL_E!H37+FC_TRA_ROAD_E!H37+FC_TRA_DAVI_E!H37+FC_TRA_DNAVI_E!H37+FC_TRA_PIPE_E!H37</f>
        <v>4113.8435081685293</v>
      </c>
      <c r="I37" s="10">
        <f>FC_TRA_RAIL_E!I37+FC_TRA_ROAD_E!I37+FC_TRA_DAVI_E!I37+FC_TRA_DNAVI_E!I37+FC_TRA_PIPE_E!I37</f>
        <v>4159.3412725709368</v>
      </c>
      <c r="J37" s="10">
        <f>FC_TRA_RAIL_E!J37+FC_TRA_ROAD_E!J37+FC_TRA_DAVI_E!J37+FC_TRA_DNAVI_E!J37+FC_TRA_PIPE_E!J37</f>
        <v>4346.6226999140154</v>
      </c>
      <c r="K37" s="10">
        <f>FC_TRA_RAIL_E!K37+FC_TRA_ROAD_E!K37+FC_TRA_DAVI_E!K37+FC_TRA_DNAVI_E!K37+FC_TRA_PIPE_E!K37</f>
        <v>4265.1499570077394</v>
      </c>
      <c r="L37" s="10">
        <f>FC_TRA_RAIL_E!L37+FC_TRA_ROAD_E!L37+FC_TRA_DAVI_E!L37+FC_TRA_DNAVI_E!L37+FC_TRA_PIPE_E!L37</f>
        <v>4247.8264832330178</v>
      </c>
      <c r="M37" s="10">
        <f>FC_TRA_RAIL_E!M37+FC_TRA_ROAD_E!M37+FC_TRA_DAVI_E!M37+FC_TRA_DNAVI_E!M37+FC_TRA_PIPE_E!M37</f>
        <v>3867.392777300086</v>
      </c>
      <c r="N37" s="10">
        <f>FC_TRA_RAIL_E!N37+FC_TRA_ROAD_E!N37+FC_TRA_DAVI_E!N37+FC_TRA_DNAVI_E!N37+FC_TRA_PIPE_E!N37</f>
        <v>3497.4682717110909</v>
      </c>
      <c r="O37" s="10">
        <f>FC_TRA_RAIL_E!O37+FC_TRA_ROAD_E!O37+FC_TRA_DAVI_E!O37+FC_TRA_DNAVI_E!O37+FC_TRA_PIPE_E!O37</f>
        <v>3035.0625967325877</v>
      </c>
      <c r="P37" s="10">
        <f>FC_TRA_RAIL_E!P37+FC_TRA_ROAD_E!P37+FC_TRA_DAVI_E!P37+FC_TRA_DNAVI_E!P37+FC_TRA_PIPE_E!P37</f>
        <v>2777.5866723989675</v>
      </c>
      <c r="Q37" s="10">
        <f>FC_TRA_RAIL_E!Q37+FC_TRA_ROAD_E!Q37+FC_TRA_DAVI_E!Q37+FC_TRA_DNAVI_E!Q37+FC_TRA_PIPE_E!Q37</f>
        <v>2643.0687016337065</v>
      </c>
      <c r="R37" s="10">
        <f>FC_TRA_RAIL_E!R37+FC_TRA_ROAD_E!R37+FC_TRA_DAVI_E!R37+FC_TRA_DNAVI_E!R37+FC_TRA_PIPE_E!R37</f>
        <v>2573.7078245915736</v>
      </c>
      <c r="S37" s="10">
        <f>FC_TRA_RAIL_E!S37+FC_TRA_ROAD_E!S37+FC_TRA_DAVI_E!S37+FC_TRA_DNAVI_E!S37+FC_TRA_PIPE_E!S37</f>
        <v>2536.9255374032668</v>
      </c>
      <c r="T37" s="10">
        <f>FC_TRA_RAIL_E!T37+FC_TRA_ROAD_E!T37+FC_TRA_DAVI_E!T37+FC_TRA_DNAVI_E!T37+FC_TRA_PIPE_E!T37</f>
        <v>2450.7720550300942</v>
      </c>
      <c r="U37" s="10">
        <f>FC_TRA_RAIL_E!U37+FC_TRA_ROAD_E!U37+FC_TRA_DAVI_E!U37+FC_TRA_DNAVI_E!U37+FC_TRA_PIPE_E!U37</f>
        <v>2402.9035253654333</v>
      </c>
      <c r="V37" s="10">
        <f>FC_TRA_RAIL_E!V37+FC_TRA_ROAD_E!V37+FC_TRA_DAVI_E!V37+FC_TRA_DNAVI_E!V37+FC_TRA_PIPE_E!V37</f>
        <v>2345.5894239036966</v>
      </c>
      <c r="W37" s="10">
        <f>FC_TRA_RAIL_E!W37+FC_TRA_ROAD_E!W37+FC_TRA_DAVI_E!W37+FC_TRA_DNAVI_E!W37+FC_TRA_PIPE_E!W37</f>
        <v>1880.6185726569217</v>
      </c>
      <c r="X37" s="10">
        <f>FC_TRA_RAIL_E!X37+FC_TRA_ROAD_E!X37+FC_TRA_DAVI_E!X37+FC_TRA_DNAVI_E!X37+FC_TRA_PIPE_E!X37</f>
        <v>2010.8656061908853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0</v>
      </c>
      <c r="D38" s="10">
        <f>FC_TRA_RAIL_E!D38+FC_TRA_ROAD_E!D38+FC_TRA_DAVI_E!D38+FC_TRA_DNAVI_E!D38+FC_TRA_PIPE_E!D38</f>
        <v>0</v>
      </c>
      <c r="E38" s="10">
        <f>FC_TRA_RAIL_E!E38+FC_TRA_ROAD_E!E38+FC_TRA_DAVI_E!E38+FC_TRA_DNAVI_E!E38+FC_TRA_PIPE_E!E38</f>
        <v>0</v>
      </c>
      <c r="F38" s="10">
        <f>FC_TRA_RAIL_E!F38+FC_TRA_ROAD_E!F38+FC_TRA_DAVI_E!F38+FC_TRA_DNAVI_E!F38+FC_TRA_PIPE_E!F38</f>
        <v>0</v>
      </c>
      <c r="G38" s="10">
        <f>FC_TRA_RAIL_E!G38+FC_TRA_ROAD_E!G38+FC_TRA_DAVI_E!G38+FC_TRA_DNAVI_E!G38+FC_TRA_PIPE_E!G38</f>
        <v>0</v>
      </c>
      <c r="H38" s="10">
        <f>FC_TRA_RAIL_E!H38+FC_TRA_ROAD_E!H38+FC_TRA_DAVI_E!H38+FC_TRA_DNAVI_E!H38+FC_TRA_PIPE_E!H38</f>
        <v>0</v>
      </c>
      <c r="I38" s="10">
        <f>FC_TRA_RAIL_E!I38+FC_TRA_ROAD_E!I38+FC_TRA_DAVI_E!I38+FC_TRA_DNAVI_E!I38+FC_TRA_PIPE_E!I38</f>
        <v>0</v>
      </c>
      <c r="J38" s="10">
        <f>FC_TRA_RAIL_E!J38+FC_TRA_ROAD_E!J38+FC_TRA_DAVI_E!J38+FC_TRA_DNAVI_E!J38+FC_TRA_PIPE_E!J38</f>
        <v>0</v>
      </c>
      <c r="K38" s="10">
        <f>FC_TRA_RAIL_E!K38+FC_TRA_ROAD_E!K38+FC_TRA_DAVI_E!K38+FC_TRA_DNAVI_E!K38+FC_TRA_PIPE_E!K38</f>
        <v>0</v>
      </c>
      <c r="L38" s="10">
        <f>FC_TRA_RAIL_E!L38+FC_TRA_ROAD_E!L38+FC_TRA_DAVI_E!L38+FC_TRA_DNAVI_E!L38+FC_TRA_PIPE_E!L38</f>
        <v>5.135167669819432</v>
      </c>
      <c r="M38" s="10">
        <f>FC_TRA_RAIL_E!M38+FC_TRA_ROAD_E!M38+FC_TRA_DAVI_E!M38+FC_TRA_DNAVI_E!M38+FC_TRA_PIPE_E!M38</f>
        <v>3.0810834049871016</v>
      </c>
      <c r="N38" s="10">
        <f>FC_TRA_RAIL_E!N38+FC_TRA_ROAD_E!N38+FC_TRA_DAVI_E!N38+FC_TRA_DNAVI_E!N38+FC_TRA_PIPE_E!N38</f>
        <v>2.0540842648323299</v>
      </c>
      <c r="O38" s="10">
        <f>FC_TRA_RAIL_E!O38+FC_TRA_ROAD_E!O38+FC_TRA_DAVI_E!O38+FC_TRA_DNAVI_E!O38+FC_TRA_PIPE_E!O38</f>
        <v>2.0922613929492688</v>
      </c>
      <c r="P38" s="10">
        <f>FC_TRA_RAIL_E!P38+FC_TRA_ROAD_E!P38+FC_TRA_DAVI_E!P38+FC_TRA_DNAVI_E!P38+FC_TRA_PIPE_E!P38</f>
        <v>2.101805674978503</v>
      </c>
      <c r="Q38" s="10">
        <f>FC_TRA_RAIL_E!Q38+FC_TRA_ROAD_E!Q38+FC_TRA_DAVI_E!Q38+FC_TRA_DNAVI_E!Q38+FC_TRA_PIPE_E!Q38</f>
        <v>2.101805674978503</v>
      </c>
      <c r="R38" s="10">
        <f>FC_TRA_RAIL_E!R38+FC_TRA_ROAD_E!R38+FC_TRA_DAVI_E!R38+FC_TRA_DNAVI_E!R38+FC_TRA_PIPE_E!R38</f>
        <v>1.0509028374892517</v>
      </c>
      <c r="S38" s="10">
        <f>FC_TRA_RAIL_E!S38+FC_TRA_ROAD_E!S38+FC_TRA_DAVI_E!S38+FC_TRA_DNAVI_E!S38+FC_TRA_PIPE_E!S38</f>
        <v>2.101805674978503</v>
      </c>
      <c r="T38" s="10">
        <f>FC_TRA_RAIL_E!T38+FC_TRA_ROAD_E!T38+FC_TRA_DAVI_E!T38+FC_TRA_DNAVI_E!T38+FC_TRA_PIPE_E!T38</f>
        <v>2.3152192605331039</v>
      </c>
      <c r="U38" s="10">
        <f>FC_TRA_RAIL_E!U38+FC_TRA_ROAD_E!U38+FC_TRA_DAVI_E!U38+FC_TRA_DNAVI_E!U38+FC_TRA_PIPE_E!U38</f>
        <v>2.0450558899398108</v>
      </c>
      <c r="V38" s="10">
        <f>FC_TRA_RAIL_E!V38+FC_TRA_ROAD_E!V38+FC_TRA_DAVI_E!V38+FC_TRA_DNAVI_E!V38+FC_TRA_PIPE_E!V38</f>
        <v>2.259501289767841</v>
      </c>
      <c r="W38" s="10">
        <f>FC_TRA_RAIL_E!W38+FC_TRA_ROAD_E!W38+FC_TRA_DAVI_E!W38+FC_TRA_DNAVI_E!W38+FC_TRA_PIPE_E!W38</f>
        <v>2.02828890799656</v>
      </c>
      <c r="X38" s="10">
        <f>FC_TRA_RAIL_E!X38+FC_TRA_ROAD_E!X38+FC_TRA_DAVI_E!X38+FC_TRA_DNAVI_E!X38+FC_TRA_PIPE_E!X38</f>
        <v>2.0514187446259671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17.987446259673259</v>
      </c>
      <c r="D39" s="10">
        <f>FC_TRA_RAIL_E!D39+FC_TRA_ROAD_E!D39+FC_TRA_DAVI_E!D39+FC_TRA_DNAVI_E!D39+FC_TRA_PIPE_E!D39</f>
        <v>20.10369733447979</v>
      </c>
      <c r="E39" s="10">
        <f>FC_TRA_RAIL_E!E39+FC_TRA_ROAD_E!E39+FC_TRA_DAVI_E!E39+FC_TRA_DNAVI_E!E39+FC_TRA_PIPE_E!E39</f>
        <v>19.04557179707653</v>
      </c>
      <c r="F39" s="10">
        <f>FC_TRA_RAIL_E!F39+FC_TRA_ROAD_E!F39+FC_TRA_DAVI_E!F39+FC_TRA_DNAVI_E!F39+FC_TRA_PIPE_E!F39</f>
        <v>21.16173688736027</v>
      </c>
      <c r="G39" s="10">
        <f>FC_TRA_RAIL_E!G39+FC_TRA_ROAD_E!G39+FC_TRA_DAVI_E!G39+FC_TRA_DNAVI_E!G39+FC_TRA_PIPE_E!G39</f>
        <v>23.277901977644021</v>
      </c>
      <c r="H39" s="10">
        <f>FC_TRA_RAIL_E!H39+FC_TRA_ROAD_E!H39+FC_TRA_DAVI_E!H39+FC_TRA_DNAVI_E!H39+FC_TRA_PIPE_E!H39</f>
        <v>14.81324161650903</v>
      </c>
      <c r="I39" s="10">
        <f>FC_TRA_RAIL_E!I39+FC_TRA_ROAD_E!I39+FC_TRA_DAVI_E!I39+FC_TRA_DNAVI_E!I39+FC_TRA_PIPE_E!I39</f>
        <v>15.87128116938951</v>
      </c>
      <c r="J39" s="10">
        <f>FC_TRA_RAIL_E!J39+FC_TRA_ROAD_E!J39+FC_TRA_DAVI_E!J39+FC_TRA_DNAVI_E!J39+FC_TRA_PIPE_E!J39</f>
        <v>3.1742906276870162</v>
      </c>
      <c r="K39" s="10">
        <f>FC_TRA_RAIL_E!K39+FC_TRA_ROAD_E!K39+FC_TRA_DAVI_E!K39+FC_TRA_DNAVI_E!K39+FC_TRA_PIPE_E!K39</f>
        <v>1.058125537403267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505.58899398108338</v>
      </c>
      <c r="D40" s="10">
        <f>FC_TRA_RAIL_E!D40+FC_TRA_ROAD_E!D40+FC_TRA_DAVI_E!D40+FC_TRA_DNAVI_E!D40+FC_TRA_PIPE_E!D40</f>
        <v>425.53740326741172</v>
      </c>
      <c r="E40" s="10">
        <f>FC_TRA_RAIL_E!E40+FC_TRA_ROAD_E!E40+FC_TRA_DAVI_E!E40+FC_TRA_DNAVI_E!E40+FC_TRA_PIPE_E!E40</f>
        <v>388.67153912295782</v>
      </c>
      <c r="F40" s="10">
        <f>FC_TRA_RAIL_E!F40+FC_TRA_ROAD_E!F40+FC_TRA_DAVI_E!F40+FC_TRA_DNAVI_E!F40+FC_TRA_PIPE_E!F40</f>
        <v>368.65864144453997</v>
      </c>
      <c r="G40" s="10">
        <f>FC_TRA_RAIL_E!G40+FC_TRA_ROAD_E!G40+FC_TRA_DAVI_E!G40+FC_TRA_DNAVI_E!G40+FC_TRA_PIPE_E!G40</f>
        <v>389.72484952708515</v>
      </c>
      <c r="H40" s="10">
        <f>FC_TRA_RAIL_E!H40+FC_TRA_ROAD_E!H40+FC_TRA_DAVI_E!H40+FC_TRA_DNAVI_E!H40+FC_TRA_PIPE_E!H40</f>
        <v>399.20464316423033</v>
      </c>
      <c r="I40" s="10">
        <f>FC_TRA_RAIL_E!I40+FC_TRA_ROAD_E!I40+FC_TRA_DAVI_E!I40+FC_TRA_DNAVI_E!I40+FC_TRA_PIPE_E!I40</f>
        <v>356.01891659501291</v>
      </c>
      <c r="J40" s="10">
        <f>FC_TRA_RAIL_E!J40+FC_TRA_ROAD_E!J40+FC_TRA_DAVI_E!J40+FC_TRA_DNAVI_E!J40+FC_TRA_PIPE_E!J40</f>
        <v>364.44539982803087</v>
      </c>
      <c r="K40" s="10">
        <f>FC_TRA_RAIL_E!K40+FC_TRA_ROAD_E!K40+FC_TRA_DAVI_E!K40+FC_TRA_DNAVI_E!K40+FC_TRA_PIPE_E!K40</f>
        <v>351.80567497850387</v>
      </c>
      <c r="L40" s="10">
        <f>FC_TRA_RAIL_E!L40+FC_TRA_ROAD_E!L40+FC_TRA_DAVI_E!L40+FC_TRA_DNAVI_E!L40+FC_TRA_PIPE_E!L40</f>
        <v>285.51642304385206</v>
      </c>
      <c r="M40" s="10">
        <f>FC_TRA_RAIL_E!M40+FC_TRA_ROAD_E!M40+FC_TRA_DAVI_E!M40+FC_TRA_DNAVI_E!M40+FC_TRA_PIPE_E!M40</f>
        <v>234.1644883920894</v>
      </c>
      <c r="N40" s="10">
        <f>FC_TRA_RAIL_E!N40+FC_TRA_ROAD_E!N40+FC_TRA_DAVI_E!N40+FC_TRA_DNAVI_E!N40+FC_TRA_PIPE_E!N40</f>
        <v>219.78598452278592</v>
      </c>
      <c r="O40" s="10">
        <f>FC_TRA_RAIL_E!O40+FC_TRA_ROAD_E!O40+FC_TRA_DAVI_E!O40+FC_TRA_DNAVI_E!O40+FC_TRA_PIPE_E!O40</f>
        <v>184.86672398968176</v>
      </c>
      <c r="P40" s="10">
        <f>FC_TRA_RAIL_E!P40+FC_TRA_ROAD_E!P40+FC_TRA_DAVI_E!P40+FC_TRA_DNAVI_E!P40+FC_TRA_PIPE_E!P40</f>
        <v>174.59638865004302</v>
      </c>
      <c r="Q40" s="10">
        <f>FC_TRA_RAIL_E!Q40+FC_TRA_ROAD_E!Q40+FC_TRA_DAVI_E!Q40+FC_TRA_DNAVI_E!Q40+FC_TRA_PIPE_E!Q40</f>
        <v>177.67747205503011</v>
      </c>
      <c r="R40" s="10">
        <f>FC_TRA_RAIL_E!R40+FC_TRA_ROAD_E!R40+FC_TRA_DAVI_E!R40+FC_TRA_DNAVI_E!R40+FC_TRA_PIPE_E!R40</f>
        <v>166.38005159071369</v>
      </c>
      <c r="S40" s="10">
        <f>FC_TRA_RAIL_E!S40+FC_TRA_ROAD_E!S40+FC_TRA_DAVI_E!S40+FC_TRA_DNAVI_E!S40+FC_TRA_PIPE_E!S40</f>
        <v>186.92080825451421</v>
      </c>
      <c r="T40" s="10">
        <f>FC_TRA_RAIL_E!T40+FC_TRA_ROAD_E!T40+FC_TRA_DAVI_E!T40+FC_TRA_DNAVI_E!T40+FC_TRA_PIPE_E!T40</f>
        <v>192.84780739466899</v>
      </c>
      <c r="U40" s="10">
        <f>FC_TRA_RAIL_E!U40+FC_TRA_ROAD_E!U40+FC_TRA_DAVI_E!U40+FC_TRA_DNAVI_E!U40+FC_TRA_PIPE_E!U40</f>
        <v>220.10954428202919</v>
      </c>
      <c r="V40" s="10">
        <f>FC_TRA_RAIL_E!V40+FC_TRA_ROAD_E!V40+FC_TRA_DAVI_E!V40+FC_TRA_DNAVI_E!V40+FC_TRA_PIPE_E!V40</f>
        <v>222.39363714531379</v>
      </c>
      <c r="W40" s="10">
        <f>FC_TRA_RAIL_E!W40+FC_TRA_ROAD_E!W40+FC_TRA_DAVI_E!W40+FC_TRA_DNAVI_E!W40+FC_TRA_PIPE_E!W40</f>
        <v>88.546001719690437</v>
      </c>
      <c r="X40" s="10">
        <f>FC_TRA_RAIL_E!X40+FC_TRA_ROAD_E!X40+FC_TRA_DAVI_E!X40+FC_TRA_DNAVI_E!X40+FC_TRA_PIPE_E!X40</f>
        <v>149.34763542562339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4.110060189165949E-2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7.2914875322441966E-2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2252.292949269131</v>
      </c>
      <c r="D43" s="10">
        <f>FC_TRA_RAIL_E!D43+FC_TRA_ROAD_E!D43+FC_TRA_DAVI_E!D43+FC_TRA_DNAVI_E!D43+FC_TRA_PIPE_E!D43</f>
        <v>2341.6451418744623</v>
      </c>
      <c r="E43" s="10">
        <f>FC_TRA_RAIL_E!E43+FC_TRA_ROAD_E!E43+FC_TRA_DAVI_E!E43+FC_TRA_DNAVI_E!E43+FC_TRA_PIPE_E!E43</f>
        <v>2357.0508168529664</v>
      </c>
      <c r="F43" s="10">
        <f>FC_TRA_RAIL_E!F43+FC_TRA_ROAD_E!F43+FC_TRA_DAVI_E!F43+FC_TRA_DNAVI_E!F43+FC_TRA_PIPE_E!F43</f>
        <v>2506.9981943250218</v>
      </c>
      <c r="G43" s="10">
        <f>FC_TRA_RAIL_E!G43+FC_TRA_ROAD_E!G43+FC_TRA_DAVI_E!G43+FC_TRA_DNAVI_E!G43+FC_TRA_PIPE_E!G43</f>
        <v>2471.0519346517622</v>
      </c>
      <c r="H43" s="10">
        <f>FC_TRA_RAIL_E!H43+FC_TRA_ROAD_E!H43+FC_TRA_DAVI_E!H43+FC_TRA_DNAVI_E!H43+FC_TRA_PIPE_E!H43</f>
        <v>2488.5115219260524</v>
      </c>
      <c r="I43" s="10">
        <f>FC_TRA_RAIL_E!I43+FC_TRA_ROAD_E!I43+FC_TRA_DAVI_E!I43+FC_TRA_DNAVI_E!I43+FC_TRA_PIPE_E!I43</f>
        <v>2615.8641444539971</v>
      </c>
      <c r="J43" s="10">
        <f>FC_TRA_RAIL_E!J43+FC_TRA_ROAD_E!J43+FC_TRA_DAVI_E!J43+FC_TRA_DNAVI_E!J43+FC_TRA_PIPE_E!J43</f>
        <v>2641.5399828030945</v>
      </c>
      <c r="K43" s="10">
        <f>FC_TRA_RAIL_E!K43+FC_TRA_ROAD_E!K43+FC_TRA_DAVI_E!K43+FC_TRA_DNAVI_E!K43+FC_TRA_PIPE_E!K43</f>
        <v>2566.5662940670682</v>
      </c>
      <c r="L43" s="10">
        <f>FC_TRA_RAIL_E!L43+FC_TRA_ROAD_E!L43+FC_TRA_DAVI_E!L43+FC_TRA_DNAVI_E!L43+FC_TRA_PIPE_E!L43</f>
        <v>3083.9925193465178</v>
      </c>
      <c r="M43" s="10">
        <f>FC_TRA_RAIL_E!M43+FC_TRA_ROAD_E!M43+FC_TRA_DAVI_E!M43+FC_TRA_DNAVI_E!M43+FC_TRA_PIPE_E!M43</f>
        <v>2729.9082545141873</v>
      </c>
      <c r="N43" s="10">
        <f>FC_TRA_RAIL_E!N43+FC_TRA_ROAD_E!N43+FC_TRA_DAVI_E!N43+FC_TRA_DNAVI_E!N43+FC_TRA_PIPE_E!N43</f>
        <v>2401.2611349957006</v>
      </c>
      <c r="O43" s="10">
        <f>FC_TRA_RAIL_E!O43+FC_TRA_ROAD_E!O43+FC_TRA_DAVI_E!O43+FC_TRA_DNAVI_E!O43+FC_TRA_PIPE_E!O43</f>
        <v>1848.7674978503867</v>
      </c>
      <c r="P43" s="10">
        <f>FC_TRA_RAIL_E!P43+FC_TRA_ROAD_E!P43+FC_TRA_DAVI_E!P43+FC_TRA_DNAVI_E!P43+FC_TRA_PIPE_E!P43</f>
        <v>2043.1069647463453</v>
      </c>
      <c r="Q43" s="10">
        <f>FC_TRA_RAIL_E!Q43+FC_TRA_ROAD_E!Q43+FC_TRA_DAVI_E!Q43+FC_TRA_DNAVI_E!Q43+FC_TRA_PIPE_E!Q43</f>
        <v>2155.0300085984518</v>
      </c>
      <c r="R43" s="10">
        <f>FC_TRA_RAIL_E!R43+FC_TRA_ROAD_E!R43+FC_TRA_DAVI_E!R43+FC_TRA_DNAVI_E!R43+FC_TRA_PIPE_E!R43</f>
        <v>2253.7259673258809</v>
      </c>
      <c r="S43" s="10">
        <f>FC_TRA_RAIL_E!S43+FC_TRA_ROAD_E!S43+FC_TRA_DAVI_E!S43+FC_TRA_DNAVI_E!S43+FC_TRA_PIPE_E!S43</f>
        <v>2418.5583834909717</v>
      </c>
      <c r="T43" s="10">
        <f>FC_TRA_RAIL_E!T43+FC_TRA_ROAD_E!T43+FC_TRA_DAVI_E!T43+FC_TRA_DNAVI_E!T43+FC_TRA_PIPE_E!T43</f>
        <v>2415.0958727429061</v>
      </c>
      <c r="U43" s="10">
        <f>FC_TRA_RAIL_E!U43+FC_TRA_ROAD_E!U43+FC_TRA_DAVI_E!U43+FC_TRA_DNAVI_E!U43+FC_TRA_PIPE_E!U43</f>
        <v>2503.6453998280313</v>
      </c>
      <c r="V43" s="10">
        <f>FC_TRA_RAIL_E!V43+FC_TRA_ROAD_E!V43+FC_TRA_DAVI_E!V43+FC_TRA_DNAVI_E!V43+FC_TRA_PIPE_E!V43</f>
        <v>2669.8441100601895</v>
      </c>
      <c r="W43" s="10">
        <f>FC_TRA_RAIL_E!W43+FC_TRA_ROAD_E!W43+FC_TRA_DAVI_E!W43+FC_TRA_DNAVI_E!W43+FC_TRA_PIPE_E!W43</f>
        <v>2452.4477214101453</v>
      </c>
      <c r="X43" s="10">
        <f>FC_TRA_RAIL_E!X43+FC_TRA_ROAD_E!X43+FC_TRA_DAVI_E!X43+FC_TRA_DNAVI_E!X43+FC_TRA_PIPE_E!X43</f>
        <v>2627.6308684436804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227.72519346517629</v>
      </c>
      <c r="D44" s="10">
        <f>FC_TRA_RAIL_E!D44+FC_TRA_ROAD_E!D44+FC_TRA_DAVI_E!D44+FC_TRA_DNAVI_E!D44+FC_TRA_PIPE_E!D44</f>
        <v>323.25399828030947</v>
      </c>
      <c r="E44" s="10">
        <f>FC_TRA_RAIL_E!E44+FC_TRA_ROAD_E!E44+FC_TRA_DAVI_E!E44+FC_TRA_DNAVI_E!E44+FC_TRA_PIPE_E!E44</f>
        <v>273.07730008598452</v>
      </c>
      <c r="F44" s="10">
        <f>FC_TRA_RAIL_E!F44+FC_TRA_ROAD_E!F44+FC_TRA_DAVI_E!F44+FC_TRA_DNAVI_E!F44+FC_TRA_PIPE_E!F44</f>
        <v>295.27085124677558</v>
      </c>
      <c r="G44" s="10">
        <f>FC_TRA_RAIL_E!G44+FC_TRA_ROAD_E!G44+FC_TRA_DAVI_E!G44+FC_TRA_DNAVI_E!G44+FC_TRA_PIPE_E!G44</f>
        <v>361.8515047291487</v>
      </c>
      <c r="H44" s="10">
        <f>FC_TRA_RAIL_E!H44+FC_TRA_ROAD_E!H44+FC_TRA_DAVI_E!H44+FC_TRA_DNAVI_E!H44+FC_TRA_PIPE_E!H44</f>
        <v>314.56956147893379</v>
      </c>
      <c r="I44" s="10">
        <f>FC_TRA_RAIL_E!I44+FC_TRA_ROAD_E!I44+FC_TRA_DAVI_E!I44+FC_TRA_DNAVI_E!I44+FC_TRA_PIPE_E!I44</f>
        <v>346.4125537403267</v>
      </c>
      <c r="J44" s="10">
        <f>FC_TRA_RAIL_E!J44+FC_TRA_ROAD_E!J44+FC_TRA_DAVI_E!J44+FC_TRA_DNAVI_E!J44+FC_TRA_PIPE_E!J44</f>
        <v>337.72811693895102</v>
      </c>
      <c r="K44" s="10">
        <f>FC_TRA_RAIL_E!K44+FC_TRA_ROAD_E!K44+FC_TRA_DAVI_E!K44+FC_TRA_DNAVI_E!K44+FC_TRA_PIPE_E!K44</f>
        <v>281.76173688736031</v>
      </c>
      <c r="L44" s="10">
        <f>FC_TRA_RAIL_E!L44+FC_TRA_ROAD_E!L44+FC_TRA_DAVI_E!L44+FC_TRA_DNAVI_E!L44+FC_TRA_PIPE_E!L44</f>
        <v>601.89165950128972</v>
      </c>
      <c r="M44" s="10">
        <f>FC_TRA_RAIL_E!M44+FC_TRA_ROAD_E!M44+FC_TRA_DAVI_E!M44+FC_TRA_DNAVI_E!M44+FC_TRA_PIPE_E!M44</f>
        <v>441.38718830610492</v>
      </c>
      <c r="N44" s="10">
        <f>FC_TRA_RAIL_E!N44+FC_TRA_ROAD_E!N44+FC_TRA_DAVI_E!N44+FC_TRA_DNAVI_E!N44+FC_TRA_PIPE_E!N44</f>
        <v>254.1320722269991</v>
      </c>
      <c r="O44" s="10">
        <f>FC_TRA_RAIL_E!O44+FC_TRA_ROAD_E!O44+FC_TRA_DAVI_E!O44+FC_TRA_DNAVI_E!O44+FC_TRA_PIPE_E!O44</f>
        <v>325.7858125537403</v>
      </c>
      <c r="P44" s="10">
        <f>FC_TRA_RAIL_E!P44+FC_TRA_ROAD_E!P44+FC_TRA_DAVI_E!P44+FC_TRA_DNAVI_E!P44+FC_TRA_PIPE_E!P44</f>
        <v>249.35511607910573</v>
      </c>
      <c r="Q44" s="10">
        <f>FC_TRA_RAIL_E!Q44+FC_TRA_ROAD_E!Q44+FC_TRA_DAVI_E!Q44+FC_TRA_DNAVI_E!Q44+FC_TRA_PIPE_E!Q44</f>
        <v>257.95356835769559</v>
      </c>
      <c r="R44" s="10">
        <f>FC_TRA_RAIL_E!R44+FC_TRA_ROAD_E!R44+FC_TRA_DAVI_E!R44+FC_TRA_DNAVI_E!R44+FC_TRA_PIPE_E!R44</f>
        <v>311.45503009458298</v>
      </c>
      <c r="S44" s="10">
        <f>FC_TRA_RAIL_E!S44+FC_TRA_ROAD_E!S44+FC_TRA_DAVI_E!S44+FC_TRA_DNAVI_E!S44+FC_TRA_PIPE_E!S44</f>
        <v>306.67815993121229</v>
      </c>
      <c r="T44" s="10">
        <f>FC_TRA_RAIL_E!T44+FC_TRA_ROAD_E!T44+FC_TRA_DAVI_E!T44+FC_TRA_DNAVI_E!T44+FC_TRA_PIPE_E!T44</f>
        <v>313.5979363714531</v>
      </c>
      <c r="U44" s="10">
        <f>FC_TRA_RAIL_E!U44+FC_TRA_ROAD_E!U44+FC_TRA_DAVI_E!U44+FC_TRA_DNAVI_E!U44+FC_TRA_PIPE_E!U44</f>
        <v>340.82347377472047</v>
      </c>
      <c r="V44" s="10">
        <f>FC_TRA_RAIL_E!V44+FC_TRA_ROAD_E!V44+FC_TRA_DAVI_E!V44+FC_TRA_DNAVI_E!V44+FC_TRA_PIPE_E!V44</f>
        <v>343.03233018056756</v>
      </c>
      <c r="W44" s="10">
        <f>FC_TRA_RAIL_E!W44+FC_TRA_ROAD_E!W44+FC_TRA_DAVI_E!W44+FC_TRA_DNAVI_E!W44+FC_TRA_PIPE_E!W44</f>
        <v>291.69105760963021</v>
      </c>
      <c r="X44" s="10">
        <f>FC_TRA_RAIL_E!X44+FC_TRA_ROAD_E!X44+FC_TRA_DAVI_E!X44+FC_TRA_DNAVI_E!X44+FC_TRA_PIPE_E!X44</f>
        <v>297.57523645743771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0.24153052450558904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0.70309544282029224</v>
      </c>
      <c r="V50" s="10">
        <f>FC_TRA_RAIL_E!V50+FC_TRA_ROAD_E!V50+FC_TRA_DAVI_E!V50+FC_TRA_DNAVI_E!V50+FC_TRA_PIPE_E!V50</f>
        <v>5.3482373172828883E-2</v>
      </c>
      <c r="W50" s="10">
        <f>FC_TRA_RAIL_E!W50+FC_TRA_ROAD_E!W50+FC_TRA_DAVI_E!W50+FC_TRA_DNAVI_E!W50+FC_TRA_PIPE_E!W50</f>
        <v>7.4462596732588121E-2</v>
      </c>
      <c r="X50" s="10">
        <f>FC_TRA_RAIL_E!X50+FC_TRA_ROAD_E!X50+FC_TRA_DAVI_E!X50+FC_TRA_DNAVI_E!X50+FC_TRA_PIPE_E!X50</f>
        <v>0.1060189165950129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0</v>
      </c>
      <c r="D51" s="37">
        <f>FC_TRA_RAIL_E!D51+FC_TRA_ROAD_E!D51+FC_TRA_DAVI_E!D51+FC_TRA_DNAVI_E!D51+FC_TRA_PIPE_E!D51</f>
        <v>6.9862424763542563</v>
      </c>
      <c r="E51" s="37">
        <f>FC_TRA_RAIL_E!E51+FC_TRA_ROAD_E!E51+FC_TRA_DAVI_E!E51+FC_TRA_DNAVI_E!E51+FC_TRA_PIPE_E!E51</f>
        <v>11.973430782459157</v>
      </c>
      <c r="F51" s="37">
        <f>FC_TRA_RAIL_E!F51+FC_TRA_ROAD_E!F51+FC_TRA_DAVI_E!F51+FC_TRA_DNAVI_E!F51+FC_TRA_PIPE_E!F51</f>
        <v>12.188306104901116</v>
      </c>
      <c r="G51" s="37">
        <f>FC_TRA_RAIL_E!G51+FC_TRA_ROAD_E!G51+FC_TRA_DAVI_E!G51+FC_TRA_DNAVI_E!G51+FC_TRA_PIPE_E!G51</f>
        <v>11.543508168529662</v>
      </c>
      <c r="H51" s="37">
        <f>FC_TRA_RAIL_E!H51+FC_TRA_ROAD_E!H51+FC_TRA_DAVI_E!H51+FC_TRA_DNAVI_E!H51+FC_TRA_PIPE_E!H51</f>
        <v>13.521238177128117</v>
      </c>
      <c r="I51" s="37">
        <f>FC_TRA_RAIL_E!I51+FC_TRA_ROAD_E!I51+FC_TRA_DAVI_E!I51+FC_TRA_DNAVI_E!I51+FC_TRA_PIPE_E!I51</f>
        <v>14.402493551160788</v>
      </c>
      <c r="J51" s="37">
        <f>FC_TRA_RAIL_E!J51+FC_TRA_ROAD_E!J51+FC_TRA_DAVI_E!J51+FC_TRA_DNAVI_E!J51+FC_TRA_PIPE_E!J51</f>
        <v>17.519260533104038</v>
      </c>
      <c r="K51" s="37">
        <f>FC_TRA_RAIL_E!K51+FC_TRA_ROAD_E!K51+FC_TRA_DAVI_E!K51+FC_TRA_DNAVI_E!K51+FC_TRA_PIPE_E!K51</f>
        <v>21.001805674978499</v>
      </c>
      <c r="L51" s="37">
        <f>FC_TRA_RAIL_E!L51+FC_TRA_ROAD_E!L51+FC_TRA_DAVI_E!L51+FC_TRA_DNAVI_E!L51+FC_TRA_PIPE_E!L51</f>
        <v>15.068701633705933</v>
      </c>
      <c r="M51" s="37">
        <f>FC_TRA_RAIL_E!M51+FC_TRA_ROAD_E!M51+FC_TRA_DAVI_E!M51+FC_TRA_DNAVI_E!M51+FC_TRA_PIPE_E!M51</f>
        <v>14.466723989681858</v>
      </c>
      <c r="N51" s="37">
        <f>FC_TRA_RAIL_E!N51+FC_TRA_ROAD_E!N51+FC_TRA_DAVI_E!N51+FC_TRA_DNAVI_E!N51+FC_TRA_PIPE_E!N51</f>
        <v>14.939810834049871</v>
      </c>
      <c r="O51" s="37">
        <f>FC_TRA_RAIL_E!O51+FC_TRA_ROAD_E!O51+FC_TRA_DAVI_E!O51+FC_TRA_DNAVI_E!O51+FC_TRA_PIPE_E!O51</f>
        <v>14.724763542562339</v>
      </c>
      <c r="P51" s="37">
        <f>FC_TRA_RAIL_E!P51+FC_TRA_ROAD_E!P51+FC_TRA_DAVI_E!P51+FC_TRA_DNAVI_E!P51+FC_TRA_PIPE_E!P51</f>
        <v>13.41367153912296</v>
      </c>
      <c r="Q51" s="37">
        <f>FC_TRA_RAIL_E!Q51+FC_TRA_ROAD_E!Q51+FC_TRA_DAVI_E!Q51+FC_TRA_DNAVI_E!Q51+FC_TRA_PIPE_E!Q51</f>
        <v>13.75752364574377</v>
      </c>
      <c r="R51" s="37">
        <f>FC_TRA_RAIL_E!R51+FC_TRA_ROAD_E!R51+FC_TRA_DAVI_E!R51+FC_TRA_DNAVI_E!R51+FC_TRA_PIPE_E!R51</f>
        <v>15.111693895098879</v>
      </c>
      <c r="S51" s="37">
        <f>FC_TRA_RAIL_E!S51+FC_TRA_ROAD_E!S51+FC_TRA_DAVI_E!S51+FC_TRA_DNAVI_E!S51+FC_TRA_PIPE_E!S51</f>
        <v>18.95958727429063</v>
      </c>
      <c r="T51" s="37">
        <f>FC_TRA_RAIL_E!T51+FC_TRA_ROAD_E!T51+FC_TRA_DAVI_E!T51+FC_TRA_DNAVI_E!T51+FC_TRA_PIPE_E!T51</f>
        <v>12.790197764402411</v>
      </c>
      <c r="U51" s="37">
        <f>FC_TRA_RAIL_E!U51+FC_TRA_ROAD_E!U51+FC_TRA_DAVI_E!U51+FC_TRA_DNAVI_E!U51+FC_TRA_PIPE_E!U51</f>
        <v>15.19148753224419</v>
      </c>
      <c r="V51" s="37">
        <f>FC_TRA_RAIL_E!V51+FC_TRA_ROAD_E!V51+FC_TRA_DAVI_E!V51+FC_TRA_DNAVI_E!V51+FC_TRA_PIPE_E!V51</f>
        <v>17.890971625107479</v>
      </c>
      <c r="W51" s="37">
        <f>FC_TRA_RAIL_E!W51+FC_TRA_ROAD_E!W51+FC_TRA_DAVI_E!W51+FC_TRA_DNAVI_E!W51+FC_TRA_PIPE_E!W51</f>
        <v>18.126053310404131</v>
      </c>
      <c r="X51" s="37">
        <f>FC_TRA_RAIL_E!X51+FC_TRA_ROAD_E!X51+FC_TRA_DAVI_E!X51+FC_TRA_DNAVI_E!X51+FC_TRA_PIPE_E!X51</f>
        <v>21.036371453138429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45.070249355116076</v>
      </c>
      <c r="J52" s="37">
        <f t="shared" si="20"/>
        <v>83.07059329320721</v>
      </c>
      <c r="K52" s="37">
        <f t="shared" si="20"/>
        <v>67.163456577815992</v>
      </c>
      <c r="L52" s="37">
        <f t="shared" si="20"/>
        <v>76.000773860705067</v>
      </c>
      <c r="M52" s="37">
        <f t="shared" si="20"/>
        <v>124.60593293207221</v>
      </c>
      <c r="N52" s="37">
        <f t="shared" si="20"/>
        <v>103.39638865004298</v>
      </c>
      <c r="O52" s="37">
        <f t="shared" si="20"/>
        <v>103.39638865004301</v>
      </c>
      <c r="P52" s="37">
        <f t="shared" si="20"/>
        <v>121.29544282029235</v>
      </c>
      <c r="Q52" s="37">
        <f t="shared" si="20"/>
        <v>134.47979363714532</v>
      </c>
      <c r="R52" s="37">
        <f t="shared" si="20"/>
        <v>141.51143594153055</v>
      </c>
      <c r="S52" s="37">
        <f t="shared" si="20"/>
        <v>149.42192605331041</v>
      </c>
      <c r="T52" s="37">
        <f t="shared" si="20"/>
        <v>165.81186586414447</v>
      </c>
      <c r="U52" s="37">
        <f t="shared" si="20"/>
        <v>158.78460877042133</v>
      </c>
      <c r="V52" s="37">
        <f t="shared" si="20"/>
        <v>186.11238177128115</v>
      </c>
      <c r="W52" s="37">
        <f t="shared" ref="W52:X52" si="21">SUM(W53:W70)</f>
        <v>199.53181427343077</v>
      </c>
      <c r="X52" s="37">
        <f t="shared" si="21"/>
        <v>216.52390369733453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0</v>
      </c>
      <c r="J64" s="10">
        <f>FC_TRA_RAIL_E!J64+FC_TRA_ROAD_E!J64+FC_TRA_DAVI_E!J64+FC_TRA_DNAVI_E!J64+FC_TRA_PIPE_E!J64</f>
        <v>0</v>
      </c>
      <c r="K64" s="10">
        <f>FC_TRA_RAIL_E!K64+FC_TRA_ROAD_E!K64+FC_TRA_DAVI_E!K64+FC_TRA_DNAVI_E!K64+FC_TRA_PIPE_E!K64</f>
        <v>0</v>
      </c>
      <c r="L64" s="10">
        <f>FC_TRA_RAIL_E!L64+FC_TRA_ROAD_E!L64+FC_TRA_DAVI_E!L64+FC_TRA_DNAVI_E!L64+FC_TRA_PIPE_E!L64</f>
        <v>0</v>
      </c>
      <c r="M64" s="10">
        <f>FC_TRA_RAIL_E!M64+FC_TRA_ROAD_E!M64+FC_TRA_DAVI_E!M64+FC_TRA_DNAVI_E!M64+FC_TRA_PIPE_E!M64</f>
        <v>0</v>
      </c>
      <c r="N64" s="10">
        <f>FC_TRA_RAIL_E!N64+FC_TRA_ROAD_E!N64+FC_TRA_DAVI_E!N64+FC_TRA_DNAVI_E!N64+FC_TRA_PIPE_E!N64</f>
        <v>0</v>
      </c>
      <c r="O64" s="10">
        <f>FC_TRA_RAIL_E!O64+FC_TRA_ROAD_E!O64+FC_TRA_DAVI_E!O64+FC_TRA_DNAVI_E!O64+FC_TRA_PIPE_E!O64</f>
        <v>0</v>
      </c>
      <c r="P64" s="10">
        <f>FC_TRA_RAIL_E!P64+FC_TRA_ROAD_E!P64+FC_TRA_DAVI_E!P64+FC_TRA_DNAVI_E!P64+FC_TRA_PIPE_E!P64</f>
        <v>0</v>
      </c>
      <c r="Q64" s="10">
        <f>FC_TRA_RAIL_E!Q64+FC_TRA_ROAD_E!Q64+FC_TRA_DAVI_E!Q64+FC_TRA_DNAVI_E!Q64+FC_TRA_PIPE_E!Q64</f>
        <v>0</v>
      </c>
      <c r="R64" s="10">
        <f>FC_TRA_RAIL_E!R64+FC_TRA_ROAD_E!R64+FC_TRA_DAVI_E!R64+FC_TRA_DNAVI_E!R64+FC_TRA_PIPE_E!R64</f>
        <v>0</v>
      </c>
      <c r="S64" s="10">
        <f>FC_TRA_RAIL_E!S64+FC_TRA_ROAD_E!S64+FC_TRA_DAVI_E!S64+FC_TRA_DNAVI_E!S64+FC_TRA_PIPE_E!S64</f>
        <v>0</v>
      </c>
      <c r="T64" s="10">
        <f>FC_TRA_RAIL_E!T64+FC_TRA_ROAD_E!T64+FC_TRA_DAVI_E!T64+FC_TRA_DNAVI_E!T64+FC_TRA_PIPE_E!T64</f>
        <v>0</v>
      </c>
      <c r="U64" s="10">
        <f>FC_TRA_RAIL_E!U64+FC_TRA_ROAD_E!U64+FC_TRA_DAVI_E!U64+FC_TRA_DNAVI_E!U64+FC_TRA_PIPE_E!U64</f>
        <v>0</v>
      </c>
      <c r="V64" s="10">
        <f>FC_TRA_RAIL_E!V64+FC_TRA_ROAD_E!V64+FC_TRA_DAVI_E!V64+FC_TRA_DNAVI_E!V64+FC_TRA_PIPE_E!V64</f>
        <v>25.155030094582976</v>
      </c>
      <c r="W64" s="10">
        <f>FC_TRA_RAIL_E!W64+FC_TRA_ROAD_E!W64+FC_TRA_DAVI_E!W64+FC_TRA_DNAVI_E!W64+FC_TRA_PIPE_E!W64</f>
        <v>62.669217540842645</v>
      </c>
      <c r="X64" s="10">
        <f>FC_TRA_RAIL_E!X64+FC_TRA_ROAD_E!X64+FC_TRA_DAVI_E!X64+FC_TRA_DNAVI_E!X64+FC_TRA_PIPE_E!X64</f>
        <v>67.853482373172824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6.6809974204643158E-2</v>
      </c>
      <c r="W65" s="10">
        <f>FC_TRA_RAIL_E!W65+FC_TRA_ROAD_E!W65+FC_TRA_DAVI_E!W65+FC_TRA_DNAVI_E!W65+FC_TRA_PIPE_E!W65</f>
        <v>4.3938091143594149E-2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</v>
      </c>
      <c r="I66" s="10">
        <f>FC_TRA_RAIL_E!I66+FC_TRA_ROAD_E!I66+FC_TRA_DAVI_E!I66+FC_TRA_DNAVI_E!I66+FC_TRA_PIPE_E!I66</f>
        <v>45.070249355116076</v>
      </c>
      <c r="J66" s="10">
        <f>FC_TRA_RAIL_E!J66+FC_TRA_ROAD_E!J66+FC_TRA_DAVI_E!J66+FC_TRA_DNAVI_E!J66+FC_TRA_PIPE_E!J66</f>
        <v>83.07059329320721</v>
      </c>
      <c r="K66" s="10">
        <f>FC_TRA_RAIL_E!K66+FC_TRA_ROAD_E!K66+FC_TRA_DAVI_E!K66+FC_TRA_DNAVI_E!K66+FC_TRA_PIPE_E!K66</f>
        <v>67.163456577815992</v>
      </c>
      <c r="L66" s="10">
        <f>FC_TRA_RAIL_E!L66+FC_TRA_ROAD_E!L66+FC_TRA_DAVI_E!L66+FC_TRA_DNAVI_E!L66+FC_TRA_PIPE_E!L66</f>
        <v>76.000773860705067</v>
      </c>
      <c r="M66" s="10">
        <f>FC_TRA_RAIL_E!M66+FC_TRA_ROAD_E!M66+FC_TRA_DAVI_E!M66+FC_TRA_DNAVI_E!M66+FC_TRA_PIPE_E!M66</f>
        <v>124.60593293207221</v>
      </c>
      <c r="N66" s="10">
        <f>FC_TRA_RAIL_E!N66+FC_TRA_ROAD_E!N66+FC_TRA_DAVI_E!N66+FC_TRA_DNAVI_E!N66+FC_TRA_PIPE_E!N66</f>
        <v>103.39638865004298</v>
      </c>
      <c r="O66" s="10">
        <f>FC_TRA_RAIL_E!O66+FC_TRA_ROAD_E!O66+FC_TRA_DAVI_E!O66+FC_TRA_DNAVI_E!O66+FC_TRA_PIPE_E!O66</f>
        <v>103.39638865004301</v>
      </c>
      <c r="P66" s="10">
        <f>FC_TRA_RAIL_E!P66+FC_TRA_ROAD_E!P66+FC_TRA_DAVI_E!P66+FC_TRA_DNAVI_E!P66+FC_TRA_PIPE_E!P66</f>
        <v>121.29544282029235</v>
      </c>
      <c r="Q66" s="10">
        <f>FC_TRA_RAIL_E!Q66+FC_TRA_ROAD_E!Q66+FC_TRA_DAVI_E!Q66+FC_TRA_DNAVI_E!Q66+FC_TRA_PIPE_E!Q66</f>
        <v>134.47979363714532</v>
      </c>
      <c r="R66" s="10">
        <f>FC_TRA_RAIL_E!R66+FC_TRA_ROAD_E!R66+FC_TRA_DAVI_E!R66+FC_TRA_DNAVI_E!R66+FC_TRA_PIPE_E!R66</f>
        <v>141.51143594153055</v>
      </c>
      <c r="S66" s="10">
        <f>FC_TRA_RAIL_E!S66+FC_TRA_ROAD_E!S66+FC_TRA_DAVI_E!S66+FC_TRA_DNAVI_E!S66+FC_TRA_PIPE_E!S66</f>
        <v>149.42192605331041</v>
      </c>
      <c r="T66" s="10">
        <f>FC_TRA_RAIL_E!T66+FC_TRA_ROAD_E!T66+FC_TRA_DAVI_E!T66+FC_TRA_DNAVI_E!T66+FC_TRA_PIPE_E!T66</f>
        <v>165.81186586414447</v>
      </c>
      <c r="U66" s="10">
        <f>FC_TRA_RAIL_E!U66+FC_TRA_ROAD_E!U66+FC_TRA_DAVI_E!U66+FC_TRA_DNAVI_E!U66+FC_TRA_PIPE_E!U66</f>
        <v>158.78460877042133</v>
      </c>
      <c r="V66" s="10">
        <f>FC_TRA_RAIL_E!V66+FC_TRA_ROAD_E!V66+FC_TRA_DAVI_E!V66+FC_TRA_DNAVI_E!V66+FC_TRA_PIPE_E!V66</f>
        <v>160.89054170249352</v>
      </c>
      <c r="W66" s="10">
        <f>FC_TRA_RAIL_E!W66+FC_TRA_ROAD_E!W66+FC_TRA_DAVI_E!W66+FC_TRA_DNAVI_E!W66+FC_TRA_PIPE_E!W66</f>
        <v>136.81865864144453</v>
      </c>
      <c r="X66" s="10">
        <f>FC_TRA_RAIL_E!X66+FC_TRA_ROAD_E!X66+FC_TRA_DAVI_E!X66+FC_TRA_DNAVI_E!X66+FC_TRA_PIPE_E!X66</f>
        <v>148.67042132416171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8.4264832330180557</v>
      </c>
      <c r="D76" s="40">
        <f>FC_TRA_RAIL_E!D76+FC_TRA_ROAD_E!D76+FC_TRA_DAVI_E!D76+FC_TRA_DNAVI_E!D76+FC_TRA_PIPE_E!D76</f>
        <v>9.2003439380911427</v>
      </c>
      <c r="E76" s="40">
        <f>FC_TRA_RAIL_E!E76+FC_TRA_ROAD_E!E76+FC_TRA_DAVI_E!E76+FC_TRA_DNAVI_E!E76+FC_TRA_PIPE_E!E76</f>
        <v>8.8564058469475526</v>
      </c>
      <c r="F76" s="40">
        <f>FC_TRA_RAIL_E!F76+FC_TRA_ROAD_E!F76+FC_TRA_DAVI_E!F76+FC_TRA_DNAVI_E!F76+FC_TRA_PIPE_E!F76</f>
        <v>9.1143594153052447</v>
      </c>
      <c r="G76" s="40">
        <f>FC_TRA_RAIL_E!G76+FC_TRA_ROAD_E!G76+FC_TRA_DAVI_E!G76+FC_TRA_DNAVI_E!G76+FC_TRA_PIPE_E!G76</f>
        <v>9.3723129836629404</v>
      </c>
      <c r="H76" s="40">
        <f>FC_TRA_RAIL_E!H76+FC_TRA_ROAD_E!H76+FC_TRA_DAVI_E!H76+FC_TRA_DNAVI_E!H76+FC_TRA_PIPE_E!H76</f>
        <v>4.7291487532244183</v>
      </c>
      <c r="I76" s="40">
        <f>FC_TRA_RAIL_E!I76+FC_TRA_ROAD_E!I76+FC_TRA_DAVI_E!I76+FC_TRA_DNAVI_E!I76+FC_TRA_PIPE_E!I76</f>
        <v>6.7067927773000857</v>
      </c>
      <c r="J76" s="40">
        <f>FC_TRA_RAIL_E!J76+FC_TRA_ROAD_E!J76+FC_TRA_DAVI_E!J76+FC_TRA_DNAVI_E!J76+FC_TRA_PIPE_E!J76</f>
        <v>9.3723129836629404</v>
      </c>
      <c r="K76" s="40">
        <f>FC_TRA_RAIL_E!K76+FC_TRA_ROAD_E!K76+FC_TRA_DAVI_E!K76+FC_TRA_DNAVI_E!K76+FC_TRA_PIPE_E!K76</f>
        <v>7.3946689595872748</v>
      </c>
      <c r="L76" s="40">
        <f>FC_TRA_RAIL_E!L76+FC_TRA_ROAD_E!L76+FC_TRA_DAVI_E!L76+FC_TRA_DNAVI_E!L76+FC_TRA_PIPE_E!L76</f>
        <v>7.7386070507308684</v>
      </c>
      <c r="M76" s="40">
        <f>FC_TRA_RAIL_E!M76+FC_TRA_ROAD_E!M76+FC_TRA_DAVI_E!M76+FC_TRA_DNAVI_E!M76+FC_TRA_PIPE_E!M76</f>
        <v>3.9552880481513331</v>
      </c>
      <c r="N76" s="40">
        <f>FC_TRA_RAIL_E!N76+FC_TRA_ROAD_E!N76+FC_TRA_DAVI_E!N76+FC_TRA_DNAVI_E!N76+FC_TRA_PIPE_E!N76</f>
        <v>4.901117798796216</v>
      </c>
      <c r="O76" s="40">
        <f>FC_TRA_RAIL_E!O76+FC_TRA_ROAD_E!O76+FC_TRA_DAVI_E!O76+FC_TRA_DNAVI_E!O76+FC_TRA_PIPE_E!O76</f>
        <v>4.9013569007020159</v>
      </c>
      <c r="P76" s="40">
        <f>FC_TRA_RAIL_E!P76+FC_TRA_ROAD_E!P76+FC_TRA_DAVI_E!P76+FC_TRA_DNAVI_E!P76+FC_TRA_PIPE_E!P76</f>
        <v>9.0289553568904566</v>
      </c>
      <c r="Q76" s="40">
        <f>FC_TRA_RAIL_E!Q76+FC_TRA_ROAD_E!Q76+FC_TRA_DAVI_E!Q76+FC_TRA_DNAVI_E!Q76+FC_TRA_PIPE_E!Q76</f>
        <v>14.540659949338901</v>
      </c>
      <c r="R76" s="40">
        <f>FC_TRA_RAIL_E!R76+FC_TRA_ROAD_E!R76+FC_TRA_DAVI_E!R76+FC_TRA_DNAVI_E!R76+FC_TRA_PIPE_E!R76</f>
        <v>15.667374870208908</v>
      </c>
      <c r="S76" s="40">
        <f>FC_TRA_RAIL_E!S76+FC_TRA_ROAD_E!S76+FC_TRA_DAVI_E!S76+FC_TRA_DNAVI_E!S76+FC_TRA_PIPE_E!S76</f>
        <v>14.045142962737224</v>
      </c>
      <c r="T76" s="40">
        <f>FC_TRA_RAIL_E!T76+FC_TRA_ROAD_E!T76+FC_TRA_DAVI_E!T76+FC_TRA_DNAVI_E!T76+FC_TRA_PIPE_E!T76</f>
        <v>14.13750309262535</v>
      </c>
      <c r="U76" s="40">
        <f>FC_TRA_RAIL_E!U76+FC_TRA_ROAD_E!U76+FC_TRA_DAVI_E!U76+FC_TRA_DNAVI_E!U76+FC_TRA_PIPE_E!U76</f>
        <v>15.458318025824445</v>
      </c>
      <c r="V76" s="40">
        <f>FC_TRA_RAIL_E!V76+FC_TRA_ROAD_E!V76+FC_TRA_DAVI_E!V76+FC_TRA_DNAVI_E!V76+FC_TRA_PIPE_E!V76</f>
        <v>15.844989454612703</v>
      </c>
      <c r="W76" s="40">
        <f>FC_TRA_RAIL_E!W76+FC_TRA_ROAD_E!W76+FC_TRA_DAVI_E!W76+FC_TRA_DNAVI_E!W76+FC_TRA_PIPE_E!W76</f>
        <v>13.828189332510345</v>
      </c>
      <c r="X76" s="40">
        <f>FC_TRA_RAIL_E!X76+FC_TRA_ROAD_E!X76+FC_TRA_DAVI_E!X76+FC_TRA_DNAVI_E!X76+FC_TRA_PIPE_E!X76</f>
        <v>16.703914918273696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49.507996560619084</v>
      </c>
      <c r="D2" s="31">
        <f t="shared" ref="D2:W2" si="1">SUM(D3,D17,D22,D25,D26,D51,D52,D71,D74,D75,D76)</f>
        <v>50.281857265692175</v>
      </c>
      <c r="E2" s="31">
        <f t="shared" si="1"/>
        <v>49.937919174548583</v>
      </c>
      <c r="F2" s="31">
        <f t="shared" si="1"/>
        <v>50.195872742906275</v>
      </c>
      <c r="G2" s="31">
        <f t="shared" si="1"/>
        <v>50.453826311263967</v>
      </c>
      <c r="H2" s="31">
        <f t="shared" si="1"/>
        <v>45.810662080825452</v>
      </c>
      <c r="I2" s="31">
        <f t="shared" si="1"/>
        <v>48.815305245055889</v>
      </c>
      <c r="J2" s="31">
        <f t="shared" si="1"/>
        <v>47.372656921754086</v>
      </c>
      <c r="K2" s="31">
        <f t="shared" si="1"/>
        <v>44.368013757523642</v>
      </c>
      <c r="L2" s="31">
        <f t="shared" si="1"/>
        <v>38.263112639724845</v>
      </c>
      <c r="M2" s="31">
        <f t="shared" si="1"/>
        <v>24.304987102321583</v>
      </c>
      <c r="N2" s="31">
        <f t="shared" si="1"/>
        <v>20.163370593293205</v>
      </c>
      <c r="O2" s="31">
        <f t="shared" si="1"/>
        <v>30.338177128116939</v>
      </c>
      <c r="P2" s="31">
        <f t="shared" si="1"/>
        <v>27.204557179707649</v>
      </c>
      <c r="Q2" s="31">
        <f t="shared" si="1"/>
        <v>57.867583834909709</v>
      </c>
      <c r="R2" s="31">
        <f t="shared" si="1"/>
        <v>58.985382631126384</v>
      </c>
      <c r="S2" s="31">
        <f t="shared" si="1"/>
        <v>56.47265692175408</v>
      </c>
      <c r="T2" s="31">
        <f t="shared" si="1"/>
        <v>55.471453138435066</v>
      </c>
      <c r="U2" s="31">
        <f t="shared" si="1"/>
        <v>54.645227858985372</v>
      </c>
      <c r="V2" s="31">
        <f t="shared" si="1"/>
        <v>26.521926053310413</v>
      </c>
      <c r="W2" s="31">
        <f t="shared" si="1"/>
        <v>20.741874462596726</v>
      </c>
      <c r="X2" s="31">
        <f t="shared" ref="X2" si="2">SUM(X3,X17,X22,X25,X26,X51,X52,X71,X74,X75,X76)</f>
        <v>21.831040412725706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41.08151332760103</v>
      </c>
      <c r="D26" s="37">
        <f t="shared" ref="D26:W26" si="22">SUM(D27,D33)</f>
        <v>41.08151332760103</v>
      </c>
      <c r="E26" s="37">
        <f t="shared" si="22"/>
        <v>41.08151332760103</v>
      </c>
      <c r="F26" s="37">
        <f t="shared" si="22"/>
        <v>41.08151332760103</v>
      </c>
      <c r="G26" s="37">
        <f t="shared" si="22"/>
        <v>41.08151332760103</v>
      </c>
      <c r="H26" s="37">
        <f t="shared" si="22"/>
        <v>41.08151332760103</v>
      </c>
      <c r="I26" s="37">
        <f t="shared" si="22"/>
        <v>42.108512467755801</v>
      </c>
      <c r="J26" s="37">
        <f t="shared" si="22"/>
        <v>38.000343938091149</v>
      </c>
      <c r="K26" s="37">
        <f t="shared" si="22"/>
        <v>36.97334479793637</v>
      </c>
      <c r="L26" s="37">
        <f t="shared" si="22"/>
        <v>30.524505588993975</v>
      </c>
      <c r="M26" s="37">
        <f t="shared" si="22"/>
        <v>20.349699054170252</v>
      </c>
      <c r="N26" s="37">
        <f t="shared" si="22"/>
        <v>15.262252794496989</v>
      </c>
      <c r="O26" s="37">
        <f t="shared" si="22"/>
        <v>25.437059329320721</v>
      </c>
      <c r="P26" s="37">
        <f t="shared" si="22"/>
        <v>17.29724849527085</v>
      </c>
      <c r="Q26" s="37">
        <f t="shared" si="22"/>
        <v>40.699312123817712</v>
      </c>
      <c r="R26" s="37">
        <f t="shared" si="22"/>
        <v>40.699312123817712</v>
      </c>
      <c r="S26" s="37">
        <f t="shared" si="22"/>
        <v>40.699312123817712</v>
      </c>
      <c r="T26" s="37">
        <f t="shared" si="22"/>
        <v>39.70627687016335</v>
      </c>
      <c r="U26" s="37">
        <f t="shared" si="22"/>
        <v>37.620550300945816</v>
      </c>
      <c r="V26" s="37">
        <f t="shared" si="22"/>
        <v>10.849785038693041</v>
      </c>
      <c r="W26" s="37">
        <f t="shared" si="22"/>
        <v>7.4134135855545988</v>
      </c>
      <c r="X26" s="37">
        <f t="shared" ref="X26" si="23">SUM(X27,X33)</f>
        <v>6.7082545141874457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41.08151332760103</v>
      </c>
      <c r="D33" s="29">
        <f t="shared" ref="D33:W33" si="28">SUM(D34:D50)</f>
        <v>41.08151332760103</v>
      </c>
      <c r="E33" s="29">
        <f t="shared" si="28"/>
        <v>41.08151332760103</v>
      </c>
      <c r="F33" s="29">
        <f t="shared" si="28"/>
        <v>41.08151332760103</v>
      </c>
      <c r="G33" s="29">
        <f t="shared" si="28"/>
        <v>41.08151332760103</v>
      </c>
      <c r="H33" s="29">
        <f t="shared" si="28"/>
        <v>41.08151332760103</v>
      </c>
      <c r="I33" s="29">
        <f t="shared" si="28"/>
        <v>42.108512467755801</v>
      </c>
      <c r="J33" s="29">
        <f t="shared" si="28"/>
        <v>38.000343938091149</v>
      </c>
      <c r="K33" s="29">
        <f t="shared" si="28"/>
        <v>36.97334479793637</v>
      </c>
      <c r="L33" s="29">
        <f t="shared" si="28"/>
        <v>30.524505588993975</v>
      </c>
      <c r="M33" s="29">
        <f t="shared" si="28"/>
        <v>20.349699054170252</v>
      </c>
      <c r="N33" s="29">
        <f t="shared" si="28"/>
        <v>15.262252794496989</v>
      </c>
      <c r="O33" s="29">
        <f t="shared" si="28"/>
        <v>25.437059329320721</v>
      </c>
      <c r="P33" s="29">
        <f t="shared" si="28"/>
        <v>17.29724849527085</v>
      </c>
      <c r="Q33" s="29">
        <f t="shared" si="28"/>
        <v>40.699312123817712</v>
      </c>
      <c r="R33" s="29">
        <f t="shared" si="28"/>
        <v>40.699312123817712</v>
      </c>
      <c r="S33" s="29">
        <f t="shared" si="28"/>
        <v>40.699312123817712</v>
      </c>
      <c r="T33" s="29">
        <f t="shared" si="28"/>
        <v>39.70627687016335</v>
      </c>
      <c r="U33" s="29">
        <f t="shared" si="28"/>
        <v>37.620550300945816</v>
      </c>
      <c r="V33" s="29">
        <f t="shared" si="28"/>
        <v>10.849785038693041</v>
      </c>
      <c r="W33" s="29">
        <f t="shared" si="28"/>
        <v>7.4134135855545988</v>
      </c>
      <c r="X33" s="29">
        <f t="shared" ref="X33" si="29">SUM(X34:X50)</f>
        <v>6.7082545141874457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1.1177987962166808E-3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41.08151332760103</v>
      </c>
      <c r="D43" s="10">
        <f>FC_TRA_RAIL_MTU_E!D43+FC_TRA_RAIL_CPT_E!D43+FC_TRA_RAIL_HST_E!D43+FC_TRA_RAIL_FRT_E!D43</f>
        <v>41.08151332760103</v>
      </c>
      <c r="E43" s="10">
        <f>FC_TRA_RAIL_MTU_E!E43+FC_TRA_RAIL_CPT_E!E43+FC_TRA_RAIL_HST_E!E43+FC_TRA_RAIL_FRT_E!E43</f>
        <v>41.08151332760103</v>
      </c>
      <c r="F43" s="10">
        <f>FC_TRA_RAIL_MTU_E!F43+FC_TRA_RAIL_CPT_E!F43+FC_TRA_RAIL_HST_E!F43+FC_TRA_RAIL_FRT_E!F43</f>
        <v>41.08151332760103</v>
      </c>
      <c r="G43" s="10">
        <f>FC_TRA_RAIL_MTU_E!G43+FC_TRA_RAIL_CPT_E!G43+FC_TRA_RAIL_HST_E!G43+FC_TRA_RAIL_FRT_E!G43</f>
        <v>41.08151332760103</v>
      </c>
      <c r="H43" s="10">
        <f>FC_TRA_RAIL_MTU_E!H43+FC_TRA_RAIL_CPT_E!H43+FC_TRA_RAIL_HST_E!H43+FC_TRA_RAIL_FRT_E!H43</f>
        <v>41.08151332760103</v>
      </c>
      <c r="I43" s="10">
        <f>FC_TRA_RAIL_MTU_E!I43+FC_TRA_RAIL_CPT_E!I43+FC_TRA_RAIL_HST_E!I43+FC_TRA_RAIL_FRT_E!I43</f>
        <v>42.108512467755801</v>
      </c>
      <c r="J43" s="10">
        <f>FC_TRA_RAIL_MTU_E!J43+FC_TRA_RAIL_CPT_E!J43+FC_TRA_RAIL_HST_E!J43+FC_TRA_RAIL_FRT_E!J43</f>
        <v>38.000343938091149</v>
      </c>
      <c r="K43" s="10">
        <f>FC_TRA_RAIL_MTU_E!K43+FC_TRA_RAIL_CPT_E!K43+FC_TRA_RAIL_HST_E!K43+FC_TRA_RAIL_FRT_E!K43</f>
        <v>36.97334479793637</v>
      </c>
      <c r="L43" s="10">
        <f>FC_TRA_RAIL_MTU_E!L43+FC_TRA_RAIL_CPT_E!L43+FC_TRA_RAIL_HST_E!L43+FC_TRA_RAIL_FRT_E!L43</f>
        <v>30.524505588993975</v>
      </c>
      <c r="M43" s="10">
        <f>FC_TRA_RAIL_MTU_E!M43+FC_TRA_RAIL_CPT_E!M43+FC_TRA_RAIL_HST_E!M43+FC_TRA_RAIL_FRT_E!M43</f>
        <v>20.349699054170252</v>
      </c>
      <c r="N43" s="10">
        <f>FC_TRA_RAIL_MTU_E!N43+FC_TRA_RAIL_CPT_E!N43+FC_TRA_RAIL_HST_E!N43+FC_TRA_RAIL_FRT_E!N43</f>
        <v>15.262252794496989</v>
      </c>
      <c r="O43" s="10">
        <f>FC_TRA_RAIL_MTU_E!O43+FC_TRA_RAIL_CPT_E!O43+FC_TRA_RAIL_HST_E!O43+FC_TRA_RAIL_FRT_E!O43</f>
        <v>25.437059329320721</v>
      </c>
      <c r="P43" s="10">
        <f>FC_TRA_RAIL_MTU_E!P43+FC_TRA_RAIL_CPT_E!P43+FC_TRA_RAIL_HST_E!P43+FC_TRA_RAIL_FRT_E!P43</f>
        <v>17.29724849527085</v>
      </c>
      <c r="Q43" s="10">
        <f>FC_TRA_RAIL_MTU_E!Q43+FC_TRA_RAIL_CPT_E!Q43+FC_TRA_RAIL_HST_E!Q43+FC_TRA_RAIL_FRT_E!Q43</f>
        <v>40.699312123817712</v>
      </c>
      <c r="R43" s="10">
        <f>FC_TRA_RAIL_MTU_E!R43+FC_TRA_RAIL_CPT_E!R43+FC_TRA_RAIL_HST_E!R43+FC_TRA_RAIL_FRT_E!R43</f>
        <v>40.699312123817712</v>
      </c>
      <c r="S43" s="10">
        <f>FC_TRA_RAIL_MTU_E!S43+FC_TRA_RAIL_CPT_E!S43+FC_TRA_RAIL_HST_E!S43+FC_TRA_RAIL_FRT_E!S43</f>
        <v>40.699312123817712</v>
      </c>
      <c r="T43" s="10">
        <f>FC_TRA_RAIL_MTU_E!T43+FC_TRA_RAIL_CPT_E!T43+FC_TRA_RAIL_HST_E!T43+FC_TRA_RAIL_FRT_E!T43</f>
        <v>39.70627687016335</v>
      </c>
      <c r="U43" s="10">
        <f>FC_TRA_RAIL_MTU_E!U43+FC_TRA_RAIL_CPT_E!U43+FC_TRA_RAIL_HST_E!U43+FC_TRA_RAIL_FRT_E!U43</f>
        <v>37.6194325021496</v>
      </c>
      <c r="V43" s="10">
        <f>FC_TRA_RAIL_MTU_E!V43+FC_TRA_RAIL_CPT_E!V43+FC_TRA_RAIL_HST_E!V43+FC_TRA_RAIL_FRT_E!V43</f>
        <v>10.608254514187452</v>
      </c>
      <c r="W43" s="10">
        <f>FC_TRA_RAIL_MTU_E!W43+FC_TRA_RAIL_CPT_E!W43+FC_TRA_RAIL_HST_E!W43+FC_TRA_RAIL_FRT_E!W43</f>
        <v>7.4134135855545988</v>
      </c>
      <c r="X43" s="10">
        <f>FC_TRA_RAIL_MTU_E!X43+FC_TRA_RAIL_CPT_E!X43+FC_TRA_RAIL_HST_E!X43+FC_TRA_RAIL_FRT_E!X43</f>
        <v>6.7082545141874457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0.24153052450558904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0.8789337919174548</v>
      </c>
      <c r="Q52" s="37">
        <f t="shared" si="31"/>
        <v>2.6368873602751499</v>
      </c>
      <c r="R52" s="37">
        <f t="shared" si="31"/>
        <v>2.6368873602751499</v>
      </c>
      <c r="S52" s="37">
        <f t="shared" si="31"/>
        <v>1.75786758383491</v>
      </c>
      <c r="T52" s="37">
        <f t="shared" si="31"/>
        <v>1.677901977644024</v>
      </c>
      <c r="U52" s="37">
        <f t="shared" si="31"/>
        <v>1.650644883920894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0.8789337919174548</v>
      </c>
      <c r="Q66" s="10">
        <f>FC_TRA_RAIL_MTU_E!Q66+FC_TRA_RAIL_CPT_E!Q66+FC_TRA_RAIL_HST_E!Q66+FC_TRA_RAIL_FRT_E!Q66</f>
        <v>2.6368873602751499</v>
      </c>
      <c r="R66" s="10">
        <f>FC_TRA_RAIL_MTU_E!R66+FC_TRA_RAIL_CPT_E!R66+FC_TRA_RAIL_HST_E!R66+FC_TRA_RAIL_FRT_E!R66</f>
        <v>2.6368873602751499</v>
      </c>
      <c r="S66" s="10">
        <f>FC_TRA_RAIL_MTU_E!S66+FC_TRA_RAIL_CPT_E!S66+FC_TRA_RAIL_HST_E!S66+FC_TRA_RAIL_FRT_E!S66</f>
        <v>1.75786758383491</v>
      </c>
      <c r="T66" s="10">
        <f>FC_TRA_RAIL_MTU_E!T66+FC_TRA_RAIL_CPT_E!T66+FC_TRA_RAIL_HST_E!T66+FC_TRA_RAIL_FRT_E!T66</f>
        <v>1.677901977644024</v>
      </c>
      <c r="U66" s="10">
        <f>FC_TRA_RAIL_MTU_E!U66+FC_TRA_RAIL_CPT_E!U66+FC_TRA_RAIL_HST_E!U66+FC_TRA_RAIL_FRT_E!U66</f>
        <v>1.650644883920894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8.4264832330180557</v>
      </c>
      <c r="D76" s="40">
        <f>FC_TRA_RAIL_MTU_E!D76+FC_TRA_RAIL_CPT_E!D76+FC_TRA_RAIL_HST_E!D76+FC_TRA_RAIL_FRT_E!D76</f>
        <v>9.2003439380911427</v>
      </c>
      <c r="E76" s="40">
        <f>FC_TRA_RAIL_MTU_E!E76+FC_TRA_RAIL_CPT_E!E76+FC_TRA_RAIL_HST_E!E76+FC_TRA_RAIL_FRT_E!E76</f>
        <v>8.8564058469475526</v>
      </c>
      <c r="F76" s="40">
        <f>FC_TRA_RAIL_MTU_E!F76+FC_TRA_RAIL_CPT_E!F76+FC_TRA_RAIL_HST_E!F76+FC_TRA_RAIL_FRT_E!F76</f>
        <v>9.1143594153052447</v>
      </c>
      <c r="G76" s="40">
        <f>FC_TRA_RAIL_MTU_E!G76+FC_TRA_RAIL_CPT_E!G76+FC_TRA_RAIL_HST_E!G76+FC_TRA_RAIL_FRT_E!G76</f>
        <v>9.3723129836629404</v>
      </c>
      <c r="H76" s="40">
        <f>FC_TRA_RAIL_MTU_E!H76+FC_TRA_RAIL_CPT_E!H76+FC_TRA_RAIL_HST_E!H76+FC_TRA_RAIL_FRT_E!H76</f>
        <v>4.7291487532244183</v>
      </c>
      <c r="I76" s="40">
        <f>FC_TRA_RAIL_MTU_E!I76+FC_TRA_RAIL_CPT_E!I76+FC_TRA_RAIL_HST_E!I76+FC_TRA_RAIL_FRT_E!I76</f>
        <v>6.7067927773000857</v>
      </c>
      <c r="J76" s="40">
        <f>FC_TRA_RAIL_MTU_E!J76+FC_TRA_RAIL_CPT_E!J76+FC_TRA_RAIL_HST_E!J76+FC_TRA_RAIL_FRT_E!J76</f>
        <v>9.3723129836629404</v>
      </c>
      <c r="K76" s="40">
        <f>FC_TRA_RAIL_MTU_E!K76+FC_TRA_RAIL_CPT_E!K76+FC_TRA_RAIL_HST_E!K76+FC_TRA_RAIL_FRT_E!K76</f>
        <v>7.3946689595872748</v>
      </c>
      <c r="L76" s="40">
        <f>FC_TRA_RAIL_MTU_E!L76+FC_TRA_RAIL_CPT_E!L76+FC_TRA_RAIL_HST_E!L76+FC_TRA_RAIL_FRT_E!L76</f>
        <v>7.7386070507308684</v>
      </c>
      <c r="M76" s="40">
        <f>FC_TRA_RAIL_MTU_E!M76+FC_TRA_RAIL_CPT_E!M76+FC_TRA_RAIL_HST_E!M76+FC_TRA_RAIL_FRT_E!M76</f>
        <v>3.9552880481513331</v>
      </c>
      <c r="N76" s="40">
        <f>FC_TRA_RAIL_MTU_E!N76+FC_TRA_RAIL_CPT_E!N76+FC_TRA_RAIL_HST_E!N76+FC_TRA_RAIL_FRT_E!N76</f>
        <v>4.901117798796216</v>
      </c>
      <c r="O76" s="40">
        <f>FC_TRA_RAIL_MTU_E!O76+FC_TRA_RAIL_CPT_E!O76+FC_TRA_RAIL_HST_E!O76+FC_TRA_RAIL_FRT_E!O76</f>
        <v>4.901117798796216</v>
      </c>
      <c r="P76" s="40">
        <f>FC_TRA_RAIL_MTU_E!P76+FC_TRA_RAIL_CPT_E!P76+FC_TRA_RAIL_HST_E!P76+FC_TRA_RAIL_FRT_E!P76</f>
        <v>9.0283748925193468</v>
      </c>
      <c r="Q76" s="40">
        <f>FC_TRA_RAIL_MTU_E!Q76+FC_TRA_RAIL_CPT_E!Q76+FC_TRA_RAIL_HST_E!Q76+FC_TRA_RAIL_FRT_E!Q76</f>
        <v>14.53138435081685</v>
      </c>
      <c r="R76" s="40">
        <f>FC_TRA_RAIL_MTU_E!R76+FC_TRA_RAIL_CPT_E!R76+FC_TRA_RAIL_HST_E!R76+FC_TRA_RAIL_FRT_E!R76</f>
        <v>15.649183147033529</v>
      </c>
      <c r="S76" s="40">
        <f>FC_TRA_RAIL_MTU_E!S76+FC_TRA_RAIL_CPT_E!S76+FC_TRA_RAIL_HST_E!S76+FC_TRA_RAIL_FRT_E!S76</f>
        <v>14.015477214101461</v>
      </c>
      <c r="T76" s="40">
        <f>FC_TRA_RAIL_MTU_E!T76+FC_TRA_RAIL_CPT_E!T76+FC_TRA_RAIL_HST_E!T76+FC_TRA_RAIL_FRT_E!T76</f>
        <v>14.08727429062769</v>
      </c>
      <c r="U76" s="40">
        <f>FC_TRA_RAIL_MTU_E!U76+FC_TRA_RAIL_CPT_E!U76+FC_TRA_RAIL_HST_E!U76+FC_TRA_RAIL_FRT_E!U76</f>
        <v>15.374032674118659</v>
      </c>
      <c r="V76" s="40">
        <f>FC_TRA_RAIL_MTU_E!V76+FC_TRA_RAIL_CPT_E!V76+FC_TRA_RAIL_HST_E!V76+FC_TRA_RAIL_FRT_E!V76</f>
        <v>15.672141014617372</v>
      </c>
      <c r="W76" s="40">
        <f>FC_TRA_RAIL_MTU_E!W76+FC_TRA_RAIL_CPT_E!W76+FC_TRA_RAIL_HST_E!W76+FC_TRA_RAIL_FRT_E!W76</f>
        <v>13.328460877042129</v>
      </c>
      <c r="X76" s="40">
        <f>FC_TRA_RAIL_MTU_E!X76+FC_TRA_RAIL_CPT_E!X76+FC_TRA_RAIL_HST_E!X76+FC_TRA_RAIL_FRT_E!X76</f>
        <v>15.122785898538259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6.3868449216908427</v>
      </c>
      <c r="D2" s="31">
        <f t="shared" ref="D2:W2" si="1">SUM(D3,D17,D22,D25,D26,D51,D52,D71,D74,D75,D76)</f>
        <v>7.0782011059166887</v>
      </c>
      <c r="E2" s="31">
        <f t="shared" si="1"/>
        <v>7.1672254278843441</v>
      </c>
      <c r="F2" s="31">
        <f t="shared" si="1"/>
        <v>7.51099639605519</v>
      </c>
      <c r="G2" s="31">
        <f t="shared" si="1"/>
        <v>7.929635339295305</v>
      </c>
      <c r="H2" s="31">
        <f t="shared" si="1"/>
        <v>3.9245082507562237</v>
      </c>
      <c r="I2" s="31">
        <f t="shared" si="1"/>
        <v>6.5000833995550584</v>
      </c>
      <c r="J2" s="31">
        <f t="shared" si="1"/>
        <v>7.7806673962993766</v>
      </c>
      <c r="K2" s="31">
        <f t="shared" si="1"/>
        <v>5.1846150159068722</v>
      </c>
      <c r="L2" s="31">
        <f t="shared" si="1"/>
        <v>5.9639066283912561</v>
      </c>
      <c r="M2" s="31">
        <f t="shared" si="1"/>
        <v>3.509690514767752</v>
      </c>
      <c r="N2" s="31">
        <f t="shared" si="1"/>
        <v>4.4985378652250976</v>
      </c>
      <c r="O2" s="31">
        <f t="shared" si="1"/>
        <v>4.0070328534278019</v>
      </c>
      <c r="P2" s="31">
        <f t="shared" si="1"/>
        <v>6.3950253609356817</v>
      </c>
      <c r="Q2" s="31">
        <f t="shared" si="1"/>
        <v>8.1955716151250098</v>
      </c>
      <c r="R2" s="31">
        <f t="shared" si="1"/>
        <v>7.5813342045070176</v>
      </c>
      <c r="S2" s="31">
        <f t="shared" si="1"/>
        <v>7.2868495174609516</v>
      </c>
      <c r="T2" s="31">
        <f t="shared" si="1"/>
        <v>7.5058881826350277</v>
      </c>
      <c r="U2" s="31">
        <f t="shared" si="1"/>
        <v>7.4663698076742548</v>
      </c>
      <c r="V2" s="31">
        <f t="shared" si="1"/>
        <v>6.4840247496996826</v>
      </c>
      <c r="W2" s="31">
        <f t="shared" si="1"/>
        <v>6.3581134236903809</v>
      </c>
      <c r="X2" s="31">
        <f t="shared" ref="X2" si="2">SUM(X3,X17,X22,X25,X26,X51,X52,X71,X74,X75,X76)</f>
        <v>6.3416966647401951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6.3868449216908427</v>
      </c>
      <c r="D76" s="40">
        <v>7.0782011059166887</v>
      </c>
      <c r="E76" s="40">
        <v>7.1672254278843441</v>
      </c>
      <c r="F76" s="40">
        <v>7.51099639605519</v>
      </c>
      <c r="G76" s="40">
        <v>7.929635339295305</v>
      </c>
      <c r="H76" s="40">
        <v>3.9245082507562237</v>
      </c>
      <c r="I76" s="40">
        <v>6.5000833995550584</v>
      </c>
      <c r="J76" s="40">
        <v>7.7806673962993766</v>
      </c>
      <c r="K76" s="40">
        <v>5.1846150159068722</v>
      </c>
      <c r="L76" s="40">
        <v>5.9639066283912561</v>
      </c>
      <c r="M76" s="40">
        <v>3.509690514767752</v>
      </c>
      <c r="N76" s="40">
        <v>4.4985378652250976</v>
      </c>
      <c r="O76" s="40">
        <v>4.0070328534278019</v>
      </c>
      <c r="P76" s="40">
        <v>6.3950253609356817</v>
      </c>
      <c r="Q76" s="40">
        <v>8.1955716151250098</v>
      </c>
      <c r="R76" s="40">
        <v>7.5813342045070176</v>
      </c>
      <c r="S76" s="40">
        <v>7.2868495174609516</v>
      </c>
      <c r="T76" s="40">
        <v>7.5058881826350277</v>
      </c>
      <c r="U76" s="40">
        <v>7.4663698076742548</v>
      </c>
      <c r="V76" s="40">
        <v>6.4840247496996826</v>
      </c>
      <c r="W76" s="40">
        <v>6.3581134236903809</v>
      </c>
      <c r="X76" s="40">
        <v>6.3416966647401951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39.798508970277403</v>
      </c>
      <c r="D2" s="31">
        <f t="shared" si="0"/>
        <v>40.30069125826914</v>
      </c>
      <c r="E2" s="31">
        <f t="shared" si="0"/>
        <v>39.991311986460033</v>
      </c>
      <c r="F2" s="31">
        <f t="shared" si="0"/>
        <v>39.006177468406634</v>
      </c>
      <c r="G2" s="31">
        <f t="shared" si="0"/>
        <v>37.823771563933413</v>
      </c>
      <c r="H2" s="31">
        <f t="shared" si="0"/>
        <v>38.396213052417231</v>
      </c>
      <c r="I2" s="31">
        <f t="shared" si="0"/>
        <v>38.480850665582139</v>
      </c>
      <c r="J2" s="31">
        <f t="shared" si="0"/>
        <v>34.786654792036188</v>
      </c>
      <c r="K2" s="31">
        <f t="shared" si="0"/>
        <v>33.024861121754583</v>
      </c>
      <c r="L2" s="31">
        <f t="shared" si="0"/>
        <v>29.52096878084507</v>
      </c>
      <c r="M2" s="31">
        <f t="shared" si="0"/>
        <v>17.823050875289827</v>
      </c>
      <c r="N2" s="31">
        <f t="shared" si="0"/>
        <v>14.094995981678636</v>
      </c>
      <c r="O2" s="31">
        <f t="shared" si="0"/>
        <v>24.684387208519357</v>
      </c>
      <c r="P2" s="31">
        <f t="shared" si="0"/>
        <v>19.583954772105994</v>
      </c>
      <c r="Q2" s="31">
        <f t="shared" si="0"/>
        <v>47.979425189482832</v>
      </c>
      <c r="R2" s="31">
        <f t="shared" si="0"/>
        <v>49.804624389141878</v>
      </c>
      <c r="S2" s="31">
        <f t="shared" si="0"/>
        <v>47.824878292032764</v>
      </c>
      <c r="T2" s="31">
        <f t="shared" si="0"/>
        <v>46.08995459059998</v>
      </c>
      <c r="U2" s="31">
        <f t="shared" si="0"/>
        <v>45.06592271512249</v>
      </c>
      <c r="V2" s="31">
        <f t="shared" si="0"/>
        <v>17.960187806812613</v>
      </c>
      <c r="W2" s="31">
        <f t="shared" si="0"/>
        <v>11.802967839356672</v>
      </c>
      <c r="X2" s="31">
        <f t="shared" ref="X2" si="1">SUM(X3,X17,X22,X25,X26,X51,X52,X71,X74,X75,X76)</f>
        <v>13.051236884459286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38.147314630842935</v>
      </c>
      <c r="D26" s="37">
        <f t="shared" si="14"/>
        <v>38.613313828914031</v>
      </c>
      <c r="E26" s="37">
        <f t="shared" si="14"/>
        <v>38.566310461461278</v>
      </c>
      <c r="F26" s="37">
        <f t="shared" si="14"/>
        <v>37.774224247875338</v>
      </c>
      <c r="G26" s="37">
        <f t="shared" si="14"/>
        <v>36.84424652746354</v>
      </c>
      <c r="H26" s="37">
        <f t="shared" si="14"/>
        <v>37.820213382114687</v>
      </c>
      <c r="I26" s="37">
        <f t="shared" si="14"/>
        <v>38.431639322712421</v>
      </c>
      <c r="J26" s="37">
        <f t="shared" si="14"/>
        <v>33.901803168630416</v>
      </c>
      <c r="K26" s="37">
        <f t="shared" si="14"/>
        <v>31.224105936182387</v>
      </c>
      <c r="L26" s="37">
        <f t="shared" si="14"/>
        <v>28.079533408313566</v>
      </c>
      <c r="M26" s="37">
        <f t="shared" si="14"/>
        <v>17.695035430376905</v>
      </c>
      <c r="N26" s="37">
        <f t="shared" si="14"/>
        <v>14.013699295009417</v>
      </c>
      <c r="O26" s="37">
        <f t="shared" si="14"/>
        <v>24.121211566284369</v>
      </c>
      <c r="P26" s="37">
        <f t="shared" si="14"/>
        <v>16.465501599203108</v>
      </c>
      <c r="Q26" s="37">
        <f t="shared" si="14"/>
        <v>39.526955650435184</v>
      </c>
      <c r="R26" s="37">
        <f t="shared" si="14"/>
        <v>39.601065355744836</v>
      </c>
      <c r="S26" s="37">
        <f t="shared" si="14"/>
        <v>39.734613320314679</v>
      </c>
      <c r="T26" s="37">
        <f t="shared" si="14"/>
        <v>38.385042334848904</v>
      </c>
      <c r="U26" s="37">
        <f t="shared" si="14"/>
        <v>36.167079274494853</v>
      </c>
      <c r="V26" s="37">
        <f t="shared" si="14"/>
        <v>9.9122752212065919</v>
      </c>
      <c r="W26" s="37">
        <f t="shared" si="14"/>
        <v>6.3989850315350472</v>
      </c>
      <c r="X26" s="37">
        <f t="shared" ref="X26" si="15">SUM(X27,X33)</f>
        <v>5.7538102789073902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38.147314630842935</v>
      </c>
      <c r="D33" s="29">
        <f t="shared" si="18"/>
        <v>38.613313828914031</v>
      </c>
      <c r="E33" s="29">
        <f t="shared" si="18"/>
        <v>38.566310461461278</v>
      </c>
      <c r="F33" s="29">
        <f t="shared" si="18"/>
        <v>37.774224247875338</v>
      </c>
      <c r="G33" s="29">
        <f t="shared" si="18"/>
        <v>36.84424652746354</v>
      </c>
      <c r="H33" s="29">
        <f t="shared" si="18"/>
        <v>37.820213382114687</v>
      </c>
      <c r="I33" s="29">
        <f t="shared" si="18"/>
        <v>38.431639322712421</v>
      </c>
      <c r="J33" s="29">
        <f t="shared" si="18"/>
        <v>33.901803168630416</v>
      </c>
      <c r="K33" s="29">
        <f t="shared" si="18"/>
        <v>31.224105936182387</v>
      </c>
      <c r="L33" s="29">
        <f t="shared" si="18"/>
        <v>28.079533408313566</v>
      </c>
      <c r="M33" s="29">
        <f t="shared" si="18"/>
        <v>17.695035430376905</v>
      </c>
      <c r="N33" s="29">
        <f t="shared" si="18"/>
        <v>14.013699295009417</v>
      </c>
      <c r="O33" s="29">
        <f t="shared" si="18"/>
        <v>24.121211566284369</v>
      </c>
      <c r="P33" s="29">
        <f t="shared" si="18"/>
        <v>16.465501599203108</v>
      </c>
      <c r="Q33" s="29">
        <f t="shared" si="18"/>
        <v>39.526955650435184</v>
      </c>
      <c r="R33" s="29">
        <f t="shared" si="18"/>
        <v>39.601065355744836</v>
      </c>
      <c r="S33" s="29">
        <f t="shared" si="18"/>
        <v>39.734613320314679</v>
      </c>
      <c r="T33" s="29">
        <f t="shared" si="18"/>
        <v>38.385042334848904</v>
      </c>
      <c r="U33" s="29">
        <f t="shared" si="18"/>
        <v>36.167079274494853</v>
      </c>
      <c r="V33" s="29">
        <f t="shared" si="18"/>
        <v>9.9122752212065919</v>
      </c>
      <c r="W33" s="29">
        <f t="shared" si="18"/>
        <v>6.3989850315350472</v>
      </c>
      <c r="X33" s="29">
        <f t="shared" ref="X33" si="19">SUM(X34:X50)</f>
        <v>5.7538102789073902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1.0746126080640353E-3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38.147314630842935</v>
      </c>
      <c r="D43" s="10">
        <v>38.613313828914031</v>
      </c>
      <c r="E43" s="10">
        <v>38.566310461461278</v>
      </c>
      <c r="F43" s="10">
        <v>37.774224247875338</v>
      </c>
      <c r="G43" s="10">
        <v>36.84424652746354</v>
      </c>
      <c r="H43" s="10">
        <v>37.820213382114687</v>
      </c>
      <c r="I43" s="10">
        <v>38.431639322712421</v>
      </c>
      <c r="J43" s="10">
        <v>33.901803168630416</v>
      </c>
      <c r="K43" s="10">
        <v>31.224105936182387</v>
      </c>
      <c r="L43" s="10">
        <v>28.079533408313566</v>
      </c>
      <c r="M43" s="10">
        <v>17.695035430376905</v>
      </c>
      <c r="N43" s="10">
        <v>14.013699295009417</v>
      </c>
      <c r="O43" s="10">
        <v>24.121211566284369</v>
      </c>
      <c r="P43" s="10">
        <v>16.465501599203108</v>
      </c>
      <c r="Q43" s="10">
        <v>39.526955650435184</v>
      </c>
      <c r="R43" s="10">
        <v>39.601065355744836</v>
      </c>
      <c r="S43" s="10">
        <v>39.734613320314679</v>
      </c>
      <c r="T43" s="10">
        <v>38.385042334848904</v>
      </c>
      <c r="U43" s="10">
        <v>36.166004661886788</v>
      </c>
      <c r="V43" s="10">
        <v>9.6916149016994524</v>
      </c>
      <c r="W43" s="10">
        <v>6.3989850315350472</v>
      </c>
      <c r="X43" s="10">
        <v>5.7538102789073902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0.22066031950713888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0.83666981834522636</v>
      </c>
      <c r="Q52" s="37">
        <f t="shared" si="20"/>
        <v>2.5609309913568152</v>
      </c>
      <c r="R52" s="37">
        <f t="shared" si="20"/>
        <v>2.5657325207932398</v>
      </c>
      <c r="S52" s="37">
        <f t="shared" si="20"/>
        <v>1.7162007185649713</v>
      </c>
      <c r="T52" s="37">
        <f t="shared" si="20"/>
        <v>1.6220694439873227</v>
      </c>
      <c r="U52" s="37">
        <f t="shared" si="20"/>
        <v>1.5868721720773296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0.83666981834522636</v>
      </c>
      <c r="Q66" s="10">
        <v>2.5609309913568152</v>
      </c>
      <c r="R66" s="10">
        <v>2.5657325207932398</v>
      </c>
      <c r="S66" s="10">
        <v>1.7162007185649713</v>
      </c>
      <c r="T66" s="10">
        <v>1.6220694439873227</v>
      </c>
      <c r="U66" s="10">
        <v>1.5868721720773296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1.651194339434465</v>
      </c>
      <c r="D76" s="40">
        <v>1.6873774293551074</v>
      </c>
      <c r="E76" s="40">
        <v>1.4250015249987578</v>
      </c>
      <c r="F76" s="40">
        <v>1.2319532205312944</v>
      </c>
      <c r="G76" s="40">
        <v>0.97952503646987499</v>
      </c>
      <c r="H76" s="40">
        <v>0.57599967030254451</v>
      </c>
      <c r="I76" s="40">
        <v>4.9211342869720377E-2</v>
      </c>
      <c r="J76" s="40">
        <v>0.88485162340576951</v>
      </c>
      <c r="K76" s="40">
        <v>1.8007551855721982</v>
      </c>
      <c r="L76" s="40">
        <v>1.4414353725315054</v>
      </c>
      <c r="M76" s="40">
        <v>0.12801544491292044</v>
      </c>
      <c r="N76" s="40">
        <v>8.1296686669220186E-2</v>
      </c>
      <c r="O76" s="40">
        <v>0.56317564223498751</v>
      </c>
      <c r="P76" s="40">
        <v>2.2817833545576609</v>
      </c>
      <c r="Q76" s="40">
        <v>5.8915385476908355</v>
      </c>
      <c r="R76" s="40">
        <v>7.6378265126038052</v>
      </c>
      <c r="S76" s="40">
        <v>6.3740642531531124</v>
      </c>
      <c r="T76" s="40">
        <v>6.0828428117637534</v>
      </c>
      <c r="U76" s="40">
        <v>7.3119712685503098</v>
      </c>
      <c r="V76" s="40">
        <v>8.047912585606019</v>
      </c>
      <c r="W76" s="40">
        <v>5.4039828078216239</v>
      </c>
      <c r="X76" s="40">
        <v>7.2974266055518964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3.3226426686508406</v>
      </c>
      <c r="D2" s="31">
        <f t="shared" si="0"/>
        <v>2.9029649015063477</v>
      </c>
      <c r="E2" s="31">
        <f t="shared" si="0"/>
        <v>2.779381760204203</v>
      </c>
      <c r="F2" s="31">
        <f t="shared" si="0"/>
        <v>3.6786988784444548</v>
      </c>
      <c r="G2" s="31">
        <f t="shared" si="0"/>
        <v>4.7004194080352484</v>
      </c>
      <c r="H2" s="31">
        <f t="shared" si="0"/>
        <v>3.4899407776519946</v>
      </c>
      <c r="I2" s="31">
        <f t="shared" si="0"/>
        <v>3.8343711799186866</v>
      </c>
      <c r="J2" s="31">
        <f t="shared" si="0"/>
        <v>4.8053347334185244</v>
      </c>
      <c r="K2" s="31">
        <f t="shared" si="0"/>
        <v>6.1585376198621873</v>
      </c>
      <c r="L2" s="31">
        <f t="shared" si="0"/>
        <v>2.7782372304885179</v>
      </c>
      <c r="M2" s="31">
        <f t="shared" si="0"/>
        <v>2.9722457122640065</v>
      </c>
      <c r="N2" s="31">
        <f t="shared" si="0"/>
        <v>1.5698367463894705</v>
      </c>
      <c r="O2" s="31">
        <f t="shared" si="0"/>
        <v>1.6467570661697799</v>
      </c>
      <c r="P2" s="31">
        <f t="shared" si="0"/>
        <v>1.225577046665977</v>
      </c>
      <c r="Q2" s="31">
        <f t="shared" si="0"/>
        <v>1.6925870303018691</v>
      </c>
      <c r="R2" s="31">
        <f t="shared" si="0"/>
        <v>1.5994240374774922</v>
      </c>
      <c r="S2" s="31">
        <f t="shared" si="0"/>
        <v>1.3609291122603675</v>
      </c>
      <c r="T2" s="31">
        <f t="shared" si="0"/>
        <v>1.8756103652000602</v>
      </c>
      <c r="U2" s="31">
        <f t="shared" si="0"/>
        <v>2.1129353361886265</v>
      </c>
      <c r="V2" s="31">
        <f t="shared" si="0"/>
        <v>2.0777134967981192</v>
      </c>
      <c r="W2" s="31">
        <f t="shared" si="0"/>
        <v>2.5807931995496771</v>
      </c>
      <c r="X2" s="31">
        <f t="shared" ref="X2" si="1">SUM(X3,X17,X22,X25,X26,X51,X52,X71,X74,X75,X76)</f>
        <v>2.4381068635262229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2.9341986967580915</v>
      </c>
      <c r="D26" s="37">
        <f t="shared" si="14"/>
        <v>2.4681994986870017</v>
      </c>
      <c r="E26" s="37">
        <f t="shared" si="14"/>
        <v>2.5152028661397536</v>
      </c>
      <c r="F26" s="37">
        <f t="shared" si="14"/>
        <v>3.3072890797256949</v>
      </c>
      <c r="G26" s="37">
        <f t="shared" si="14"/>
        <v>4.2372668001374887</v>
      </c>
      <c r="H26" s="37">
        <f t="shared" si="14"/>
        <v>3.2612999454863436</v>
      </c>
      <c r="I26" s="37">
        <f t="shared" si="14"/>
        <v>3.67687314504338</v>
      </c>
      <c r="J26" s="37">
        <f t="shared" si="14"/>
        <v>4.0985407694607296</v>
      </c>
      <c r="K26" s="37">
        <f t="shared" si="14"/>
        <v>5.7492388617539829</v>
      </c>
      <c r="L26" s="37">
        <f t="shared" si="14"/>
        <v>2.4449721806804106</v>
      </c>
      <c r="M26" s="37">
        <f t="shared" si="14"/>
        <v>2.6546636237933456</v>
      </c>
      <c r="N26" s="37">
        <f t="shared" si="14"/>
        <v>1.248553499487572</v>
      </c>
      <c r="O26" s="37">
        <f t="shared" si="14"/>
        <v>1.3158477630363534</v>
      </c>
      <c r="P26" s="37">
        <f t="shared" si="14"/>
        <v>0.83174689606774321</v>
      </c>
      <c r="Q26" s="37">
        <f t="shared" si="14"/>
        <v>1.1723564733825296</v>
      </c>
      <c r="R26" s="37">
        <f t="shared" si="14"/>
        <v>1.0982467680728765</v>
      </c>
      <c r="S26" s="37">
        <f t="shared" si="14"/>
        <v>0.96469880350303094</v>
      </c>
      <c r="T26" s="37">
        <f t="shared" si="14"/>
        <v>1.321234535314449</v>
      </c>
      <c r="U26" s="37">
        <f t="shared" si="14"/>
        <v>1.4534710264509665</v>
      </c>
      <c r="V26" s="37">
        <f t="shared" si="14"/>
        <v>0.93750981748644979</v>
      </c>
      <c r="W26" s="37">
        <f t="shared" si="14"/>
        <v>1.0144285540195517</v>
      </c>
      <c r="X26" s="37">
        <f t="shared" ref="X26" si="15">SUM(X27,X33)</f>
        <v>0.9544442352800554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2.9341986967580915</v>
      </c>
      <c r="D33" s="29">
        <f t="shared" si="18"/>
        <v>2.4681994986870017</v>
      </c>
      <c r="E33" s="29">
        <f t="shared" si="18"/>
        <v>2.5152028661397536</v>
      </c>
      <c r="F33" s="29">
        <f t="shared" si="18"/>
        <v>3.3072890797256949</v>
      </c>
      <c r="G33" s="29">
        <f t="shared" si="18"/>
        <v>4.2372668001374887</v>
      </c>
      <c r="H33" s="29">
        <f t="shared" si="18"/>
        <v>3.2612999454863436</v>
      </c>
      <c r="I33" s="29">
        <f t="shared" si="18"/>
        <v>3.67687314504338</v>
      </c>
      <c r="J33" s="29">
        <f t="shared" si="18"/>
        <v>4.0985407694607296</v>
      </c>
      <c r="K33" s="29">
        <f t="shared" si="18"/>
        <v>5.7492388617539829</v>
      </c>
      <c r="L33" s="29">
        <f t="shared" si="18"/>
        <v>2.4449721806804106</v>
      </c>
      <c r="M33" s="29">
        <f t="shared" si="18"/>
        <v>2.6546636237933456</v>
      </c>
      <c r="N33" s="29">
        <f t="shared" si="18"/>
        <v>1.248553499487572</v>
      </c>
      <c r="O33" s="29">
        <f t="shared" si="18"/>
        <v>1.3158477630363534</v>
      </c>
      <c r="P33" s="29">
        <f t="shared" si="18"/>
        <v>0.83174689606774321</v>
      </c>
      <c r="Q33" s="29">
        <f t="shared" si="18"/>
        <v>1.1723564733825296</v>
      </c>
      <c r="R33" s="29">
        <f t="shared" si="18"/>
        <v>1.0982467680728765</v>
      </c>
      <c r="S33" s="29">
        <f t="shared" si="18"/>
        <v>0.96469880350303094</v>
      </c>
      <c r="T33" s="29">
        <f t="shared" si="18"/>
        <v>1.321234535314449</v>
      </c>
      <c r="U33" s="29">
        <f t="shared" si="18"/>
        <v>1.4534710264509665</v>
      </c>
      <c r="V33" s="29">
        <f t="shared" si="18"/>
        <v>0.93750981748644979</v>
      </c>
      <c r="W33" s="29">
        <f t="shared" si="18"/>
        <v>1.0144285540195517</v>
      </c>
      <c r="X33" s="29">
        <f t="shared" ref="X33" si="19">SUM(X34:X50)</f>
        <v>0.9544442352800554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4.3186188152645587E-5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2.9341986967580915</v>
      </c>
      <c r="D43" s="10">
        <v>2.4681994986870017</v>
      </c>
      <c r="E43" s="10">
        <v>2.5152028661397536</v>
      </c>
      <c r="F43" s="10">
        <v>3.3072890797256949</v>
      </c>
      <c r="G43" s="10">
        <v>4.2372668001374887</v>
      </c>
      <c r="H43" s="10">
        <v>3.2612999454863436</v>
      </c>
      <c r="I43" s="10">
        <v>3.67687314504338</v>
      </c>
      <c r="J43" s="10">
        <v>4.0985407694607296</v>
      </c>
      <c r="K43" s="10">
        <v>5.7492388617539829</v>
      </c>
      <c r="L43" s="10">
        <v>2.4449721806804106</v>
      </c>
      <c r="M43" s="10">
        <v>2.6546636237933456</v>
      </c>
      <c r="N43" s="10">
        <v>1.248553499487572</v>
      </c>
      <c r="O43" s="10">
        <v>1.3158477630363534</v>
      </c>
      <c r="P43" s="10">
        <v>0.83174689606774321</v>
      </c>
      <c r="Q43" s="10">
        <v>1.1723564733825296</v>
      </c>
      <c r="R43" s="10">
        <v>1.0982467680728765</v>
      </c>
      <c r="S43" s="10">
        <v>0.96469880350303094</v>
      </c>
      <c r="T43" s="10">
        <v>1.321234535314449</v>
      </c>
      <c r="U43" s="10">
        <v>1.4534278402628138</v>
      </c>
      <c r="V43" s="10">
        <v>0.91663961248799963</v>
      </c>
      <c r="W43" s="10">
        <v>1.0144285540195517</v>
      </c>
      <c r="X43" s="10">
        <v>0.9544442352800554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2.0870204998450159E-2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4.22639735722284E-2</v>
      </c>
      <c r="Q52" s="37">
        <f t="shared" si="20"/>
        <v>7.5956368918334502E-2</v>
      </c>
      <c r="R52" s="37">
        <f t="shared" si="20"/>
        <v>7.1154839481909968E-2</v>
      </c>
      <c r="S52" s="37">
        <f t="shared" si="20"/>
        <v>4.1666865269938867E-2</v>
      </c>
      <c r="T52" s="37">
        <f t="shared" si="20"/>
        <v>5.5832533656701343E-2</v>
      </c>
      <c r="U52" s="37">
        <f t="shared" si="20"/>
        <v>6.3772711843564409E-2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4.22639735722284E-2</v>
      </c>
      <c r="Q66" s="10">
        <v>7.5956368918334502E-2</v>
      </c>
      <c r="R66" s="10">
        <v>7.1154839481909968E-2</v>
      </c>
      <c r="S66" s="10">
        <v>4.1666865269938867E-2</v>
      </c>
      <c r="T66" s="10">
        <v>5.5832533656701343E-2</v>
      </c>
      <c r="U66" s="10">
        <v>6.3772711843564409E-2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0.38844397189274893</v>
      </c>
      <c r="D76" s="40">
        <v>0.43476540281934611</v>
      </c>
      <c r="E76" s="40">
        <v>0.26417889406444944</v>
      </c>
      <c r="F76" s="40">
        <v>0.37140979871875979</v>
      </c>
      <c r="G76" s="40">
        <v>0.46315260789775947</v>
      </c>
      <c r="H76" s="40">
        <v>0.22864083216565101</v>
      </c>
      <c r="I76" s="40">
        <v>0.15749803487530642</v>
      </c>
      <c r="J76" s="40">
        <v>0.70679396395779515</v>
      </c>
      <c r="K76" s="40">
        <v>0.40929875810820399</v>
      </c>
      <c r="L76" s="40">
        <v>0.33326504980810734</v>
      </c>
      <c r="M76" s="40">
        <v>0.31758208847066077</v>
      </c>
      <c r="N76" s="40">
        <v>0.32128324690189841</v>
      </c>
      <c r="O76" s="40">
        <v>0.33090930313342648</v>
      </c>
      <c r="P76" s="40">
        <v>0.35156617702600529</v>
      </c>
      <c r="Q76" s="40">
        <v>0.4442741880010051</v>
      </c>
      <c r="R76" s="40">
        <v>0.43002242992270578</v>
      </c>
      <c r="S76" s="40">
        <v>0.3545634434873976</v>
      </c>
      <c r="T76" s="40">
        <v>0.49854329622890986</v>
      </c>
      <c r="U76" s="40">
        <v>0.59569159789409543</v>
      </c>
      <c r="V76" s="40">
        <v>1.1402036793116694</v>
      </c>
      <c r="W76" s="40">
        <v>1.5663646455301254</v>
      </c>
      <c r="X76" s="40">
        <v>1.4836626282461673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5375.6687016337055</v>
      </c>
      <c r="D2" s="31">
        <f t="shared" si="0"/>
        <v>5500.1957867583824</v>
      </c>
      <c r="E2" s="31">
        <f t="shared" si="0"/>
        <v>5699.5439380911439</v>
      </c>
      <c r="F2" s="31">
        <f t="shared" si="0"/>
        <v>6042.9946689595872</v>
      </c>
      <c r="G2" s="31">
        <f t="shared" si="0"/>
        <v>6083.3334479793621</v>
      </c>
      <c r="H2" s="31">
        <f t="shared" si="0"/>
        <v>6248.6984522785888</v>
      </c>
      <c r="I2" s="31">
        <f t="shared" si="0"/>
        <v>6435.4257953568349</v>
      </c>
      <c r="J2" s="31">
        <f t="shared" si="0"/>
        <v>6732.4757523645731</v>
      </c>
      <c r="K2" s="31">
        <f t="shared" si="0"/>
        <v>6572.2963026655207</v>
      </c>
      <c r="L2" s="31">
        <f t="shared" si="0"/>
        <v>7131.9073086844364</v>
      </c>
      <c r="M2" s="31">
        <f t="shared" si="0"/>
        <v>6486.1085984522788</v>
      </c>
      <c r="N2" s="31">
        <f t="shared" si="0"/>
        <v>5936.975752364574</v>
      </c>
      <c r="O2" s="31">
        <f t="shared" si="0"/>
        <v>4861.686911500874</v>
      </c>
      <c r="P2" s="31">
        <f t="shared" si="0"/>
        <v>4960.4095228547403</v>
      </c>
      <c r="Q2" s="31">
        <f t="shared" si="0"/>
        <v>4933.7963779201054</v>
      </c>
      <c r="R2" s="31">
        <f t="shared" si="0"/>
        <v>4975.0037463233475</v>
      </c>
      <c r="S2" s="31">
        <f t="shared" si="0"/>
        <v>5092.7639735732264</v>
      </c>
      <c r="T2" s="31">
        <f t="shared" si="0"/>
        <v>4992.0923612181623</v>
      </c>
      <c r="U2" s="31">
        <f t="shared" si="0"/>
        <v>5002.8178193155918</v>
      </c>
      <c r="V2" s="31">
        <f t="shared" si="0"/>
        <v>5151.6917650350078</v>
      </c>
      <c r="W2" s="31">
        <f t="shared" si="0"/>
        <v>4514.5686020582189</v>
      </c>
      <c r="X2" s="31">
        <f t="shared" ref="X2" si="1">SUM(X3,X17,X22,X25,X26,X51,X52,X71,X74,X75,X76)</f>
        <v>4782.5253250644473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5375.6687016337055</v>
      </c>
      <c r="D26" s="37">
        <f t="shared" ref="D26:W26" si="20">SUM(D27,D33)</f>
        <v>5494.090885640584</v>
      </c>
      <c r="E26" s="37">
        <f t="shared" si="20"/>
        <v>5689.8920894239036</v>
      </c>
      <c r="F26" s="37">
        <f t="shared" si="20"/>
        <v>6032.3540842648326</v>
      </c>
      <c r="G26" s="37">
        <f t="shared" si="20"/>
        <v>6072.7357695614774</v>
      </c>
      <c r="H26" s="37">
        <f t="shared" si="20"/>
        <v>6236.8324161650889</v>
      </c>
      <c r="I26" s="37">
        <f t="shared" si="20"/>
        <v>6377.8447119518478</v>
      </c>
      <c r="J26" s="37">
        <f t="shared" si="20"/>
        <v>6635.0673258813404</v>
      </c>
      <c r="K26" s="37">
        <f t="shared" si="20"/>
        <v>6490.9453138435092</v>
      </c>
      <c r="L26" s="37">
        <f t="shared" si="20"/>
        <v>7041.1817712811699</v>
      </c>
      <c r="M26" s="37">
        <f t="shared" si="20"/>
        <v>6347.3583834909714</v>
      </c>
      <c r="N26" s="37">
        <f t="shared" si="20"/>
        <v>5818.6395528804806</v>
      </c>
      <c r="O26" s="37">
        <f t="shared" si="20"/>
        <v>4743.5655202063626</v>
      </c>
      <c r="P26" s="37">
        <f t="shared" si="20"/>
        <v>4826.5787618228705</v>
      </c>
      <c r="Q26" s="37">
        <f t="shared" si="20"/>
        <v>4789.0656061908858</v>
      </c>
      <c r="R26" s="37">
        <f t="shared" si="20"/>
        <v>4820.9993121238176</v>
      </c>
      <c r="S26" s="37">
        <f t="shared" si="20"/>
        <v>4926.989595872742</v>
      </c>
      <c r="T26" s="37">
        <f t="shared" si="20"/>
        <v>4815.5644883920886</v>
      </c>
      <c r="U26" s="37">
        <f t="shared" si="20"/>
        <v>4830.710404127256</v>
      </c>
      <c r="V26" s="37">
        <f t="shared" si="20"/>
        <v>4947.921410146173</v>
      </c>
      <c r="W26" s="37">
        <f t="shared" si="20"/>
        <v>4296.7748065348223</v>
      </c>
      <c r="X26" s="37">
        <f t="shared" ref="X26" si="21">SUM(X27,X33)</f>
        <v>4543.7629406706792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5375.6687016337055</v>
      </c>
      <c r="D33" s="29">
        <f t="shared" ref="D33:W33" si="26">SUM(D34:D50)</f>
        <v>5494.090885640584</v>
      </c>
      <c r="E33" s="29">
        <f t="shared" si="26"/>
        <v>5689.8920894239036</v>
      </c>
      <c r="F33" s="29">
        <f t="shared" si="26"/>
        <v>6032.3540842648326</v>
      </c>
      <c r="G33" s="29">
        <f t="shared" si="26"/>
        <v>6072.7357695614774</v>
      </c>
      <c r="H33" s="29">
        <f t="shared" si="26"/>
        <v>6236.8324161650889</v>
      </c>
      <c r="I33" s="29">
        <f t="shared" si="26"/>
        <v>6377.8447119518478</v>
      </c>
      <c r="J33" s="29">
        <f t="shared" si="26"/>
        <v>6635.0673258813404</v>
      </c>
      <c r="K33" s="29">
        <f t="shared" si="26"/>
        <v>6490.9453138435092</v>
      </c>
      <c r="L33" s="29">
        <f t="shared" si="26"/>
        <v>7041.1817712811699</v>
      </c>
      <c r="M33" s="29">
        <f t="shared" si="26"/>
        <v>6347.3583834909714</v>
      </c>
      <c r="N33" s="29">
        <f t="shared" si="26"/>
        <v>5818.6395528804806</v>
      </c>
      <c r="O33" s="29">
        <f t="shared" si="26"/>
        <v>4743.5655202063626</v>
      </c>
      <c r="P33" s="29">
        <f t="shared" si="26"/>
        <v>4826.5787618228705</v>
      </c>
      <c r="Q33" s="29">
        <f t="shared" si="26"/>
        <v>4789.0656061908858</v>
      </c>
      <c r="R33" s="29">
        <f t="shared" si="26"/>
        <v>4820.9993121238176</v>
      </c>
      <c r="S33" s="29">
        <f t="shared" si="26"/>
        <v>4926.989595872742</v>
      </c>
      <c r="T33" s="29">
        <f t="shared" si="26"/>
        <v>4815.5644883920886</v>
      </c>
      <c r="U33" s="29">
        <f t="shared" si="26"/>
        <v>4830.710404127256</v>
      </c>
      <c r="V33" s="29">
        <f t="shared" si="26"/>
        <v>4947.921410146173</v>
      </c>
      <c r="W33" s="29">
        <f t="shared" si="26"/>
        <v>4296.7748065348223</v>
      </c>
      <c r="X33" s="29">
        <f t="shared" ref="X33" si="27">SUM(X34:X50)</f>
        <v>4543.7629406706792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16.946087704213241</v>
      </c>
      <c r="D36" s="10">
        <f>FC_TRA_ROAD_P2W_E!D36+FC_TRA_ROAD_CAR_E!D36+FC_TRA_ROAD_BUS_E!D36+FC_TRA_ROAD_LCV_E!D36+FC_TRA_ROAD_HGV_E!D36</f>
        <v>18.075838349097161</v>
      </c>
      <c r="E36" s="10">
        <f>FC_TRA_ROAD_P2W_E!E36+FC_TRA_ROAD_CAR_E!E36+FC_TRA_ROAD_BUS_E!E36+FC_TRA_ROAD_LCV_E!E36+FC_TRA_ROAD_HGV_E!E36</f>
        <v>16.946087704213241</v>
      </c>
      <c r="F36" s="10">
        <f>FC_TRA_ROAD_P2W_E!F36+FC_TRA_ROAD_CAR_E!F36+FC_TRA_ROAD_BUS_E!F36+FC_TRA_ROAD_LCV_E!F36+FC_TRA_ROAD_HGV_E!F36</f>
        <v>13.556921754084261</v>
      </c>
      <c r="G36" s="10">
        <f>FC_TRA_ROAD_P2W_E!G36+FC_TRA_ROAD_CAR_E!G36+FC_TRA_ROAD_BUS_E!G36+FC_TRA_ROAD_LCV_E!G36+FC_TRA_ROAD_HGV_E!G36</f>
        <v>12.427171109200341</v>
      </c>
      <c r="H36" s="10">
        <f>FC_TRA_ROAD_P2W_E!H36+FC_TRA_ROAD_CAR_E!H36+FC_TRA_ROAD_BUS_E!H36+FC_TRA_ROAD_LCV_E!H36+FC_TRA_ROAD_HGV_E!H36</f>
        <v>12.427171109200341</v>
      </c>
      <c r="I36" s="10">
        <f>FC_TRA_ROAD_P2W_E!I36+FC_TRA_ROAD_CAR_E!I36+FC_TRA_ROAD_BUS_E!I36+FC_TRA_ROAD_LCV_E!I36+FC_TRA_ROAD_HGV_E!I36</f>
        <v>12.427171109200341</v>
      </c>
      <c r="J36" s="10">
        <f>FC_TRA_ROAD_P2W_E!J36+FC_TRA_ROAD_CAR_E!J36+FC_TRA_ROAD_BUS_E!J36+FC_TRA_ROAD_LCV_E!J36+FC_TRA_ROAD_HGV_E!J36</f>
        <v>13.556921754084261</v>
      </c>
      <c r="K36" s="10">
        <f>FC_TRA_ROAD_P2W_E!K36+FC_TRA_ROAD_CAR_E!K36+FC_TRA_ROAD_BUS_E!K36+FC_TRA_ROAD_LCV_E!K36+FC_TRA_ROAD_HGV_E!K36</f>
        <v>13.556921754084261</v>
      </c>
      <c r="L36" s="10">
        <f>FC_TRA_ROAD_P2W_E!L36+FC_TRA_ROAD_CAR_E!L36+FC_TRA_ROAD_BUS_E!L36+FC_TRA_ROAD_LCV_E!L36+FC_TRA_ROAD_HGV_E!L36</f>
        <v>18.677730008598449</v>
      </c>
      <c r="M36" s="10">
        <f>FC_TRA_ROAD_P2W_E!M36+FC_TRA_ROAD_CAR_E!M36+FC_TRA_ROAD_BUS_E!M36+FC_TRA_ROAD_LCV_E!M36+FC_TRA_ROAD_HGV_E!M36</f>
        <v>46.145055889939812</v>
      </c>
      <c r="N36" s="10">
        <f>FC_TRA_ROAD_P2W_E!N36+FC_TRA_ROAD_CAR_E!N36+FC_TRA_ROAD_BUS_E!N36+FC_TRA_ROAD_LCV_E!N36+FC_TRA_ROAD_HGV_E!N36</f>
        <v>196.6656921754084</v>
      </c>
      <c r="O36" s="10">
        <f>FC_TRA_ROAD_P2W_E!O36+FC_TRA_ROAD_CAR_E!O36+FC_TRA_ROAD_BUS_E!O36+FC_TRA_ROAD_LCV_E!O36+FC_TRA_ROAD_HGV_E!O36</f>
        <v>84.599226139294927</v>
      </c>
      <c r="P36" s="10">
        <f>FC_TRA_ROAD_P2W_E!P36+FC_TRA_ROAD_CAR_E!P36+FC_TRA_ROAD_BUS_E!P36+FC_TRA_ROAD_LCV_E!P36+FC_TRA_ROAD_HGV_E!P36</f>
        <v>204.35657781599309</v>
      </c>
      <c r="Q36" s="10">
        <f>FC_TRA_ROAD_P2W_E!Q36+FC_TRA_ROAD_CAR_E!Q36+FC_TRA_ROAD_BUS_E!Q36+FC_TRA_ROAD_LCV_E!Q36+FC_TRA_ROAD_HGV_E!Q36</f>
        <v>221.93559759243334</v>
      </c>
      <c r="R36" s="10">
        <f>FC_TRA_ROAD_P2W_E!R36+FC_TRA_ROAD_CAR_E!R36+FC_TRA_ROAD_BUS_E!R36+FC_TRA_ROAD_LCV_E!R36+FC_TRA_ROAD_HGV_E!R36</f>
        <v>257.09372312983658</v>
      </c>
      <c r="S36" s="10">
        <f>FC_TRA_ROAD_P2W_E!S36+FC_TRA_ROAD_CAR_E!S36+FC_TRA_ROAD_BUS_E!S36+FC_TRA_ROAD_LCV_E!S36+FC_TRA_ROAD_HGV_E!S36</f>
        <v>261.48847807394668</v>
      </c>
      <c r="T36" s="10">
        <f>FC_TRA_ROAD_P2W_E!T36+FC_TRA_ROAD_CAR_E!T36+FC_TRA_ROAD_BUS_E!T36+FC_TRA_ROAD_LCV_E!T36+FC_TRA_ROAD_HGV_E!T36</f>
        <v>245.90902837489247</v>
      </c>
      <c r="U36" s="10">
        <f>FC_TRA_ROAD_P2W_E!U36+FC_TRA_ROAD_CAR_E!U36+FC_TRA_ROAD_BUS_E!U36+FC_TRA_ROAD_LCV_E!U36+FC_TRA_ROAD_HGV_E!U36</f>
        <v>235.56930352536543</v>
      </c>
      <c r="V36" s="10">
        <f>FC_TRA_ROAD_P2W_E!V36+FC_TRA_ROAD_CAR_E!V36+FC_TRA_ROAD_BUS_E!V36+FC_TRA_ROAD_LCV_E!V36+FC_TRA_ROAD_HGV_E!V36</f>
        <v>240.32880481513334</v>
      </c>
      <c r="W36" s="10">
        <f>FC_TRA_ROAD_P2W_E!W36+FC_TRA_ROAD_CAR_E!W36+FC_TRA_ROAD_BUS_E!W36+FC_TRA_ROAD_LCV_E!W36+FC_TRA_ROAD_HGV_E!W36</f>
        <v>193.71685296646604</v>
      </c>
      <c r="X36" s="10">
        <f>FC_TRA_ROAD_P2W_E!X36+FC_TRA_ROAD_CAR_E!X36+FC_TRA_ROAD_BUS_E!X36+FC_TRA_ROAD_LCV_E!X36+FC_TRA_ROAD_HGV_E!X36</f>
        <v>188.56835769561474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3417.622012037833</v>
      </c>
      <c r="D37" s="10">
        <f>FC_TRA_ROAD_P2W_E!D37+FC_TRA_ROAD_CAR_E!D37+FC_TRA_ROAD_BUS_E!D37+FC_TRA_ROAD_LCV_E!D37+FC_TRA_ROAD_HGV_E!D37</f>
        <v>3529.7792777300078</v>
      </c>
      <c r="E37" s="10">
        <f>FC_TRA_ROAD_P2W_E!E37+FC_TRA_ROAD_CAR_E!E37+FC_TRA_ROAD_BUS_E!E37+FC_TRA_ROAD_LCV_E!E37+FC_TRA_ROAD_HGV_E!E37</f>
        <v>3695.8990541702492</v>
      </c>
      <c r="F37" s="10">
        <f>FC_TRA_ROAD_P2W_E!F37+FC_TRA_ROAD_CAR_E!F37+FC_TRA_ROAD_BUS_E!F37+FC_TRA_ROAD_LCV_E!F37+FC_TRA_ROAD_HGV_E!F37</f>
        <v>3862.018744625967</v>
      </c>
      <c r="G37" s="10">
        <f>FC_TRA_ROAD_P2W_E!G37+FC_TRA_ROAD_CAR_E!G37+FC_TRA_ROAD_BUS_E!G37+FC_TRA_ROAD_LCV_E!G37+FC_TRA_ROAD_HGV_E!G37</f>
        <v>3946.6656921754079</v>
      </c>
      <c r="H37" s="10">
        <f>FC_TRA_ROAD_P2W_E!H37+FC_TRA_ROAD_CAR_E!H37+FC_TRA_ROAD_BUS_E!H37+FC_TRA_ROAD_LCV_E!H37+FC_TRA_ROAD_HGV_E!H37</f>
        <v>4113.8435081685293</v>
      </c>
      <c r="I37" s="10">
        <f>FC_TRA_ROAD_P2W_E!I37+FC_TRA_ROAD_CAR_E!I37+FC_TRA_ROAD_BUS_E!I37+FC_TRA_ROAD_LCV_E!I37+FC_TRA_ROAD_HGV_E!I37</f>
        <v>4159.3412725709368</v>
      </c>
      <c r="J37" s="10">
        <f>FC_TRA_ROAD_P2W_E!J37+FC_TRA_ROAD_CAR_E!J37+FC_TRA_ROAD_BUS_E!J37+FC_TRA_ROAD_LCV_E!J37+FC_TRA_ROAD_HGV_E!J37</f>
        <v>4346.6226999140154</v>
      </c>
      <c r="K37" s="10">
        <f>FC_TRA_ROAD_P2W_E!K37+FC_TRA_ROAD_CAR_E!K37+FC_TRA_ROAD_BUS_E!K37+FC_TRA_ROAD_LCV_E!K37+FC_TRA_ROAD_HGV_E!K37</f>
        <v>4265.1499570077394</v>
      </c>
      <c r="L37" s="10">
        <f>FC_TRA_ROAD_P2W_E!L37+FC_TRA_ROAD_CAR_E!L37+FC_TRA_ROAD_BUS_E!L37+FC_TRA_ROAD_LCV_E!L37+FC_TRA_ROAD_HGV_E!L37</f>
        <v>4247.8264832330178</v>
      </c>
      <c r="M37" s="10">
        <f>FC_TRA_ROAD_P2W_E!M37+FC_TRA_ROAD_CAR_E!M37+FC_TRA_ROAD_BUS_E!M37+FC_TRA_ROAD_LCV_E!M37+FC_TRA_ROAD_HGV_E!M37</f>
        <v>3867.392777300086</v>
      </c>
      <c r="N37" s="10">
        <f>FC_TRA_ROAD_P2W_E!N37+FC_TRA_ROAD_CAR_E!N37+FC_TRA_ROAD_BUS_E!N37+FC_TRA_ROAD_LCV_E!N37+FC_TRA_ROAD_HGV_E!N37</f>
        <v>3497.4682717110909</v>
      </c>
      <c r="O37" s="10">
        <f>FC_TRA_ROAD_P2W_E!O37+FC_TRA_ROAD_CAR_E!O37+FC_TRA_ROAD_BUS_E!O37+FC_TRA_ROAD_LCV_E!O37+FC_TRA_ROAD_HGV_E!O37</f>
        <v>3035.0625967325877</v>
      </c>
      <c r="P37" s="10">
        <f>FC_TRA_ROAD_P2W_E!P37+FC_TRA_ROAD_CAR_E!P37+FC_TRA_ROAD_BUS_E!P37+FC_TRA_ROAD_LCV_E!P37+FC_TRA_ROAD_HGV_E!P37</f>
        <v>2777.5866723989675</v>
      </c>
      <c r="Q37" s="10">
        <f>FC_TRA_ROAD_P2W_E!Q37+FC_TRA_ROAD_CAR_E!Q37+FC_TRA_ROAD_BUS_E!Q37+FC_TRA_ROAD_LCV_E!Q37+FC_TRA_ROAD_HGV_E!Q37</f>
        <v>2643.0687016337065</v>
      </c>
      <c r="R37" s="10">
        <f>FC_TRA_ROAD_P2W_E!R37+FC_TRA_ROAD_CAR_E!R37+FC_TRA_ROAD_BUS_E!R37+FC_TRA_ROAD_LCV_E!R37+FC_TRA_ROAD_HGV_E!R37</f>
        <v>2573.7078245915736</v>
      </c>
      <c r="S37" s="10">
        <f>FC_TRA_ROAD_P2W_E!S37+FC_TRA_ROAD_CAR_E!S37+FC_TRA_ROAD_BUS_E!S37+FC_TRA_ROAD_LCV_E!S37+FC_TRA_ROAD_HGV_E!S37</f>
        <v>2536.9255374032668</v>
      </c>
      <c r="T37" s="10">
        <f>FC_TRA_ROAD_P2W_E!T37+FC_TRA_ROAD_CAR_E!T37+FC_TRA_ROAD_BUS_E!T37+FC_TRA_ROAD_LCV_E!T37+FC_TRA_ROAD_HGV_E!T37</f>
        <v>2450.7541702493545</v>
      </c>
      <c r="U37" s="10">
        <f>FC_TRA_ROAD_P2W_E!U37+FC_TRA_ROAD_CAR_E!U37+FC_TRA_ROAD_BUS_E!U37+FC_TRA_ROAD_LCV_E!U37+FC_TRA_ROAD_HGV_E!U37</f>
        <v>2402.8646603611342</v>
      </c>
      <c r="V37" s="10">
        <f>FC_TRA_ROAD_P2W_E!V37+FC_TRA_ROAD_CAR_E!V37+FC_TRA_ROAD_BUS_E!V37+FC_TRA_ROAD_LCV_E!V37+FC_TRA_ROAD_HGV_E!V37</f>
        <v>2345.5232158211516</v>
      </c>
      <c r="W37" s="10">
        <f>FC_TRA_ROAD_P2W_E!W37+FC_TRA_ROAD_CAR_E!W37+FC_TRA_ROAD_BUS_E!W37+FC_TRA_ROAD_LCV_E!W37+FC_TRA_ROAD_HGV_E!W37</f>
        <v>1880.544969905417</v>
      </c>
      <c r="X37" s="10">
        <f>FC_TRA_ROAD_P2W_E!X37+FC_TRA_ROAD_CAR_E!X37+FC_TRA_ROAD_BUS_E!X37+FC_TRA_ROAD_LCV_E!X37+FC_TRA_ROAD_HGV_E!X37</f>
        <v>2010.8193465176264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4.110060189165949E-2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7.2914875322441966E-2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1941.1006018916592</v>
      </c>
      <c r="D43" s="10">
        <f>FC_TRA_ROAD_P2W_E!D43+FC_TRA_ROAD_CAR_E!D43+FC_TRA_ROAD_BUS_E!D43+FC_TRA_ROAD_LCV_E!D43+FC_TRA_ROAD_HGV_E!D43</f>
        <v>1946.2357695614787</v>
      </c>
      <c r="E43" s="10">
        <f>FC_TRA_ROAD_P2W_E!E43+FC_TRA_ROAD_CAR_E!E43+FC_TRA_ROAD_BUS_E!E43+FC_TRA_ROAD_LCV_E!E43+FC_TRA_ROAD_HGV_E!E43</f>
        <v>1977.046947549441</v>
      </c>
      <c r="F43" s="10">
        <f>FC_TRA_ROAD_P2W_E!F43+FC_TRA_ROAD_CAR_E!F43+FC_TRA_ROAD_BUS_E!F43+FC_TRA_ROAD_LCV_E!F43+FC_TRA_ROAD_HGV_E!F43</f>
        <v>2156.778417884781</v>
      </c>
      <c r="G43" s="10">
        <f>FC_TRA_ROAD_P2W_E!G43+FC_TRA_ROAD_CAR_E!G43+FC_TRA_ROAD_BUS_E!G43+FC_TRA_ROAD_LCV_E!G43+FC_TRA_ROAD_HGV_E!G43</f>
        <v>2113.6429062768698</v>
      </c>
      <c r="H43" s="10">
        <f>FC_TRA_ROAD_P2W_E!H43+FC_TRA_ROAD_CAR_E!H43+FC_TRA_ROAD_BUS_E!H43+FC_TRA_ROAD_LCV_E!H43+FC_TRA_ROAD_HGV_E!H43</f>
        <v>2110.5617368873595</v>
      </c>
      <c r="I43" s="10">
        <f>FC_TRA_ROAD_P2W_E!I43+FC_TRA_ROAD_CAR_E!I43+FC_TRA_ROAD_BUS_E!I43+FC_TRA_ROAD_LCV_E!I43+FC_TRA_ROAD_HGV_E!I43</f>
        <v>2206.0762682717104</v>
      </c>
      <c r="J43" s="10">
        <f>FC_TRA_ROAD_P2W_E!J43+FC_TRA_ROAD_CAR_E!J43+FC_TRA_ROAD_BUS_E!J43+FC_TRA_ROAD_LCV_E!J43+FC_TRA_ROAD_HGV_E!J43</f>
        <v>2274.8877042132408</v>
      </c>
      <c r="K43" s="10">
        <f>FC_TRA_ROAD_P2W_E!K43+FC_TRA_ROAD_CAR_E!K43+FC_TRA_ROAD_BUS_E!K43+FC_TRA_ROAD_LCV_E!K43+FC_TRA_ROAD_HGV_E!K43</f>
        <v>2212.2384350816856</v>
      </c>
      <c r="L43" s="10">
        <f>FC_TRA_ROAD_P2W_E!L43+FC_TRA_ROAD_CAR_E!L43+FC_TRA_ROAD_BUS_E!L43+FC_TRA_ROAD_LCV_E!L43+FC_TRA_ROAD_HGV_E!L43</f>
        <v>2774.6775580395529</v>
      </c>
      <c r="M43" s="10">
        <f>FC_TRA_ROAD_P2W_E!M43+FC_TRA_ROAD_CAR_E!M43+FC_TRA_ROAD_BUS_E!M43+FC_TRA_ROAD_LCV_E!M43+FC_TRA_ROAD_HGV_E!M43</f>
        <v>2433.8205503009458</v>
      </c>
      <c r="N43" s="10">
        <f>FC_TRA_ROAD_P2W_E!N43+FC_TRA_ROAD_CAR_E!N43+FC_TRA_ROAD_BUS_E!N43+FC_TRA_ROAD_LCV_E!N43+FC_TRA_ROAD_HGV_E!N43</f>
        <v>2124.5055889939813</v>
      </c>
      <c r="O43" s="10">
        <f>FC_TRA_ROAD_P2W_E!O43+FC_TRA_ROAD_CAR_E!O43+FC_TRA_ROAD_BUS_E!O43+FC_TRA_ROAD_LCV_E!O43+FC_TRA_ROAD_HGV_E!O43</f>
        <v>1623.9036973344796</v>
      </c>
      <c r="P43" s="10">
        <f>FC_TRA_ROAD_P2W_E!P43+FC_TRA_ROAD_CAR_E!P43+FC_TRA_ROAD_BUS_E!P43+FC_TRA_ROAD_LCV_E!P43+FC_TRA_ROAD_HGV_E!P43</f>
        <v>1843.6801375752361</v>
      </c>
      <c r="Q43" s="10">
        <f>FC_TRA_ROAD_P2W_E!Q43+FC_TRA_ROAD_CAR_E!Q43+FC_TRA_ROAD_BUS_E!Q43+FC_TRA_ROAD_LCV_E!Q43+FC_TRA_ROAD_HGV_E!Q43</f>
        <v>1924.0613069647461</v>
      </c>
      <c r="R43" s="10">
        <f>FC_TRA_ROAD_P2W_E!R43+FC_TRA_ROAD_CAR_E!R43+FC_TRA_ROAD_BUS_E!R43+FC_TRA_ROAD_LCV_E!R43+FC_TRA_ROAD_HGV_E!R43</f>
        <v>1990.1977644024073</v>
      </c>
      <c r="S43" s="10">
        <f>FC_TRA_ROAD_P2W_E!S43+FC_TRA_ROAD_CAR_E!S43+FC_TRA_ROAD_BUS_E!S43+FC_TRA_ROAD_LCV_E!S43+FC_TRA_ROAD_HGV_E!S43</f>
        <v>2128.5755803955285</v>
      </c>
      <c r="T43" s="10">
        <f>FC_TRA_ROAD_P2W_E!T43+FC_TRA_ROAD_CAR_E!T43+FC_TRA_ROAD_BUS_E!T43+FC_TRA_ROAD_LCV_E!T43+FC_TRA_ROAD_HGV_E!T43</f>
        <v>2118.9012897678413</v>
      </c>
      <c r="U43" s="10">
        <f>FC_TRA_ROAD_P2W_E!U43+FC_TRA_ROAD_CAR_E!U43+FC_TRA_ROAD_BUS_E!U43+FC_TRA_ROAD_LCV_E!U43+FC_TRA_ROAD_HGV_E!U43</f>
        <v>2191.4376612209803</v>
      </c>
      <c r="V43" s="10">
        <f>FC_TRA_ROAD_P2W_E!V43+FC_TRA_ROAD_CAR_E!V43+FC_TRA_ROAD_BUS_E!V43+FC_TRA_ROAD_LCV_E!V43+FC_TRA_ROAD_HGV_E!V43</f>
        <v>2361.9719690455718</v>
      </c>
      <c r="W43" s="10">
        <f>FC_TRA_ROAD_P2W_E!W43+FC_TRA_ROAD_CAR_E!W43+FC_TRA_ROAD_BUS_E!W43+FC_TRA_ROAD_LCV_E!W43+FC_TRA_ROAD_HGV_E!W43</f>
        <v>2222.2938950988814</v>
      </c>
      <c r="X43" s="10">
        <f>FC_TRA_ROAD_P2W_E!X43+FC_TRA_ROAD_CAR_E!X43+FC_TRA_ROAD_BUS_E!X43+FC_TRA_ROAD_LCV_E!X43+FC_TRA_ROAD_HGV_E!X43</f>
        <v>2344.0236457437663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0.95537403267411869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9.8366294067067928E-2</v>
      </c>
      <c r="V44" s="10">
        <f>FC_TRA_ROAD_P2W_E!V44+FC_TRA_ROAD_CAR_E!V44+FC_TRA_ROAD_BUS_E!V44+FC_TRA_ROAD_LCV_E!V44+FC_TRA_ROAD_HGV_E!V44</f>
        <v>4.6775580395528808E-2</v>
      </c>
      <c r="W44" s="10">
        <f>FC_TRA_ROAD_P2W_E!W44+FC_TRA_ROAD_CAR_E!W44+FC_TRA_ROAD_BUS_E!W44+FC_TRA_ROAD_LCV_E!W44+FC_TRA_ROAD_HGV_E!W44</f>
        <v>7.3602751504729141E-2</v>
      </c>
      <c r="X44" s="10">
        <f>FC_TRA_ROAD_P2W_E!X44+FC_TRA_ROAD_CAR_E!X44+FC_TRA_ROAD_BUS_E!X44+FC_TRA_ROAD_LCV_E!X44+FC_TRA_ROAD_HGV_E!X44</f>
        <v>0.2465176268271711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0.69931212381771268</v>
      </c>
      <c r="V50" s="10">
        <f>FC_TRA_ROAD_P2W_E!V50+FC_TRA_ROAD_CAR_E!V50+FC_TRA_ROAD_BUS_E!V50+FC_TRA_ROAD_LCV_E!V50+FC_TRA_ROAD_HGV_E!V50</f>
        <v>5.0644883920894231E-2</v>
      </c>
      <c r="W50" s="10">
        <f>FC_TRA_ROAD_P2W_E!W50+FC_TRA_ROAD_CAR_E!W50+FC_TRA_ROAD_BUS_E!W50+FC_TRA_ROAD_LCV_E!W50+FC_TRA_ROAD_HGV_E!W50</f>
        <v>7.2570937231298357E-2</v>
      </c>
      <c r="X50" s="10">
        <f>FC_TRA_ROAD_P2W_E!X50+FC_TRA_ROAD_CAR_E!X50+FC_TRA_ROAD_BUS_E!X50+FC_TRA_ROAD_LCV_E!X50+FC_TRA_ROAD_HGV_E!X50</f>
        <v>0.10507308684436802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6.1049011177987964</v>
      </c>
      <c r="E51" s="37">
        <f>FC_TRA_ROAD_P2W_E!E51+FC_TRA_ROAD_CAR_E!E51+FC_TRA_ROAD_BUS_E!E51+FC_TRA_ROAD_LCV_E!E51+FC_TRA_ROAD_HGV_E!E51</f>
        <v>9.6518486672398964</v>
      </c>
      <c r="F51" s="37">
        <f>FC_TRA_ROAD_P2W_E!F51+FC_TRA_ROAD_CAR_E!F51+FC_TRA_ROAD_BUS_E!F51+FC_TRA_ROAD_LCV_E!F51+FC_TRA_ROAD_HGV_E!F51</f>
        <v>10.640584694754942</v>
      </c>
      <c r="G51" s="37">
        <f>FC_TRA_ROAD_P2W_E!G51+FC_TRA_ROAD_CAR_E!G51+FC_TRA_ROAD_BUS_E!G51+FC_TRA_ROAD_LCV_E!G51+FC_TRA_ROAD_HGV_E!G51</f>
        <v>10.597678417884779</v>
      </c>
      <c r="H51" s="37">
        <f>FC_TRA_ROAD_P2W_E!H51+FC_TRA_ROAD_CAR_E!H51+FC_TRA_ROAD_BUS_E!H51+FC_TRA_ROAD_LCV_E!H51+FC_TRA_ROAD_HGV_E!H51</f>
        <v>11.86603611349957</v>
      </c>
      <c r="I51" s="37">
        <f>FC_TRA_ROAD_P2W_E!I51+FC_TRA_ROAD_CAR_E!I51+FC_TRA_ROAD_BUS_E!I51+FC_TRA_ROAD_LCV_E!I51+FC_TRA_ROAD_HGV_E!I51</f>
        <v>12.51083404987102</v>
      </c>
      <c r="J51" s="37">
        <f>FC_TRA_ROAD_P2W_E!J51+FC_TRA_ROAD_CAR_E!J51+FC_TRA_ROAD_BUS_E!J51+FC_TRA_ROAD_LCV_E!J51+FC_TRA_ROAD_HGV_E!J51</f>
        <v>14.33783319002579</v>
      </c>
      <c r="K51" s="37">
        <f>FC_TRA_ROAD_P2W_E!K51+FC_TRA_ROAD_CAR_E!K51+FC_TRA_ROAD_BUS_E!K51+FC_TRA_ROAD_LCV_E!K51+FC_TRA_ROAD_HGV_E!K51</f>
        <v>14.18753224419604</v>
      </c>
      <c r="L51" s="37">
        <f>FC_TRA_ROAD_P2W_E!L51+FC_TRA_ROAD_CAR_E!L51+FC_TRA_ROAD_BUS_E!L51+FC_TRA_ROAD_LCV_E!L51+FC_TRA_ROAD_HGV_E!L51</f>
        <v>14.724763542562339</v>
      </c>
      <c r="M51" s="37">
        <f>FC_TRA_ROAD_P2W_E!M51+FC_TRA_ROAD_CAR_E!M51+FC_TRA_ROAD_BUS_E!M51+FC_TRA_ROAD_LCV_E!M51+FC_TRA_ROAD_HGV_E!M51</f>
        <v>14.14428202923474</v>
      </c>
      <c r="N51" s="37">
        <f>FC_TRA_ROAD_P2W_E!N51+FC_TRA_ROAD_CAR_E!N51+FC_TRA_ROAD_BUS_E!N51+FC_TRA_ROAD_LCV_E!N51+FC_TRA_ROAD_HGV_E!N51</f>
        <v>14.939810834049871</v>
      </c>
      <c r="O51" s="37">
        <f>FC_TRA_ROAD_P2W_E!O51+FC_TRA_ROAD_CAR_E!O51+FC_TRA_ROAD_BUS_E!O51+FC_TRA_ROAD_LCV_E!O51+FC_TRA_ROAD_HGV_E!O51</f>
        <v>14.724763542562339</v>
      </c>
      <c r="P51" s="37">
        <f>FC_TRA_ROAD_P2W_E!P51+FC_TRA_ROAD_CAR_E!P51+FC_TRA_ROAD_BUS_E!P51+FC_TRA_ROAD_LCV_E!P51+FC_TRA_ROAD_HGV_E!P51</f>
        <v>13.41367153912296</v>
      </c>
      <c r="Q51" s="37">
        <f>FC_TRA_ROAD_P2W_E!Q51+FC_TRA_ROAD_CAR_E!Q51+FC_TRA_ROAD_BUS_E!Q51+FC_TRA_ROAD_LCV_E!Q51+FC_TRA_ROAD_HGV_E!Q51</f>
        <v>13.75752364574377</v>
      </c>
      <c r="R51" s="37">
        <f>FC_TRA_ROAD_P2W_E!R51+FC_TRA_ROAD_CAR_E!R51+FC_TRA_ROAD_BUS_E!R51+FC_TRA_ROAD_LCV_E!R51+FC_TRA_ROAD_HGV_E!R51</f>
        <v>15.111693895098879</v>
      </c>
      <c r="S51" s="37">
        <f>FC_TRA_ROAD_P2W_E!S51+FC_TRA_ROAD_CAR_E!S51+FC_TRA_ROAD_BUS_E!S51+FC_TRA_ROAD_LCV_E!S51+FC_TRA_ROAD_HGV_E!S51</f>
        <v>18.95958727429063</v>
      </c>
      <c r="T51" s="37">
        <f>FC_TRA_ROAD_P2W_E!T51+FC_TRA_ROAD_CAR_E!T51+FC_TRA_ROAD_BUS_E!T51+FC_TRA_ROAD_LCV_E!T51+FC_TRA_ROAD_HGV_E!T51</f>
        <v>12.790197764402411</v>
      </c>
      <c r="U51" s="37">
        <f>FC_TRA_ROAD_P2W_E!U51+FC_TRA_ROAD_CAR_E!U51+FC_TRA_ROAD_BUS_E!U51+FC_TRA_ROAD_LCV_E!U51+FC_TRA_ROAD_HGV_E!U51</f>
        <v>15.19148753224419</v>
      </c>
      <c r="V51" s="37">
        <f>FC_TRA_ROAD_P2W_E!V51+FC_TRA_ROAD_CAR_E!V51+FC_TRA_ROAD_BUS_E!V51+FC_TRA_ROAD_LCV_E!V51+FC_TRA_ROAD_HGV_E!V51</f>
        <v>17.890971625107479</v>
      </c>
      <c r="W51" s="37">
        <f>FC_TRA_ROAD_P2W_E!W51+FC_TRA_ROAD_CAR_E!W51+FC_TRA_ROAD_BUS_E!W51+FC_TRA_ROAD_LCV_E!W51+FC_TRA_ROAD_HGV_E!W51</f>
        <v>18.126053310404131</v>
      </c>
      <c r="X51" s="37">
        <f>FC_TRA_ROAD_P2W_E!X51+FC_TRA_ROAD_CAR_E!X51+FC_TRA_ROAD_BUS_E!X51+FC_TRA_ROAD_LCV_E!X51+FC_TRA_ROAD_HGV_E!X51</f>
        <v>21.036371453138429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0</v>
      </c>
      <c r="I52" s="37">
        <f t="shared" si="29"/>
        <v>45.070249355116076</v>
      </c>
      <c r="J52" s="37">
        <f t="shared" si="29"/>
        <v>83.07059329320721</v>
      </c>
      <c r="K52" s="37">
        <f t="shared" si="29"/>
        <v>67.163456577815992</v>
      </c>
      <c r="L52" s="37">
        <f t="shared" si="29"/>
        <v>76.000773860705067</v>
      </c>
      <c r="M52" s="37">
        <f t="shared" si="29"/>
        <v>124.60593293207221</v>
      </c>
      <c r="N52" s="37">
        <f t="shared" si="29"/>
        <v>103.39638865004298</v>
      </c>
      <c r="O52" s="37">
        <f t="shared" si="29"/>
        <v>103.39638865004301</v>
      </c>
      <c r="P52" s="37">
        <f t="shared" si="29"/>
        <v>120.41650902837489</v>
      </c>
      <c r="Q52" s="37">
        <f t="shared" si="29"/>
        <v>130.96397248495271</v>
      </c>
      <c r="R52" s="37">
        <f t="shared" si="29"/>
        <v>138.8745485812554</v>
      </c>
      <c r="S52" s="37">
        <f t="shared" si="29"/>
        <v>146.78512467755803</v>
      </c>
      <c r="T52" s="37">
        <f t="shared" si="29"/>
        <v>163.68744625967329</v>
      </c>
      <c r="U52" s="37">
        <f t="shared" si="29"/>
        <v>156.83164230438521</v>
      </c>
      <c r="V52" s="37">
        <f t="shared" si="29"/>
        <v>185.70653482373169</v>
      </c>
      <c r="W52" s="37">
        <f t="shared" si="29"/>
        <v>199.16801375752362</v>
      </c>
      <c r="X52" s="37">
        <f t="shared" ref="X52" si="30">SUM(X53:X70)</f>
        <v>216.1448839208943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0</v>
      </c>
      <c r="J64" s="10">
        <f>FC_TRA_ROAD_P2W_E!J64+FC_TRA_ROAD_CAR_E!J64+FC_TRA_ROAD_BUS_E!J64+FC_TRA_ROAD_LCV_E!J64+FC_TRA_ROAD_HGV_E!J64</f>
        <v>0</v>
      </c>
      <c r="K64" s="10">
        <f>FC_TRA_ROAD_P2W_E!K64+FC_TRA_ROAD_CAR_E!K64+FC_TRA_ROAD_BUS_E!K64+FC_TRA_ROAD_LCV_E!K64+FC_TRA_ROAD_HGV_E!K64</f>
        <v>0</v>
      </c>
      <c r="L64" s="10">
        <f>FC_TRA_ROAD_P2W_E!L64+FC_TRA_ROAD_CAR_E!L64+FC_TRA_ROAD_BUS_E!L64+FC_TRA_ROAD_LCV_E!L64+FC_TRA_ROAD_HGV_E!L64</f>
        <v>0</v>
      </c>
      <c r="M64" s="10">
        <f>FC_TRA_ROAD_P2W_E!M64+FC_TRA_ROAD_CAR_E!M64+FC_TRA_ROAD_BUS_E!M64+FC_TRA_ROAD_LCV_E!M64+FC_TRA_ROAD_HGV_E!M64</f>
        <v>0</v>
      </c>
      <c r="N64" s="10">
        <f>FC_TRA_ROAD_P2W_E!N64+FC_TRA_ROAD_CAR_E!N64+FC_TRA_ROAD_BUS_E!N64+FC_TRA_ROAD_LCV_E!N64+FC_TRA_ROAD_HGV_E!N64</f>
        <v>0</v>
      </c>
      <c r="O64" s="10">
        <f>FC_TRA_ROAD_P2W_E!O64+FC_TRA_ROAD_CAR_E!O64+FC_TRA_ROAD_BUS_E!O64+FC_TRA_ROAD_LCV_E!O64+FC_TRA_ROAD_HGV_E!O64</f>
        <v>0</v>
      </c>
      <c r="P64" s="10">
        <f>FC_TRA_ROAD_P2W_E!P64+FC_TRA_ROAD_CAR_E!P64+FC_TRA_ROAD_BUS_E!P64+FC_TRA_ROAD_LCV_E!P64+FC_TRA_ROAD_HGV_E!P64</f>
        <v>0</v>
      </c>
      <c r="Q64" s="10">
        <f>FC_TRA_ROAD_P2W_E!Q64+FC_TRA_ROAD_CAR_E!Q64+FC_TRA_ROAD_BUS_E!Q64+FC_TRA_ROAD_LCV_E!Q64+FC_TRA_ROAD_HGV_E!Q64</f>
        <v>0</v>
      </c>
      <c r="R64" s="10">
        <f>FC_TRA_ROAD_P2W_E!R64+FC_TRA_ROAD_CAR_E!R64+FC_TRA_ROAD_BUS_E!R64+FC_TRA_ROAD_LCV_E!R64+FC_TRA_ROAD_HGV_E!R64</f>
        <v>0</v>
      </c>
      <c r="S64" s="10">
        <f>FC_TRA_ROAD_P2W_E!S64+FC_TRA_ROAD_CAR_E!S64+FC_TRA_ROAD_BUS_E!S64+FC_TRA_ROAD_LCV_E!S64+FC_TRA_ROAD_HGV_E!S64</f>
        <v>0</v>
      </c>
      <c r="T64" s="10">
        <f>FC_TRA_ROAD_P2W_E!T64+FC_TRA_ROAD_CAR_E!T64+FC_TRA_ROAD_BUS_E!T64+FC_TRA_ROAD_LCV_E!T64+FC_TRA_ROAD_HGV_E!T64</f>
        <v>0</v>
      </c>
      <c r="U64" s="10">
        <f>FC_TRA_ROAD_P2W_E!U64+FC_TRA_ROAD_CAR_E!U64+FC_TRA_ROAD_BUS_E!U64+FC_TRA_ROAD_LCV_E!U64+FC_TRA_ROAD_HGV_E!U64</f>
        <v>0</v>
      </c>
      <c r="V64" s="10">
        <f>FC_TRA_ROAD_P2W_E!V64+FC_TRA_ROAD_CAR_E!V64+FC_TRA_ROAD_BUS_E!V64+FC_TRA_ROAD_LCV_E!V64+FC_TRA_ROAD_HGV_E!V64</f>
        <v>25.154342218400689</v>
      </c>
      <c r="W64" s="10">
        <f>FC_TRA_ROAD_P2W_E!W64+FC_TRA_ROAD_CAR_E!W64+FC_TRA_ROAD_BUS_E!W64+FC_TRA_ROAD_LCV_E!W64+FC_TRA_ROAD_HGV_E!W64</f>
        <v>62.666638005159065</v>
      </c>
      <c r="X64" s="10">
        <f>FC_TRA_ROAD_P2W_E!X64+FC_TRA_ROAD_CAR_E!X64+FC_TRA_ROAD_BUS_E!X64+FC_TRA_ROAD_LCV_E!X64+FC_TRA_ROAD_HGV_E!X64</f>
        <v>67.851504729148743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6.6809974204643158E-2</v>
      </c>
      <c r="W65" s="10">
        <f>FC_TRA_ROAD_P2W_E!W65+FC_TRA_ROAD_CAR_E!W65+FC_TRA_ROAD_BUS_E!W65+FC_TRA_ROAD_LCV_E!W65+FC_TRA_ROAD_HGV_E!W65</f>
        <v>4.3938091143594149E-2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</v>
      </c>
      <c r="I66" s="10">
        <f>FC_TRA_ROAD_P2W_E!I66+FC_TRA_ROAD_CAR_E!I66+FC_TRA_ROAD_BUS_E!I66+FC_TRA_ROAD_LCV_E!I66+FC_TRA_ROAD_HGV_E!I66</f>
        <v>45.070249355116076</v>
      </c>
      <c r="J66" s="10">
        <f>FC_TRA_ROAD_P2W_E!J66+FC_TRA_ROAD_CAR_E!J66+FC_TRA_ROAD_BUS_E!J66+FC_TRA_ROAD_LCV_E!J66+FC_TRA_ROAD_HGV_E!J66</f>
        <v>83.07059329320721</v>
      </c>
      <c r="K66" s="10">
        <f>FC_TRA_ROAD_P2W_E!K66+FC_TRA_ROAD_CAR_E!K66+FC_TRA_ROAD_BUS_E!K66+FC_TRA_ROAD_LCV_E!K66+FC_TRA_ROAD_HGV_E!K66</f>
        <v>67.163456577815992</v>
      </c>
      <c r="L66" s="10">
        <f>FC_TRA_ROAD_P2W_E!L66+FC_TRA_ROAD_CAR_E!L66+FC_TRA_ROAD_BUS_E!L66+FC_TRA_ROAD_LCV_E!L66+FC_TRA_ROAD_HGV_E!L66</f>
        <v>76.000773860705067</v>
      </c>
      <c r="M66" s="10">
        <f>FC_TRA_ROAD_P2W_E!M66+FC_TRA_ROAD_CAR_E!M66+FC_TRA_ROAD_BUS_E!M66+FC_TRA_ROAD_LCV_E!M66+FC_TRA_ROAD_HGV_E!M66</f>
        <v>124.60593293207221</v>
      </c>
      <c r="N66" s="10">
        <f>FC_TRA_ROAD_P2W_E!N66+FC_TRA_ROAD_CAR_E!N66+FC_TRA_ROAD_BUS_E!N66+FC_TRA_ROAD_LCV_E!N66+FC_TRA_ROAD_HGV_E!N66</f>
        <v>103.39638865004298</v>
      </c>
      <c r="O66" s="10">
        <f>FC_TRA_ROAD_P2W_E!O66+FC_TRA_ROAD_CAR_E!O66+FC_TRA_ROAD_BUS_E!O66+FC_TRA_ROAD_LCV_E!O66+FC_TRA_ROAD_HGV_E!O66</f>
        <v>103.39638865004301</v>
      </c>
      <c r="P66" s="10">
        <f>FC_TRA_ROAD_P2W_E!P66+FC_TRA_ROAD_CAR_E!P66+FC_TRA_ROAD_BUS_E!P66+FC_TRA_ROAD_LCV_E!P66+FC_TRA_ROAD_HGV_E!P66</f>
        <v>120.41650902837489</v>
      </c>
      <c r="Q66" s="10">
        <f>FC_TRA_ROAD_P2W_E!Q66+FC_TRA_ROAD_CAR_E!Q66+FC_TRA_ROAD_BUS_E!Q66+FC_TRA_ROAD_LCV_E!Q66+FC_TRA_ROAD_HGV_E!Q66</f>
        <v>130.96397248495271</v>
      </c>
      <c r="R66" s="10">
        <f>FC_TRA_ROAD_P2W_E!R66+FC_TRA_ROAD_CAR_E!R66+FC_TRA_ROAD_BUS_E!R66+FC_TRA_ROAD_LCV_E!R66+FC_TRA_ROAD_HGV_E!R66</f>
        <v>138.8745485812554</v>
      </c>
      <c r="S66" s="10">
        <f>FC_TRA_ROAD_P2W_E!S66+FC_TRA_ROAD_CAR_E!S66+FC_TRA_ROAD_BUS_E!S66+FC_TRA_ROAD_LCV_E!S66+FC_TRA_ROAD_HGV_E!S66</f>
        <v>146.78512467755803</v>
      </c>
      <c r="T66" s="10">
        <f>FC_TRA_ROAD_P2W_E!T66+FC_TRA_ROAD_CAR_E!T66+FC_TRA_ROAD_BUS_E!T66+FC_TRA_ROAD_LCV_E!T66+FC_TRA_ROAD_HGV_E!T66</f>
        <v>163.68744625967329</v>
      </c>
      <c r="U66" s="10">
        <f>FC_TRA_ROAD_P2W_E!U66+FC_TRA_ROAD_CAR_E!U66+FC_TRA_ROAD_BUS_E!U66+FC_TRA_ROAD_LCV_E!U66+FC_TRA_ROAD_HGV_E!U66</f>
        <v>156.83164230438521</v>
      </c>
      <c r="V66" s="10">
        <f>FC_TRA_ROAD_P2W_E!V66+FC_TRA_ROAD_CAR_E!V66+FC_TRA_ROAD_BUS_E!V66+FC_TRA_ROAD_LCV_E!V66+FC_TRA_ROAD_HGV_E!V66</f>
        <v>160.48538263112636</v>
      </c>
      <c r="W66" s="10">
        <f>FC_TRA_ROAD_P2W_E!W66+FC_TRA_ROAD_CAR_E!W66+FC_TRA_ROAD_BUS_E!W66+FC_TRA_ROAD_LCV_E!W66+FC_TRA_ROAD_HGV_E!W66</f>
        <v>136.45743766122098</v>
      </c>
      <c r="X66" s="10">
        <f>FC_TRA_ROAD_P2W_E!X66+FC_TRA_ROAD_CAR_E!X66+FC_TRA_ROAD_BUS_E!X66+FC_TRA_ROAD_LCV_E!X66+FC_TRA_ROAD_HGV_E!X66</f>
        <v>148.29337919174554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0</v>
      </c>
      <c r="G76" s="40">
        <f>FC_TRA_ROAD_P2W_E!G76+FC_TRA_ROAD_CAR_E!G76+FC_TRA_ROAD_BUS_E!G76+FC_TRA_ROAD_LCV_E!G76+FC_TRA_ROAD_HGV_E!G76</f>
        <v>0</v>
      </c>
      <c r="H76" s="40">
        <f>FC_TRA_ROAD_P2W_E!H76+FC_TRA_ROAD_CAR_E!H76+FC_TRA_ROAD_BUS_E!H76+FC_TRA_ROAD_LCV_E!H76+FC_TRA_ROAD_HGV_E!H76</f>
        <v>0</v>
      </c>
      <c r="I76" s="40">
        <f>FC_TRA_ROAD_P2W_E!I76+FC_TRA_ROAD_CAR_E!I76+FC_TRA_ROAD_BUS_E!I76+FC_TRA_ROAD_LCV_E!I76+FC_TRA_ROAD_HGV_E!I76</f>
        <v>0</v>
      </c>
      <c r="J76" s="40">
        <f>FC_TRA_ROAD_P2W_E!J76+FC_TRA_ROAD_CAR_E!J76+FC_TRA_ROAD_BUS_E!J76+FC_TRA_ROAD_LCV_E!J76+FC_TRA_ROAD_HGV_E!J76</f>
        <v>0</v>
      </c>
      <c r="K76" s="40">
        <f>FC_TRA_ROAD_P2W_E!K76+FC_TRA_ROAD_CAR_E!K76+FC_TRA_ROAD_BUS_E!K76+FC_TRA_ROAD_LCV_E!K76+FC_TRA_ROAD_HGV_E!K76</f>
        <v>0</v>
      </c>
      <c r="L76" s="40">
        <f>FC_TRA_ROAD_P2W_E!L76+FC_TRA_ROAD_CAR_E!L76+FC_TRA_ROAD_BUS_E!L76+FC_TRA_ROAD_LCV_E!L76+FC_TRA_ROAD_HGV_E!L76</f>
        <v>0</v>
      </c>
      <c r="M76" s="40">
        <f>FC_TRA_ROAD_P2W_E!M76+FC_TRA_ROAD_CAR_E!M76+FC_TRA_ROAD_BUS_E!M76+FC_TRA_ROAD_LCV_E!M76+FC_TRA_ROAD_HGV_E!M76</f>
        <v>0</v>
      </c>
      <c r="N76" s="40">
        <f>FC_TRA_ROAD_P2W_E!N76+FC_TRA_ROAD_CAR_E!N76+FC_TRA_ROAD_BUS_E!N76+FC_TRA_ROAD_LCV_E!N76+FC_TRA_ROAD_HGV_E!N76</f>
        <v>0</v>
      </c>
      <c r="O76" s="40">
        <f>FC_TRA_ROAD_P2W_E!O76+FC_TRA_ROAD_CAR_E!O76+FC_TRA_ROAD_BUS_E!O76+FC_TRA_ROAD_LCV_E!O76+FC_TRA_ROAD_HGV_E!O76</f>
        <v>2.3910190579991535E-4</v>
      </c>
      <c r="P76" s="40">
        <f>FC_TRA_ROAD_P2W_E!P76+FC_TRA_ROAD_CAR_E!P76+FC_TRA_ROAD_BUS_E!P76+FC_TRA_ROAD_LCV_E!P76+FC_TRA_ROAD_HGV_E!P76</f>
        <v>5.8046437110983637E-4</v>
      </c>
      <c r="Q76" s="40">
        <f>FC_TRA_ROAD_P2W_E!Q76+FC_TRA_ROAD_CAR_E!Q76+FC_TRA_ROAD_BUS_E!Q76+FC_TRA_ROAD_LCV_E!Q76+FC_TRA_ROAD_HGV_E!Q76</f>
        <v>9.2755985220497449E-3</v>
      </c>
      <c r="R76" s="40">
        <f>FC_TRA_ROAD_P2W_E!R76+FC_TRA_ROAD_CAR_E!R76+FC_TRA_ROAD_BUS_E!R76+FC_TRA_ROAD_LCV_E!R76+FC_TRA_ROAD_HGV_E!R76</f>
        <v>1.8191723175378285E-2</v>
      </c>
      <c r="S76" s="40">
        <f>FC_TRA_ROAD_P2W_E!S76+FC_TRA_ROAD_CAR_E!S76+FC_TRA_ROAD_BUS_E!S76+FC_TRA_ROAD_LCV_E!S76+FC_TRA_ROAD_HGV_E!S76</f>
        <v>2.9665748635762542E-2</v>
      </c>
      <c r="T76" s="40">
        <f>FC_TRA_ROAD_P2W_E!T76+FC_TRA_ROAD_CAR_E!T76+FC_TRA_ROAD_BUS_E!T76+FC_TRA_ROAD_LCV_E!T76+FC_TRA_ROAD_HGV_E!T76</f>
        <v>5.0228801997659674E-2</v>
      </c>
      <c r="U76" s="40">
        <f>FC_TRA_ROAD_P2W_E!U76+FC_TRA_ROAD_CAR_E!U76+FC_TRA_ROAD_BUS_E!U76+FC_TRA_ROAD_LCV_E!U76+FC_TRA_ROAD_HGV_E!U76</f>
        <v>8.4285351705786424E-2</v>
      </c>
      <c r="V76" s="40">
        <f>FC_TRA_ROAD_P2W_E!V76+FC_TRA_ROAD_CAR_E!V76+FC_TRA_ROAD_BUS_E!V76+FC_TRA_ROAD_LCV_E!V76+FC_TRA_ROAD_HGV_E!V76</f>
        <v>0.17284843999533051</v>
      </c>
      <c r="W76" s="40">
        <f>FC_TRA_ROAD_P2W_E!W76+FC_TRA_ROAD_CAR_E!W76+FC_TRA_ROAD_BUS_E!W76+FC_TRA_ROAD_LCV_E!W76+FC_TRA_ROAD_HGV_E!W76</f>
        <v>0.49972845546821443</v>
      </c>
      <c r="X76" s="40">
        <f>FC_TRA_ROAD_P2W_E!X76+FC_TRA_ROAD_CAR_E!X76+FC_TRA_ROAD_BUS_E!X76+FC_TRA_ROAD_LCV_E!X76+FC_TRA_ROAD_HGV_E!X76</f>
        <v>1.581129019735436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169.12613630501815</v>
      </c>
      <c r="D2" s="31">
        <f t="shared" ref="D2:W2" si="1">SUM(D3,D17,D22,D25,D26,D51,D52,D71,D74,D75,D76)</f>
        <v>183.28186231972487</v>
      </c>
      <c r="E2" s="31">
        <f t="shared" si="1"/>
        <v>201.62988306851202</v>
      </c>
      <c r="F2" s="31">
        <f t="shared" si="1"/>
        <v>211.32153798493738</v>
      </c>
      <c r="G2" s="31">
        <f t="shared" si="1"/>
        <v>212.7974655393098</v>
      </c>
      <c r="H2" s="31">
        <f t="shared" si="1"/>
        <v>219.16179676446617</v>
      </c>
      <c r="I2" s="31">
        <f t="shared" si="1"/>
        <v>200.05889410906664</v>
      </c>
      <c r="J2" s="31">
        <f t="shared" si="1"/>
        <v>200.25704370551344</v>
      </c>
      <c r="K2" s="31">
        <f t="shared" si="1"/>
        <v>214.65443739189141</v>
      </c>
      <c r="L2" s="31">
        <f t="shared" si="1"/>
        <v>220.15018560252608</v>
      </c>
      <c r="M2" s="31">
        <f t="shared" si="1"/>
        <v>260.32986246540059</v>
      </c>
      <c r="N2" s="31">
        <f t="shared" si="1"/>
        <v>266.29532727829229</v>
      </c>
      <c r="O2" s="31">
        <f t="shared" si="1"/>
        <v>273.8039480909793</v>
      </c>
      <c r="P2" s="31">
        <f t="shared" si="1"/>
        <v>274.02632057896244</v>
      </c>
      <c r="Q2" s="31">
        <f t="shared" si="1"/>
        <v>280.35014808445595</v>
      </c>
      <c r="R2" s="31">
        <f t="shared" si="1"/>
        <v>288.13718496435098</v>
      </c>
      <c r="S2" s="31">
        <f t="shared" si="1"/>
        <v>278.79098577267757</v>
      </c>
      <c r="T2" s="31">
        <f t="shared" si="1"/>
        <v>273.85666726859887</v>
      </c>
      <c r="U2" s="31">
        <f t="shared" si="1"/>
        <v>251.56861384238712</v>
      </c>
      <c r="V2" s="31">
        <f t="shared" si="1"/>
        <v>263.47289862263364</v>
      </c>
      <c r="W2" s="31">
        <f t="shared" si="1"/>
        <v>222.18886329199731</v>
      </c>
      <c r="X2" s="31">
        <f t="shared" ref="X2" si="2">SUM(X3,X17,X22,X25,X26,X51,X52,X71,X74,X75,X76)</f>
        <v>229.96148860022839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169.12613630501815</v>
      </c>
      <c r="D26" s="37">
        <f t="shared" ref="D26:W26" si="22">SUM(D27,D33)</f>
        <v>183.28186231972487</v>
      </c>
      <c r="E26" s="37">
        <f t="shared" si="22"/>
        <v>201.62988306851202</v>
      </c>
      <c r="F26" s="37">
        <f t="shared" si="22"/>
        <v>211.32153798493738</v>
      </c>
      <c r="G26" s="37">
        <f t="shared" si="22"/>
        <v>212.7974655393098</v>
      </c>
      <c r="H26" s="37">
        <f t="shared" si="22"/>
        <v>219.16179676446617</v>
      </c>
      <c r="I26" s="37">
        <f t="shared" si="22"/>
        <v>200.05889410906664</v>
      </c>
      <c r="J26" s="37">
        <f t="shared" si="22"/>
        <v>200.25704370551344</v>
      </c>
      <c r="K26" s="37">
        <f t="shared" si="22"/>
        <v>214.65443739189141</v>
      </c>
      <c r="L26" s="37">
        <f t="shared" si="22"/>
        <v>220.15018560252608</v>
      </c>
      <c r="M26" s="37">
        <f t="shared" si="22"/>
        <v>260.32986246540059</v>
      </c>
      <c r="N26" s="37">
        <f t="shared" si="22"/>
        <v>266.29532727829229</v>
      </c>
      <c r="O26" s="37">
        <f t="shared" si="22"/>
        <v>273.8039480909793</v>
      </c>
      <c r="P26" s="37">
        <f t="shared" si="22"/>
        <v>274.02632057896244</v>
      </c>
      <c r="Q26" s="37">
        <f t="shared" si="22"/>
        <v>280.35014808445595</v>
      </c>
      <c r="R26" s="37">
        <f t="shared" si="22"/>
        <v>288.13718496435098</v>
      </c>
      <c r="S26" s="37">
        <f t="shared" si="22"/>
        <v>278.79098577267757</v>
      </c>
      <c r="T26" s="37">
        <f t="shared" si="22"/>
        <v>273.85666726859887</v>
      </c>
      <c r="U26" s="37">
        <f t="shared" si="22"/>
        <v>251.56861384238712</v>
      </c>
      <c r="V26" s="37">
        <f t="shared" si="22"/>
        <v>260.67728964799585</v>
      </c>
      <c r="W26" s="37">
        <f t="shared" si="22"/>
        <v>215.02376271025844</v>
      </c>
      <c r="X26" s="37">
        <f t="shared" ref="X26" si="23">SUM(X27,X33)</f>
        <v>222.45513759620977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169.12613630501815</v>
      </c>
      <c r="D33" s="29">
        <f t="shared" ref="D33:W33" si="28">SUM(D34:D50)</f>
        <v>183.28186231972487</v>
      </c>
      <c r="E33" s="29">
        <f t="shared" si="28"/>
        <v>201.62988306851202</v>
      </c>
      <c r="F33" s="29">
        <f t="shared" si="28"/>
        <v>211.32153798493738</v>
      </c>
      <c r="G33" s="29">
        <f t="shared" si="28"/>
        <v>212.7974655393098</v>
      </c>
      <c r="H33" s="29">
        <f t="shared" si="28"/>
        <v>219.16179676446617</v>
      </c>
      <c r="I33" s="29">
        <f t="shared" si="28"/>
        <v>200.05889410906664</v>
      </c>
      <c r="J33" s="29">
        <f t="shared" si="28"/>
        <v>200.25704370551344</v>
      </c>
      <c r="K33" s="29">
        <f t="shared" si="28"/>
        <v>214.65443739189141</v>
      </c>
      <c r="L33" s="29">
        <f t="shared" si="28"/>
        <v>220.15018560252608</v>
      </c>
      <c r="M33" s="29">
        <f t="shared" si="28"/>
        <v>260.32986246540059</v>
      </c>
      <c r="N33" s="29">
        <f t="shared" si="28"/>
        <v>266.29532727829229</v>
      </c>
      <c r="O33" s="29">
        <f t="shared" si="28"/>
        <v>273.8039480909793</v>
      </c>
      <c r="P33" s="29">
        <f t="shared" si="28"/>
        <v>274.02632057896244</v>
      </c>
      <c r="Q33" s="29">
        <f t="shared" si="28"/>
        <v>280.35014808445595</v>
      </c>
      <c r="R33" s="29">
        <f t="shared" si="28"/>
        <v>288.13718496435098</v>
      </c>
      <c r="S33" s="29">
        <f t="shared" si="28"/>
        <v>278.79098577267757</v>
      </c>
      <c r="T33" s="29">
        <f t="shared" si="28"/>
        <v>273.85666726859887</v>
      </c>
      <c r="U33" s="29">
        <f t="shared" si="28"/>
        <v>251.56861384238712</v>
      </c>
      <c r="V33" s="29">
        <f t="shared" si="28"/>
        <v>260.67728964799585</v>
      </c>
      <c r="W33" s="29">
        <f t="shared" si="28"/>
        <v>215.02376271025844</v>
      </c>
      <c r="X33" s="29">
        <f t="shared" ref="X33" si="29">SUM(X34:X50)</f>
        <v>222.45513759620977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169.12613630501815</v>
      </c>
      <c r="D37" s="10">
        <v>183.28186231972487</v>
      </c>
      <c r="E37" s="10">
        <v>201.62988306851202</v>
      </c>
      <c r="F37" s="10">
        <v>211.32153798493738</v>
      </c>
      <c r="G37" s="10">
        <v>212.7974655393098</v>
      </c>
      <c r="H37" s="10">
        <v>219.16179676446617</v>
      </c>
      <c r="I37" s="10">
        <v>200.05889410906664</v>
      </c>
      <c r="J37" s="10">
        <v>200.25704370551344</v>
      </c>
      <c r="K37" s="10">
        <v>214.65443739189141</v>
      </c>
      <c r="L37" s="10">
        <v>220.15018560252608</v>
      </c>
      <c r="M37" s="10">
        <v>260.32986246540059</v>
      </c>
      <c r="N37" s="10">
        <v>266.29532727829229</v>
      </c>
      <c r="O37" s="10">
        <v>273.8039480909793</v>
      </c>
      <c r="P37" s="10">
        <v>274.02632057896244</v>
      </c>
      <c r="Q37" s="10">
        <v>280.35014808445595</v>
      </c>
      <c r="R37" s="10">
        <v>288.13718496435098</v>
      </c>
      <c r="S37" s="10">
        <v>278.79098577267757</v>
      </c>
      <c r="T37" s="10">
        <v>273.85666726859887</v>
      </c>
      <c r="U37" s="10">
        <v>251.56431087653056</v>
      </c>
      <c r="V37" s="10">
        <v>260.67728964799585</v>
      </c>
      <c r="W37" s="10">
        <v>215.01542585938816</v>
      </c>
      <c r="X37" s="10">
        <v>222.45513759620977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4.3029658565672197E-3</v>
      </c>
      <c r="V41" s="10">
        <v>0</v>
      </c>
      <c r="W41" s="10">
        <v>8.3368508702706418E-3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2.7956089746377661</v>
      </c>
      <c r="W52" s="37">
        <f t="shared" si="31"/>
        <v>7.1651005817388658</v>
      </c>
      <c r="X52" s="37">
        <f t="shared" ref="X52" si="32">SUM(X53:X70)</f>
        <v>7.5063510040186259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2.7956089746377661</v>
      </c>
      <c r="W64" s="10">
        <v>7.1651005817388658</v>
      </c>
      <c r="X64" s="10">
        <v>7.5063510040186259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2753.778466124802</v>
      </c>
      <c r="D2" s="31">
        <f t="shared" ref="D2:W2" si="1">SUM(D3,D17,D22,D25,D26,D51,D52,D71,D74,D75,D76)</f>
        <v>2871.0488557706076</v>
      </c>
      <c r="E2" s="31">
        <f t="shared" si="1"/>
        <v>3015.7548361032964</v>
      </c>
      <c r="F2" s="31">
        <f t="shared" si="1"/>
        <v>3184.1534050932805</v>
      </c>
      <c r="G2" s="31">
        <f t="shared" si="1"/>
        <v>3282.837977977636</v>
      </c>
      <c r="H2" s="31">
        <f t="shared" si="1"/>
        <v>3461.8738750919315</v>
      </c>
      <c r="I2" s="31">
        <f t="shared" si="1"/>
        <v>3575.7978189416117</v>
      </c>
      <c r="J2" s="31">
        <f t="shared" si="1"/>
        <v>3765.0146524789411</v>
      </c>
      <c r="K2" s="31">
        <f t="shared" si="1"/>
        <v>3669.3459775073684</v>
      </c>
      <c r="L2" s="31">
        <f t="shared" si="1"/>
        <v>3780.1681676164653</v>
      </c>
      <c r="M2" s="31">
        <f t="shared" si="1"/>
        <v>3405.8288820391022</v>
      </c>
      <c r="N2" s="31">
        <f t="shared" si="1"/>
        <v>3242.2660223158132</v>
      </c>
      <c r="O2" s="31">
        <f t="shared" si="1"/>
        <v>2731.2646428477124</v>
      </c>
      <c r="P2" s="31">
        <f t="shared" si="1"/>
        <v>2525.2007647919936</v>
      </c>
      <c r="Q2" s="31">
        <f t="shared" si="1"/>
        <v>2459.3117998232169</v>
      </c>
      <c r="R2" s="31">
        <f t="shared" si="1"/>
        <v>2552.0128181787231</v>
      </c>
      <c r="S2" s="31">
        <f t="shared" si="1"/>
        <v>2595.0274607964998</v>
      </c>
      <c r="T2" s="31">
        <f t="shared" si="1"/>
        <v>2596.7844761185888</v>
      </c>
      <c r="U2" s="31">
        <f t="shared" si="1"/>
        <v>2600.7635310074702</v>
      </c>
      <c r="V2" s="31">
        <f t="shared" si="1"/>
        <v>2659.9788674025822</v>
      </c>
      <c r="W2" s="31">
        <f t="shared" si="1"/>
        <v>2247.3397129148148</v>
      </c>
      <c r="X2" s="31">
        <f t="shared" ref="X2" si="2">SUM(X3,X17,X22,X25,X26,X51,X52,X71,X74,X75,X76)</f>
        <v>2376.83386122618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2753.778466124802</v>
      </c>
      <c r="D26" s="37">
        <f t="shared" ref="D26:W26" si="22">SUM(D27,D33)</f>
        <v>2870.113334115224</v>
      </c>
      <c r="E26" s="37">
        <f t="shared" si="22"/>
        <v>3014.2450474793832</v>
      </c>
      <c r="F26" s="37">
        <f t="shared" si="22"/>
        <v>3182.49529786944</v>
      </c>
      <c r="G26" s="37">
        <f t="shared" si="22"/>
        <v>3281.1932705733202</v>
      </c>
      <c r="H26" s="37">
        <f t="shared" si="22"/>
        <v>3460.0542214506268</v>
      </c>
      <c r="I26" s="37">
        <f t="shared" si="22"/>
        <v>3570.6917088640812</v>
      </c>
      <c r="J26" s="37">
        <f t="shared" si="22"/>
        <v>3756.7671757452858</v>
      </c>
      <c r="K26" s="37">
        <f t="shared" si="22"/>
        <v>3662.5785460535712</v>
      </c>
      <c r="L26" s="37">
        <f t="shared" si="22"/>
        <v>3772.3468418570151</v>
      </c>
      <c r="M26" s="37">
        <f t="shared" si="22"/>
        <v>3393.9874342929597</v>
      </c>
      <c r="N26" s="37">
        <f t="shared" si="22"/>
        <v>3231.333290307788</v>
      </c>
      <c r="O26" s="37">
        <f t="shared" si="22"/>
        <v>2718.0866520283698</v>
      </c>
      <c r="P26" s="37">
        <f t="shared" si="22"/>
        <v>2516.2158652210469</v>
      </c>
      <c r="Q26" s="37">
        <f t="shared" si="22"/>
        <v>2446.7137802787229</v>
      </c>
      <c r="R26" s="37">
        <f t="shared" si="22"/>
        <v>2530.0232002203629</v>
      </c>
      <c r="S26" s="37">
        <f t="shared" si="22"/>
        <v>2568.9734059451798</v>
      </c>
      <c r="T26" s="37">
        <f t="shared" si="22"/>
        <v>2562.3756386638624</v>
      </c>
      <c r="U26" s="37">
        <f t="shared" si="22"/>
        <v>2564.0767749929496</v>
      </c>
      <c r="V26" s="37">
        <f t="shared" si="22"/>
        <v>2599.2463539191554</v>
      </c>
      <c r="W26" s="37">
        <f t="shared" si="22"/>
        <v>2162.2055744569047</v>
      </c>
      <c r="X26" s="37">
        <f t="shared" ref="X26" si="23">SUM(X27,X33)</f>
        <v>2283.7673632386777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2753.778466124802</v>
      </c>
      <c r="D33" s="29">
        <f t="shared" ref="D33:W33" si="28">SUM(D34:D50)</f>
        <v>2870.113334115224</v>
      </c>
      <c r="E33" s="29">
        <f t="shared" si="28"/>
        <v>3014.2450474793832</v>
      </c>
      <c r="F33" s="29">
        <f t="shared" si="28"/>
        <v>3182.49529786944</v>
      </c>
      <c r="G33" s="29">
        <f t="shared" si="28"/>
        <v>3281.1932705733202</v>
      </c>
      <c r="H33" s="29">
        <f t="shared" si="28"/>
        <v>3460.0542214506268</v>
      </c>
      <c r="I33" s="29">
        <f t="shared" si="28"/>
        <v>3570.6917088640812</v>
      </c>
      <c r="J33" s="29">
        <f t="shared" si="28"/>
        <v>3756.7671757452858</v>
      </c>
      <c r="K33" s="29">
        <f t="shared" si="28"/>
        <v>3662.5785460535712</v>
      </c>
      <c r="L33" s="29">
        <f t="shared" si="28"/>
        <v>3772.3468418570151</v>
      </c>
      <c r="M33" s="29">
        <f t="shared" si="28"/>
        <v>3393.9874342929597</v>
      </c>
      <c r="N33" s="29">
        <f t="shared" si="28"/>
        <v>3231.333290307788</v>
      </c>
      <c r="O33" s="29">
        <f t="shared" si="28"/>
        <v>2718.0866520283698</v>
      </c>
      <c r="P33" s="29">
        <f t="shared" si="28"/>
        <v>2516.2158652210469</v>
      </c>
      <c r="Q33" s="29">
        <f t="shared" si="28"/>
        <v>2446.7137802787229</v>
      </c>
      <c r="R33" s="29">
        <f t="shared" si="28"/>
        <v>2530.0232002203629</v>
      </c>
      <c r="S33" s="29">
        <f t="shared" si="28"/>
        <v>2568.9734059451798</v>
      </c>
      <c r="T33" s="29">
        <f t="shared" si="28"/>
        <v>2562.3756386638624</v>
      </c>
      <c r="U33" s="29">
        <f t="shared" si="28"/>
        <v>2564.0767749929496</v>
      </c>
      <c r="V33" s="29">
        <f t="shared" si="28"/>
        <v>2599.2463539191554</v>
      </c>
      <c r="W33" s="29">
        <f t="shared" si="28"/>
        <v>2162.2055744569047</v>
      </c>
      <c r="X33" s="29">
        <f t="shared" ref="X33" si="29">SUM(X34:X50)</f>
        <v>2283.7673632386777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16.946087704213241</v>
      </c>
      <c r="D36" s="10">
        <v>18.075838349097161</v>
      </c>
      <c r="E36" s="10">
        <v>16.946087704213241</v>
      </c>
      <c r="F36" s="10">
        <v>13.556921754084261</v>
      </c>
      <c r="G36" s="10">
        <v>12.427171109200341</v>
      </c>
      <c r="H36" s="10">
        <v>12.427171109200341</v>
      </c>
      <c r="I36" s="10">
        <v>12.427171109200341</v>
      </c>
      <c r="J36" s="10">
        <v>13.556921754084261</v>
      </c>
      <c r="K36" s="10">
        <v>13.556921754084261</v>
      </c>
      <c r="L36" s="10">
        <v>18.677730008598449</v>
      </c>
      <c r="M36" s="10">
        <v>46.145055889939812</v>
      </c>
      <c r="N36" s="10">
        <v>196.6656921754084</v>
      </c>
      <c r="O36" s="10">
        <v>84.599226139294927</v>
      </c>
      <c r="P36" s="10">
        <v>204.35657781599309</v>
      </c>
      <c r="Q36" s="10">
        <v>221.93559759243334</v>
      </c>
      <c r="R36" s="10">
        <v>257.09372312983658</v>
      </c>
      <c r="S36" s="10">
        <v>261.48847807394668</v>
      </c>
      <c r="T36" s="10">
        <v>245.90902837489247</v>
      </c>
      <c r="U36" s="10">
        <v>235.56930352536543</v>
      </c>
      <c r="V36" s="10">
        <v>240.32880481513334</v>
      </c>
      <c r="W36" s="10">
        <v>193.71685296646604</v>
      </c>
      <c r="X36" s="10">
        <v>188.56835769561474</v>
      </c>
    </row>
    <row r="37" spans="1:24" ht="11.25" customHeight="1" x14ac:dyDescent="0.2">
      <c r="A37" s="41" t="s">
        <v>61</v>
      </c>
      <c r="B37" s="9" t="s">
        <v>62</v>
      </c>
      <c r="C37" s="10">
        <v>2583.2559108745868</v>
      </c>
      <c r="D37" s="10">
        <v>2704.2903479821143</v>
      </c>
      <c r="E37" s="10">
        <v>2850.6294533331115</v>
      </c>
      <c r="F37" s="10">
        <v>3014.1393905053887</v>
      </c>
      <c r="G37" s="10">
        <v>3129.3048740771164</v>
      </c>
      <c r="H37" s="10">
        <v>3302.782512112683</v>
      </c>
      <c r="I37" s="10">
        <v>3401.3679188505539</v>
      </c>
      <c r="J37" s="10">
        <v>3575.7281784492689</v>
      </c>
      <c r="K37" s="10">
        <v>3494.526121588588</v>
      </c>
      <c r="L37" s="10">
        <v>3563.8390742584711</v>
      </c>
      <c r="M37" s="10">
        <v>3173.91108964041</v>
      </c>
      <c r="N37" s="10">
        <v>2873.142581110937</v>
      </c>
      <c r="O37" s="10">
        <v>2474.066236942022</v>
      </c>
      <c r="P37" s="10">
        <v>2218.2689598261195</v>
      </c>
      <c r="Q37" s="10">
        <v>2082.305827839878</v>
      </c>
      <c r="R37" s="10">
        <v>2000.7163356241656</v>
      </c>
      <c r="S37" s="10">
        <v>1973.3512775825209</v>
      </c>
      <c r="T37" s="10">
        <v>1908.2785577343107</v>
      </c>
      <c r="U37" s="10">
        <v>1855.9899568867963</v>
      </c>
      <c r="V37" s="10">
        <v>1793.512268600683</v>
      </c>
      <c r="W37" s="10">
        <v>1411.6544610355563</v>
      </c>
      <c r="X37" s="10">
        <v>1509.9640045195756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3.1746400698846593E-2</v>
      </c>
      <c r="V41" s="10">
        <v>0</v>
      </c>
      <c r="W41" s="10">
        <v>5.4734457655619663E-2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153.57646754600168</v>
      </c>
      <c r="D43" s="10">
        <v>147.74714778401287</v>
      </c>
      <c r="E43" s="10">
        <v>146.66950644205821</v>
      </c>
      <c r="F43" s="10">
        <v>154.79898560996719</v>
      </c>
      <c r="G43" s="10">
        <v>139.46122538700345</v>
      </c>
      <c r="H43" s="10">
        <v>144.84453822874346</v>
      </c>
      <c r="I43" s="10">
        <v>156.89661890432723</v>
      </c>
      <c r="J43" s="10">
        <v>167.48207554193283</v>
      </c>
      <c r="K43" s="10">
        <v>154.49550271089905</v>
      </c>
      <c r="L43" s="10">
        <v>189.83003758994553</v>
      </c>
      <c r="M43" s="10">
        <v>173.93128876261022</v>
      </c>
      <c r="N43" s="10">
        <v>161.52501702144261</v>
      </c>
      <c r="O43" s="10">
        <v>159.42118894705294</v>
      </c>
      <c r="P43" s="10">
        <v>93.541855255748303</v>
      </c>
      <c r="Q43" s="10">
        <v>142.47235484641163</v>
      </c>
      <c r="R43" s="10">
        <v>272.21314146636092</v>
      </c>
      <c r="S43" s="10">
        <v>334.13365028871198</v>
      </c>
      <c r="T43" s="10">
        <v>408.18805255465918</v>
      </c>
      <c r="U43" s="10">
        <v>472.31384699388201</v>
      </c>
      <c r="V43" s="10">
        <v>565.38196110163199</v>
      </c>
      <c r="W43" s="10">
        <v>556.7429056544463</v>
      </c>
      <c r="X43" s="10">
        <v>585.14723214226228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4.8472323185645906E-2</v>
      </c>
      <c r="Q44" s="10">
        <v>0</v>
      </c>
      <c r="R44" s="10">
        <v>0</v>
      </c>
      <c r="S44" s="10">
        <v>0</v>
      </c>
      <c r="T44" s="10">
        <v>0</v>
      </c>
      <c r="U44" s="10">
        <v>2.120058607529033E-2</v>
      </c>
      <c r="V44" s="10">
        <v>1.119660593871378E-2</v>
      </c>
      <c r="W44" s="10">
        <v>1.8439419658794389E-2</v>
      </c>
      <c r="X44" s="10">
        <v>6.1539100629007339E-2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0.15072060013141281</v>
      </c>
      <c r="V50" s="10">
        <v>1.2122795768202969E-2</v>
      </c>
      <c r="W50" s="10">
        <v>1.8180923121521569E-2</v>
      </c>
      <c r="X50" s="10">
        <v>2.622978059597034E-2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0.93552165538339005</v>
      </c>
      <c r="E51" s="37">
        <v>1.5097886239130134</v>
      </c>
      <c r="F51" s="37">
        <v>1.6581072238406356</v>
      </c>
      <c r="G51" s="37">
        <v>1.6447074043155812</v>
      </c>
      <c r="H51" s="37">
        <v>1.8196536413048892</v>
      </c>
      <c r="I51" s="37">
        <v>1.9007042451505751</v>
      </c>
      <c r="J51" s="37">
        <v>2.1316428155776013</v>
      </c>
      <c r="K51" s="37">
        <v>2.0769551365782566</v>
      </c>
      <c r="L51" s="37">
        <v>2.6217198747808186</v>
      </c>
      <c r="M51" s="37">
        <v>2.9365716246619109</v>
      </c>
      <c r="N51" s="37">
        <v>3.0715602026064204</v>
      </c>
      <c r="O51" s="37">
        <v>3.0271650548914306</v>
      </c>
      <c r="P51" s="37">
        <v>2.8748083360417689</v>
      </c>
      <c r="Q51" s="37">
        <v>2.8911602502597509</v>
      </c>
      <c r="R51" s="37">
        <v>2.9765917442631871</v>
      </c>
      <c r="S51" s="37">
        <v>2.9827597763332343</v>
      </c>
      <c r="T51" s="37">
        <v>2.8256343518345672</v>
      </c>
      <c r="U51" s="37">
        <v>2.8010271547744447</v>
      </c>
      <c r="V51" s="37">
        <v>2.9104897907459604</v>
      </c>
      <c r="W51" s="37">
        <v>3.4119991543714594</v>
      </c>
      <c r="X51" s="37">
        <v>3.531639060053986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3.2054058323797285</v>
      </c>
      <c r="J52" s="37">
        <f t="shared" si="31"/>
        <v>6.1158339180780787</v>
      </c>
      <c r="K52" s="37">
        <f t="shared" si="31"/>
        <v>4.6904763172185726</v>
      </c>
      <c r="L52" s="37">
        <f t="shared" si="31"/>
        <v>5.1996058846694053</v>
      </c>
      <c r="M52" s="37">
        <f t="shared" si="31"/>
        <v>8.9048761214802017</v>
      </c>
      <c r="N52" s="37">
        <f t="shared" si="31"/>
        <v>7.8611718054186808</v>
      </c>
      <c r="O52" s="37">
        <f t="shared" si="31"/>
        <v>10.150586662545333</v>
      </c>
      <c r="P52" s="37">
        <f t="shared" si="31"/>
        <v>6.1095107705335892</v>
      </c>
      <c r="Q52" s="37">
        <f t="shared" si="31"/>
        <v>9.6975836957121189</v>
      </c>
      <c r="R52" s="37">
        <f t="shared" si="31"/>
        <v>18.994834490921786</v>
      </c>
      <c r="S52" s="37">
        <f t="shared" si="31"/>
        <v>23.041629326350971</v>
      </c>
      <c r="T52" s="37">
        <f t="shared" si="31"/>
        <v>31.532974300894459</v>
      </c>
      <c r="U52" s="37">
        <f t="shared" si="31"/>
        <v>33.801443508040173</v>
      </c>
      <c r="V52" s="37">
        <f t="shared" si="31"/>
        <v>57.665509075341191</v>
      </c>
      <c r="W52" s="37">
        <f t="shared" si="31"/>
        <v>81.238665603454166</v>
      </c>
      <c r="X52" s="37">
        <f t="shared" ref="X52" si="32">SUM(X53:X70)</f>
        <v>87.970057357559938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19.234352946486371</v>
      </c>
      <c r="W64" s="10">
        <v>47.041490904911704</v>
      </c>
      <c r="X64" s="10">
        <v>50.95103643742781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1.5992211055846705E-2</v>
      </c>
      <c r="W65" s="10">
        <v>1.1007644212200856E-2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3.2054058323797285</v>
      </c>
      <c r="J66" s="10">
        <v>6.1158339180780787</v>
      </c>
      <c r="K66" s="10">
        <v>4.6904763172185726</v>
      </c>
      <c r="L66" s="10">
        <v>5.1996058846694053</v>
      </c>
      <c r="M66" s="10">
        <v>8.9048761214802017</v>
      </c>
      <c r="N66" s="10">
        <v>7.8611718054186808</v>
      </c>
      <c r="O66" s="10">
        <v>10.150586662545333</v>
      </c>
      <c r="P66" s="10">
        <v>6.1095107705335892</v>
      </c>
      <c r="Q66" s="10">
        <v>9.6975836957121189</v>
      </c>
      <c r="R66" s="10">
        <v>18.994834490921786</v>
      </c>
      <c r="S66" s="10">
        <v>23.041629326350971</v>
      </c>
      <c r="T66" s="10">
        <v>31.532974300894459</v>
      </c>
      <c r="U66" s="10">
        <v>33.801443508040173</v>
      </c>
      <c r="V66" s="10">
        <v>38.415163917798971</v>
      </c>
      <c r="W66" s="10">
        <v>34.186167054330255</v>
      </c>
      <c r="X66" s="10">
        <v>37.019020920132128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2.3910190579991535E-4</v>
      </c>
      <c r="P76" s="40">
        <v>5.8046437110983637E-4</v>
      </c>
      <c r="Q76" s="40">
        <v>9.2755985220497449E-3</v>
      </c>
      <c r="R76" s="40">
        <v>1.8191723175378285E-2</v>
      </c>
      <c r="S76" s="40">
        <v>2.9665748635762542E-2</v>
      </c>
      <c r="T76" s="40">
        <v>5.0228801997659674E-2</v>
      </c>
      <c r="U76" s="40">
        <v>8.4285351705786424E-2</v>
      </c>
      <c r="V76" s="40">
        <v>0.15651461734000674</v>
      </c>
      <c r="W76" s="40">
        <v>0.48347370008418239</v>
      </c>
      <c r="X76" s="40">
        <v>1.5648015698879276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566.421578425338</v>
      </c>
      <c r="D2" s="31">
        <f t="shared" ref="D2:W2" si="1">SUM(D3,D17,D22,D25,D26,D51,D52,D71,D74,D75,D76)</f>
        <v>548.49223178644797</v>
      </c>
      <c r="E2" s="31">
        <f t="shared" si="1"/>
        <v>546.18819073516909</v>
      </c>
      <c r="F2" s="31">
        <f t="shared" si="1"/>
        <v>703.13682018003294</v>
      </c>
      <c r="G2" s="31">
        <f t="shared" si="1"/>
        <v>531.54762352115142</v>
      </c>
      <c r="H2" s="31">
        <f t="shared" si="1"/>
        <v>600.58846938248689</v>
      </c>
      <c r="I2" s="31">
        <f t="shared" si="1"/>
        <v>587.85309710328329</v>
      </c>
      <c r="J2" s="31">
        <f t="shared" si="1"/>
        <v>605.76085261369099</v>
      </c>
      <c r="K2" s="31">
        <f t="shared" si="1"/>
        <v>554.58589029073812</v>
      </c>
      <c r="L2" s="31">
        <f t="shared" si="1"/>
        <v>657.21954917731023</v>
      </c>
      <c r="M2" s="31">
        <f t="shared" si="1"/>
        <v>577.03990954081019</v>
      </c>
      <c r="N2" s="31">
        <f t="shared" si="1"/>
        <v>613.84971032785813</v>
      </c>
      <c r="O2" s="31">
        <f t="shared" si="1"/>
        <v>505.20138575444594</v>
      </c>
      <c r="P2" s="31">
        <f t="shared" si="1"/>
        <v>576.06238328111715</v>
      </c>
      <c r="Q2" s="31">
        <f t="shared" si="1"/>
        <v>557.67618033233907</v>
      </c>
      <c r="R2" s="31">
        <f t="shared" si="1"/>
        <v>535.23042397464781</v>
      </c>
      <c r="S2" s="31">
        <f t="shared" si="1"/>
        <v>542.39342525634663</v>
      </c>
      <c r="T2" s="31">
        <f t="shared" si="1"/>
        <v>543.10428703004891</v>
      </c>
      <c r="U2" s="31">
        <f t="shared" si="1"/>
        <v>555.35968301322373</v>
      </c>
      <c r="V2" s="31">
        <f t="shared" si="1"/>
        <v>576.00572030370699</v>
      </c>
      <c r="W2" s="31">
        <f t="shared" si="1"/>
        <v>557.01650202168241</v>
      </c>
      <c r="X2" s="31">
        <f t="shared" ref="X2" si="2">SUM(X3,X17,X22,X25,X26,X51,X52,X71,X74,X75,X76)</f>
        <v>565.03468473708483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566.421578425338</v>
      </c>
      <c r="D26" s="37">
        <f t="shared" ref="D26:W26" si="22">SUM(D27,D33)</f>
        <v>543.32285232403251</v>
      </c>
      <c r="E26" s="37">
        <f t="shared" si="22"/>
        <v>538.04613069184222</v>
      </c>
      <c r="F26" s="37">
        <f t="shared" si="22"/>
        <v>694.15434270911862</v>
      </c>
      <c r="G26" s="37">
        <f t="shared" si="22"/>
        <v>522.59465250758217</v>
      </c>
      <c r="H26" s="37">
        <f t="shared" si="22"/>
        <v>590.54208691029226</v>
      </c>
      <c r="I26" s="37">
        <f t="shared" si="22"/>
        <v>565.68597433034847</v>
      </c>
      <c r="J26" s="37">
        <f t="shared" si="22"/>
        <v>572.64380134899488</v>
      </c>
      <c r="K26" s="37">
        <f t="shared" si="22"/>
        <v>526.49106868686533</v>
      </c>
      <c r="L26" s="37">
        <f t="shared" si="22"/>
        <v>627.91731712675698</v>
      </c>
      <c r="M26" s="37">
        <f t="shared" si="22"/>
        <v>538.27383483753749</v>
      </c>
      <c r="N26" s="37">
        <f t="shared" si="22"/>
        <v>574.04364663665365</v>
      </c>
      <c r="O26" s="37">
        <f t="shared" si="22"/>
        <v>463.96259184709226</v>
      </c>
      <c r="P26" s="37">
        <f t="shared" si="22"/>
        <v>530.86877946756351</v>
      </c>
      <c r="Q26" s="37">
        <f t="shared" si="22"/>
        <v>511.96236929913215</v>
      </c>
      <c r="R26" s="37">
        <f t="shared" si="22"/>
        <v>488.97500273448782</v>
      </c>
      <c r="S26" s="37">
        <f t="shared" si="22"/>
        <v>492.45709157459095</v>
      </c>
      <c r="T26" s="37">
        <f t="shared" si="22"/>
        <v>494.90757146447862</v>
      </c>
      <c r="U26" s="37">
        <f t="shared" si="22"/>
        <v>506.71876423619955</v>
      </c>
      <c r="V26" s="37">
        <f t="shared" si="22"/>
        <v>525.30350580656125</v>
      </c>
      <c r="W26" s="37">
        <f t="shared" si="22"/>
        <v>510.90652000205984</v>
      </c>
      <c r="X26" s="37">
        <f t="shared" ref="X26" si="23">SUM(X27,X33)</f>
        <v>514.94104581992644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566.421578425338</v>
      </c>
      <c r="D33" s="29">
        <f t="shared" ref="D33:W33" si="28">SUM(D34:D50)</f>
        <v>543.32285232403251</v>
      </c>
      <c r="E33" s="29">
        <f t="shared" si="28"/>
        <v>538.04613069184222</v>
      </c>
      <c r="F33" s="29">
        <f t="shared" si="28"/>
        <v>694.15434270911862</v>
      </c>
      <c r="G33" s="29">
        <f t="shared" si="28"/>
        <v>522.59465250758217</v>
      </c>
      <c r="H33" s="29">
        <f t="shared" si="28"/>
        <v>590.54208691029226</v>
      </c>
      <c r="I33" s="29">
        <f t="shared" si="28"/>
        <v>565.68597433034847</v>
      </c>
      <c r="J33" s="29">
        <f t="shared" si="28"/>
        <v>572.64380134899488</v>
      </c>
      <c r="K33" s="29">
        <f t="shared" si="28"/>
        <v>526.49106868686533</v>
      </c>
      <c r="L33" s="29">
        <f t="shared" si="28"/>
        <v>627.91731712675698</v>
      </c>
      <c r="M33" s="29">
        <f t="shared" si="28"/>
        <v>538.27383483753749</v>
      </c>
      <c r="N33" s="29">
        <f t="shared" si="28"/>
        <v>574.04364663665365</v>
      </c>
      <c r="O33" s="29">
        <f t="shared" si="28"/>
        <v>463.96259184709226</v>
      </c>
      <c r="P33" s="29">
        <f t="shared" si="28"/>
        <v>530.86877946756351</v>
      </c>
      <c r="Q33" s="29">
        <f t="shared" si="28"/>
        <v>511.96236929913215</v>
      </c>
      <c r="R33" s="29">
        <f t="shared" si="28"/>
        <v>488.97500273448782</v>
      </c>
      <c r="S33" s="29">
        <f t="shared" si="28"/>
        <v>492.45709157459095</v>
      </c>
      <c r="T33" s="29">
        <f t="shared" si="28"/>
        <v>494.90757146447862</v>
      </c>
      <c r="U33" s="29">
        <f t="shared" si="28"/>
        <v>506.71876423619955</v>
      </c>
      <c r="V33" s="29">
        <f t="shared" si="28"/>
        <v>525.30350580656125</v>
      </c>
      <c r="W33" s="29">
        <f t="shared" si="28"/>
        <v>510.90652000205984</v>
      </c>
      <c r="X33" s="29">
        <f t="shared" ref="X33" si="29">SUM(X34:X50)</f>
        <v>514.94104581992644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566.421578425338</v>
      </c>
      <c r="D43" s="10">
        <v>543.32285232403251</v>
      </c>
      <c r="E43" s="10">
        <v>538.04613069184222</v>
      </c>
      <c r="F43" s="10">
        <v>694.15434270911862</v>
      </c>
      <c r="G43" s="10">
        <v>522.59465250758217</v>
      </c>
      <c r="H43" s="10">
        <v>590.54208691029226</v>
      </c>
      <c r="I43" s="10">
        <v>565.68597433034847</v>
      </c>
      <c r="J43" s="10">
        <v>572.64380134899488</v>
      </c>
      <c r="K43" s="10">
        <v>526.49106868686533</v>
      </c>
      <c r="L43" s="10">
        <v>627.91731712675698</v>
      </c>
      <c r="M43" s="10">
        <v>538.27383483753749</v>
      </c>
      <c r="N43" s="10">
        <v>574.04364663665365</v>
      </c>
      <c r="O43" s="10">
        <v>463.96259184709226</v>
      </c>
      <c r="P43" s="10">
        <v>530.59383179173858</v>
      </c>
      <c r="Q43" s="10">
        <v>511.96236929913215</v>
      </c>
      <c r="R43" s="10">
        <v>488.97500273448782</v>
      </c>
      <c r="S43" s="10">
        <v>492.45709157459095</v>
      </c>
      <c r="T43" s="10">
        <v>494.90757146447862</v>
      </c>
      <c r="U43" s="10">
        <v>506.53438684985787</v>
      </c>
      <c r="V43" s="10">
        <v>525.28184035013135</v>
      </c>
      <c r="W43" s="10">
        <v>510.87291680543063</v>
      </c>
      <c r="X43" s="10">
        <v>514.86381906587133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0.27494767582492341</v>
      </c>
      <c r="Q44" s="10">
        <v>0</v>
      </c>
      <c r="R44" s="10">
        <v>0</v>
      </c>
      <c r="S44" s="10">
        <v>0</v>
      </c>
      <c r="T44" s="10">
        <v>0</v>
      </c>
      <c r="U44" s="10">
        <v>2.2736631451425404E-2</v>
      </c>
      <c r="V44" s="10">
        <v>1.040247863887111E-2</v>
      </c>
      <c r="W44" s="10">
        <v>1.6920197832093302E-2</v>
      </c>
      <c r="X44" s="10">
        <v>5.4147494222490898E-2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0.16164075489024721</v>
      </c>
      <c r="V50" s="10">
        <v>1.1262977790983607E-2</v>
      </c>
      <c r="W50" s="10">
        <v>1.6682998797063957E-2</v>
      </c>
      <c r="X50" s="10">
        <v>2.3079259832537103E-2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5.1693794624154066</v>
      </c>
      <c r="E51" s="37">
        <v>8.1420600433268824</v>
      </c>
      <c r="F51" s="37">
        <v>8.982477470914306</v>
      </c>
      <c r="G51" s="37">
        <v>8.9529710135691989</v>
      </c>
      <c r="H51" s="37">
        <v>10.046382472194681</v>
      </c>
      <c r="I51" s="37">
        <v>10.610129804720446</v>
      </c>
      <c r="J51" s="37">
        <v>12.206190374448189</v>
      </c>
      <c r="K51" s="37">
        <v>12.110577107617784</v>
      </c>
      <c r="L51" s="37">
        <v>12.10304366778152</v>
      </c>
      <c r="M51" s="37">
        <v>11.207710404572829</v>
      </c>
      <c r="N51" s="37">
        <v>11.86825063144345</v>
      </c>
      <c r="O51" s="37">
        <v>11.697598487670909</v>
      </c>
      <c r="P51" s="37">
        <v>10.538863203081192</v>
      </c>
      <c r="Q51" s="37">
        <v>10.866363395484019</v>
      </c>
      <c r="R51" s="37">
        <v>12.135102150835692</v>
      </c>
      <c r="S51" s="37">
        <v>15.976827497957395</v>
      </c>
      <c r="T51" s="37">
        <v>9.9645634125678431</v>
      </c>
      <c r="U51" s="37">
        <v>12.390460377469745</v>
      </c>
      <c r="V51" s="37">
        <v>14.98048183436152</v>
      </c>
      <c r="W51" s="37">
        <v>14.714054156032672</v>
      </c>
      <c r="X51" s="37">
        <v>17.504732393084442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11.556992968214297</v>
      </c>
      <c r="J52" s="37">
        <f t="shared" si="31"/>
        <v>20.910860890247911</v>
      </c>
      <c r="K52" s="37">
        <f t="shared" si="31"/>
        <v>15.984244496255007</v>
      </c>
      <c r="L52" s="37">
        <f t="shared" si="31"/>
        <v>17.19918838277172</v>
      </c>
      <c r="M52" s="37">
        <f t="shared" si="31"/>
        <v>27.558364298699818</v>
      </c>
      <c r="N52" s="37">
        <f t="shared" si="31"/>
        <v>27.937813059761055</v>
      </c>
      <c r="O52" s="37">
        <f t="shared" si="31"/>
        <v>29.541195419682769</v>
      </c>
      <c r="P52" s="37">
        <f t="shared" si="31"/>
        <v>34.654740610472423</v>
      </c>
      <c r="Q52" s="37">
        <f t="shared" si="31"/>
        <v>34.847447637722929</v>
      </c>
      <c r="R52" s="37">
        <f t="shared" si="31"/>
        <v>34.120319089324347</v>
      </c>
      <c r="S52" s="37">
        <f t="shared" si="31"/>
        <v>33.959506183798261</v>
      </c>
      <c r="T52" s="37">
        <f t="shared" si="31"/>
        <v>38.23215215300246</v>
      </c>
      <c r="U52" s="37">
        <f t="shared" si="31"/>
        <v>36.250458399554439</v>
      </c>
      <c r="V52" s="37">
        <f t="shared" si="31"/>
        <v>35.705398840129014</v>
      </c>
      <c r="W52" s="37">
        <f t="shared" si="31"/>
        <v>31.379673108205932</v>
      </c>
      <c r="X52" s="37">
        <f t="shared" ref="X52" si="32">SUM(X53:X70)</f>
        <v>32.572579074226503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1.4857952026475826E-2</v>
      </c>
      <c r="W65" s="10">
        <v>1.0100725574999626E-2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11.556992968214297</v>
      </c>
      <c r="J66" s="10">
        <v>20.910860890247911</v>
      </c>
      <c r="K66" s="10">
        <v>15.984244496255007</v>
      </c>
      <c r="L66" s="10">
        <v>17.19918838277172</v>
      </c>
      <c r="M66" s="10">
        <v>27.558364298699818</v>
      </c>
      <c r="N66" s="10">
        <v>27.937813059761055</v>
      </c>
      <c r="O66" s="10">
        <v>29.541195419682769</v>
      </c>
      <c r="P66" s="10">
        <v>34.654740610472423</v>
      </c>
      <c r="Q66" s="10">
        <v>34.847447637722929</v>
      </c>
      <c r="R66" s="10">
        <v>34.120319089324347</v>
      </c>
      <c r="S66" s="10">
        <v>33.959506183798261</v>
      </c>
      <c r="T66" s="10">
        <v>38.23215215300246</v>
      </c>
      <c r="U66" s="10">
        <v>36.250458399554439</v>
      </c>
      <c r="V66" s="10">
        <v>35.690540888102539</v>
      </c>
      <c r="W66" s="10">
        <v>31.369572382630931</v>
      </c>
      <c r="X66" s="10">
        <v>32.572579074226503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1.6333822655323765E-2</v>
      </c>
      <c r="W76" s="40">
        <v>1.6254755384032014E-2</v>
      </c>
      <c r="X76" s="40">
        <v>1.6327449847508245E-2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797.28471499988768</v>
      </c>
      <c r="D2" s="31">
        <f t="shared" ref="D2:W2" si="1">SUM(D3,D17,D22,D25,D26,D51,D52,D71,D74,D75,D76)</f>
        <v>789.63336551220846</v>
      </c>
      <c r="E2" s="31">
        <f t="shared" si="1"/>
        <v>805.57100521871325</v>
      </c>
      <c r="F2" s="31">
        <f t="shared" si="1"/>
        <v>825.04284326004802</v>
      </c>
      <c r="G2" s="31">
        <f t="shared" si="1"/>
        <v>808.29294171560377</v>
      </c>
      <c r="H2" s="31">
        <f t="shared" si="1"/>
        <v>808.14867511776743</v>
      </c>
      <c r="I2" s="31">
        <f t="shared" si="1"/>
        <v>809.67809718171293</v>
      </c>
      <c r="J2" s="31">
        <f t="shared" si="1"/>
        <v>856.58796887838128</v>
      </c>
      <c r="K2" s="31">
        <f t="shared" si="1"/>
        <v>838.64364305821573</v>
      </c>
      <c r="L2" s="31">
        <f t="shared" si="1"/>
        <v>787.84357494636799</v>
      </c>
      <c r="M2" s="31">
        <f t="shared" si="1"/>
        <v>792.075667991351</v>
      </c>
      <c r="N2" s="31">
        <f t="shared" si="1"/>
        <v>679.48446828669637</v>
      </c>
      <c r="O2" s="31">
        <f t="shared" si="1"/>
        <v>556.13009027879843</v>
      </c>
      <c r="P2" s="31">
        <f t="shared" si="1"/>
        <v>646.20454132839541</v>
      </c>
      <c r="Q2" s="31">
        <f t="shared" si="1"/>
        <v>645.67866306918154</v>
      </c>
      <c r="R2" s="31">
        <f t="shared" si="1"/>
        <v>769.78550780100761</v>
      </c>
      <c r="S2" s="31">
        <f t="shared" si="1"/>
        <v>810.81663066686781</v>
      </c>
      <c r="T2" s="31">
        <f t="shared" si="1"/>
        <v>714.91257864191425</v>
      </c>
      <c r="U2" s="31">
        <f t="shared" si="1"/>
        <v>709.14417097174055</v>
      </c>
      <c r="V2" s="31">
        <f t="shared" si="1"/>
        <v>710.59719989390612</v>
      </c>
      <c r="W2" s="31">
        <f t="shared" si="1"/>
        <v>612.9272199308524</v>
      </c>
      <c r="X2" s="31">
        <f t="shared" ref="X2" si="2">SUM(X3,X17,X22,X25,X26,X51,X52,X71,X74,X75,X76)</f>
        <v>667.43649238019509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797.28471499988768</v>
      </c>
      <c r="D26" s="37">
        <f t="shared" ref="D26:W26" si="22">SUM(D27,D33)</f>
        <v>789.63336551220846</v>
      </c>
      <c r="E26" s="37">
        <f t="shared" si="22"/>
        <v>805.57100521871325</v>
      </c>
      <c r="F26" s="37">
        <f t="shared" si="22"/>
        <v>825.04284326004802</v>
      </c>
      <c r="G26" s="37">
        <f t="shared" si="22"/>
        <v>808.29294171560377</v>
      </c>
      <c r="H26" s="37">
        <f t="shared" si="22"/>
        <v>808.14867511776743</v>
      </c>
      <c r="I26" s="37">
        <f t="shared" si="22"/>
        <v>804.63753236951629</v>
      </c>
      <c r="J26" s="37">
        <f t="shared" si="22"/>
        <v>846.51396673217209</v>
      </c>
      <c r="K26" s="37">
        <f t="shared" si="22"/>
        <v>830.31453731724378</v>
      </c>
      <c r="L26" s="37">
        <f t="shared" si="22"/>
        <v>779.20537358219678</v>
      </c>
      <c r="M26" s="37">
        <f t="shared" si="22"/>
        <v>774.59459492695032</v>
      </c>
      <c r="N26" s="37">
        <f t="shared" si="22"/>
        <v>664.56586149716259</v>
      </c>
      <c r="O26" s="37">
        <f t="shared" si="22"/>
        <v>540.03144884257858</v>
      </c>
      <c r="P26" s="37">
        <f t="shared" si="22"/>
        <v>624.08812860807166</v>
      </c>
      <c r="Q26" s="37">
        <f t="shared" si="22"/>
        <v>622.40076053024518</v>
      </c>
      <c r="R26" s="37">
        <f t="shared" si="22"/>
        <v>738.15454740115672</v>
      </c>
      <c r="S26" s="37">
        <f t="shared" si="22"/>
        <v>776.88184763941604</v>
      </c>
      <c r="T26" s="37">
        <f t="shared" si="22"/>
        <v>682.90827406465087</v>
      </c>
      <c r="U26" s="37">
        <f t="shared" si="22"/>
        <v>681.51556803757035</v>
      </c>
      <c r="V26" s="37">
        <f t="shared" si="22"/>
        <v>680.98765219553979</v>
      </c>
      <c r="W26" s="37">
        <f t="shared" si="22"/>
        <v>584.18054903762356</v>
      </c>
      <c r="X26" s="37">
        <f t="shared" ref="X26" si="23">SUM(X27,X33)</f>
        <v>635.45677345176125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797.28471499988768</v>
      </c>
      <c r="D33" s="29">
        <f t="shared" ref="D33:W33" si="28">SUM(D34:D50)</f>
        <v>789.63336551220846</v>
      </c>
      <c r="E33" s="29">
        <f t="shared" si="28"/>
        <v>805.57100521871325</v>
      </c>
      <c r="F33" s="29">
        <f t="shared" si="28"/>
        <v>825.04284326004802</v>
      </c>
      <c r="G33" s="29">
        <f t="shared" si="28"/>
        <v>808.29294171560377</v>
      </c>
      <c r="H33" s="29">
        <f t="shared" si="28"/>
        <v>808.14867511776743</v>
      </c>
      <c r="I33" s="29">
        <f t="shared" si="28"/>
        <v>804.63753236951629</v>
      </c>
      <c r="J33" s="29">
        <f t="shared" si="28"/>
        <v>846.51396673217209</v>
      </c>
      <c r="K33" s="29">
        <f t="shared" si="28"/>
        <v>830.31453731724378</v>
      </c>
      <c r="L33" s="29">
        <f t="shared" si="28"/>
        <v>779.20537358219678</v>
      </c>
      <c r="M33" s="29">
        <f t="shared" si="28"/>
        <v>774.59459492695032</v>
      </c>
      <c r="N33" s="29">
        <f t="shared" si="28"/>
        <v>664.56586149716259</v>
      </c>
      <c r="O33" s="29">
        <f t="shared" si="28"/>
        <v>540.03144884257858</v>
      </c>
      <c r="P33" s="29">
        <f t="shared" si="28"/>
        <v>624.08812860807166</v>
      </c>
      <c r="Q33" s="29">
        <f t="shared" si="28"/>
        <v>622.40076053024518</v>
      </c>
      <c r="R33" s="29">
        <f t="shared" si="28"/>
        <v>738.15454740115672</v>
      </c>
      <c r="S33" s="29">
        <f t="shared" si="28"/>
        <v>776.88184763941604</v>
      </c>
      <c r="T33" s="29">
        <f t="shared" si="28"/>
        <v>682.90827406465087</v>
      </c>
      <c r="U33" s="29">
        <f t="shared" si="28"/>
        <v>681.51556803757035</v>
      </c>
      <c r="V33" s="29">
        <f t="shared" si="28"/>
        <v>680.98765219553979</v>
      </c>
      <c r="W33" s="29">
        <f t="shared" si="28"/>
        <v>584.18054903762356</v>
      </c>
      <c r="X33" s="29">
        <f t="shared" ref="X33" si="29">SUM(X34:X50)</f>
        <v>635.45677345176125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665.23996485822829</v>
      </c>
      <c r="D37" s="10">
        <v>642.20706742816844</v>
      </c>
      <c r="E37" s="10">
        <v>643.6397177686257</v>
      </c>
      <c r="F37" s="10">
        <v>636.55781613564079</v>
      </c>
      <c r="G37" s="10">
        <v>604.56335255898159</v>
      </c>
      <c r="H37" s="10">
        <v>591.89919929138011</v>
      </c>
      <c r="I37" s="10">
        <v>557.91445961131592</v>
      </c>
      <c r="J37" s="10">
        <v>570.63747775923287</v>
      </c>
      <c r="K37" s="10">
        <v>555.96939802726001</v>
      </c>
      <c r="L37" s="10">
        <v>463.83722337202073</v>
      </c>
      <c r="M37" s="10">
        <v>433.15182519427503</v>
      </c>
      <c r="N37" s="10">
        <v>358.03036332186127</v>
      </c>
      <c r="O37" s="10">
        <v>287.19241169958667</v>
      </c>
      <c r="P37" s="10">
        <v>285.29139199388555</v>
      </c>
      <c r="Q37" s="10">
        <v>280.41272570937235</v>
      </c>
      <c r="R37" s="10">
        <v>284.85430400305717</v>
      </c>
      <c r="S37" s="10">
        <v>284.78327404806834</v>
      </c>
      <c r="T37" s="10">
        <v>268.61894524644526</v>
      </c>
      <c r="U37" s="10">
        <v>295.31039259780709</v>
      </c>
      <c r="V37" s="10">
        <v>291.33365757247304</v>
      </c>
      <c r="W37" s="10">
        <v>253.87508301047245</v>
      </c>
      <c r="X37" s="10">
        <v>278.40020440184105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5.0512353362456809E-3</v>
      </c>
      <c r="V41" s="10">
        <v>0</v>
      </c>
      <c r="W41" s="10">
        <v>9.8435667965516612E-3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132.04475014165939</v>
      </c>
      <c r="D43" s="10">
        <v>147.42629808404001</v>
      </c>
      <c r="E43" s="10">
        <v>161.93128745008755</v>
      </c>
      <c r="F43" s="10">
        <v>188.4850271244072</v>
      </c>
      <c r="G43" s="10">
        <v>203.72958915662221</v>
      </c>
      <c r="H43" s="10">
        <v>216.24947582638725</v>
      </c>
      <c r="I43" s="10">
        <v>246.72307275820043</v>
      </c>
      <c r="J43" s="10">
        <v>275.87648897293928</v>
      </c>
      <c r="K43" s="10">
        <v>274.34513928998382</v>
      </c>
      <c r="L43" s="10">
        <v>315.36815021017605</v>
      </c>
      <c r="M43" s="10">
        <v>341.44276973267523</v>
      </c>
      <c r="N43" s="10">
        <v>306.53549817530126</v>
      </c>
      <c r="O43" s="10">
        <v>252.83903714299186</v>
      </c>
      <c r="P43" s="10">
        <v>338.62126693333096</v>
      </c>
      <c r="Q43" s="10">
        <v>341.98803482087288</v>
      </c>
      <c r="R43" s="10">
        <v>453.30024339809955</v>
      </c>
      <c r="S43" s="10">
        <v>492.09857359134776</v>
      </c>
      <c r="T43" s="10">
        <v>414.2893288182056</v>
      </c>
      <c r="U43" s="10">
        <v>386.05959937185457</v>
      </c>
      <c r="V43" s="10">
        <v>389.63792385340707</v>
      </c>
      <c r="W43" s="10">
        <v>330.27389835171095</v>
      </c>
      <c r="X43" s="10">
        <v>357.00302055137735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0.17546968085515532</v>
      </c>
      <c r="Q44" s="10">
        <v>0</v>
      </c>
      <c r="R44" s="10">
        <v>0</v>
      </c>
      <c r="S44" s="10">
        <v>0</v>
      </c>
      <c r="T44" s="10">
        <v>0</v>
      </c>
      <c r="U44" s="10">
        <v>1.7328921899639166E-2</v>
      </c>
      <c r="V44" s="10">
        <v>7.7162389186678504E-3</v>
      </c>
      <c r="W44" s="10">
        <v>1.0938727646460783E-2</v>
      </c>
      <c r="X44" s="10">
        <v>3.7545498978331454E-2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0.12319591067287179</v>
      </c>
      <c r="V50" s="10">
        <v>8.3545307409841219E-3</v>
      </c>
      <c r="W50" s="10">
        <v>1.0785380997211333E-2</v>
      </c>
      <c r="X50" s="10">
        <v>1.6002999564534718E-2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5.0405648121966786</v>
      </c>
      <c r="J52" s="37">
        <f t="shared" si="31"/>
        <v>10.074002146209157</v>
      </c>
      <c r="K52" s="37">
        <f t="shared" si="31"/>
        <v>8.3291057409719684</v>
      </c>
      <c r="L52" s="37">
        <f t="shared" si="31"/>
        <v>8.6382013641711932</v>
      </c>
      <c r="M52" s="37">
        <f t="shared" si="31"/>
        <v>17.481073064400682</v>
      </c>
      <c r="N52" s="37">
        <f t="shared" si="31"/>
        <v>14.918606789533746</v>
      </c>
      <c r="O52" s="37">
        <f t="shared" si="31"/>
        <v>16.09864143621984</v>
      </c>
      <c r="P52" s="37">
        <f t="shared" si="31"/>
        <v>22.116412720323748</v>
      </c>
      <c r="Q52" s="37">
        <f t="shared" si="31"/>
        <v>23.277902538936349</v>
      </c>
      <c r="R52" s="37">
        <f t="shared" si="31"/>
        <v>31.630960399850871</v>
      </c>
      <c r="S52" s="37">
        <f t="shared" si="31"/>
        <v>33.934783027451751</v>
      </c>
      <c r="T52" s="37">
        <f t="shared" si="31"/>
        <v>32.004304577263355</v>
      </c>
      <c r="U52" s="37">
        <f t="shared" si="31"/>
        <v>27.628602934170154</v>
      </c>
      <c r="V52" s="37">
        <f t="shared" si="31"/>
        <v>29.609547698366288</v>
      </c>
      <c r="W52" s="37">
        <f t="shared" si="31"/>
        <v>28.746670893228838</v>
      </c>
      <c r="X52" s="37">
        <f t="shared" ref="X52" si="32">SUM(X53:X70)</f>
        <v>31.979718928433847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3.1243802972765535</v>
      </c>
      <c r="W64" s="10">
        <v>8.4600465185084985</v>
      </c>
      <c r="X64" s="10">
        <v>9.3941172877023114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1.1021172131994333E-2</v>
      </c>
      <c r="W65" s="10">
        <v>6.5300114805390908E-3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5.0405648121966786</v>
      </c>
      <c r="J66" s="10">
        <v>10.074002146209157</v>
      </c>
      <c r="K66" s="10">
        <v>8.3291057409719684</v>
      </c>
      <c r="L66" s="10">
        <v>8.6382013641711932</v>
      </c>
      <c r="M66" s="10">
        <v>17.481073064400682</v>
      </c>
      <c r="N66" s="10">
        <v>14.918606789533746</v>
      </c>
      <c r="O66" s="10">
        <v>16.09864143621984</v>
      </c>
      <c r="P66" s="10">
        <v>22.116412720323748</v>
      </c>
      <c r="Q66" s="10">
        <v>23.277902538936349</v>
      </c>
      <c r="R66" s="10">
        <v>31.630960399850871</v>
      </c>
      <c r="S66" s="10">
        <v>33.934783027451751</v>
      </c>
      <c r="T66" s="10">
        <v>32.004304577263355</v>
      </c>
      <c r="U66" s="10">
        <v>27.628602934170154</v>
      </c>
      <c r="V66" s="10">
        <v>26.474146228957739</v>
      </c>
      <c r="W66" s="10">
        <v>20.280094363239801</v>
      </c>
      <c r="X66" s="10">
        <v>22.585601640731536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1089.0578057786599</v>
      </c>
      <c r="D2" s="31">
        <f t="shared" ref="D2:W2" si="1">SUM(D3,D17,D22,D25,D26,D51,D52,D71,D74,D75,D76)</f>
        <v>1107.7394713693934</v>
      </c>
      <c r="E2" s="31">
        <f t="shared" si="1"/>
        <v>1130.400022965453</v>
      </c>
      <c r="F2" s="31">
        <f t="shared" si="1"/>
        <v>1119.340062441288</v>
      </c>
      <c r="G2" s="31">
        <f t="shared" si="1"/>
        <v>1247.8574392256619</v>
      </c>
      <c r="H2" s="31">
        <f t="shared" si="1"/>
        <v>1158.9256359219366</v>
      </c>
      <c r="I2" s="31">
        <f t="shared" si="1"/>
        <v>1262.0378880211599</v>
      </c>
      <c r="J2" s="31">
        <f t="shared" si="1"/>
        <v>1304.8552346880456</v>
      </c>
      <c r="K2" s="31">
        <f t="shared" si="1"/>
        <v>1295.0663544173076</v>
      </c>
      <c r="L2" s="31">
        <f t="shared" si="1"/>
        <v>1686.5258313417669</v>
      </c>
      <c r="M2" s="31">
        <f t="shared" si="1"/>
        <v>1450.8342764156141</v>
      </c>
      <c r="N2" s="31">
        <f t="shared" si="1"/>
        <v>1135.0802241559131</v>
      </c>
      <c r="O2" s="31">
        <f t="shared" si="1"/>
        <v>795.28684452893765</v>
      </c>
      <c r="P2" s="31">
        <f t="shared" si="1"/>
        <v>938.91551287427194</v>
      </c>
      <c r="Q2" s="31">
        <f t="shared" si="1"/>
        <v>990.77958661091054</v>
      </c>
      <c r="R2" s="31">
        <f t="shared" si="1"/>
        <v>829.83781140461747</v>
      </c>
      <c r="S2" s="31">
        <f t="shared" si="1"/>
        <v>865.73547108083494</v>
      </c>
      <c r="T2" s="31">
        <f t="shared" si="1"/>
        <v>863.43435215901081</v>
      </c>
      <c r="U2" s="31">
        <f t="shared" si="1"/>
        <v>885.98182048077001</v>
      </c>
      <c r="V2" s="31">
        <f t="shared" si="1"/>
        <v>941.63707881217886</v>
      </c>
      <c r="W2" s="31">
        <f t="shared" si="1"/>
        <v>875.09630389887229</v>
      </c>
      <c r="X2" s="31">
        <f t="shared" ref="X2" si="2">SUM(X3,X17,X22,X25,X26,X51,X52,X71,X74,X75,X76)</f>
        <v>943.25879812075914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1089.0578057786599</v>
      </c>
      <c r="D26" s="37">
        <f t="shared" ref="D26:W26" si="22">SUM(D27,D33)</f>
        <v>1107.7394713693934</v>
      </c>
      <c r="E26" s="37">
        <f t="shared" si="22"/>
        <v>1130.400022965453</v>
      </c>
      <c r="F26" s="37">
        <f t="shared" si="22"/>
        <v>1119.340062441288</v>
      </c>
      <c r="G26" s="37">
        <f t="shared" si="22"/>
        <v>1247.8574392256619</v>
      </c>
      <c r="H26" s="37">
        <f t="shared" si="22"/>
        <v>1158.9256359219366</v>
      </c>
      <c r="I26" s="37">
        <f t="shared" si="22"/>
        <v>1236.7706022788345</v>
      </c>
      <c r="J26" s="37">
        <f t="shared" si="22"/>
        <v>1258.8853383493736</v>
      </c>
      <c r="K26" s="37">
        <f t="shared" si="22"/>
        <v>1256.9067243939371</v>
      </c>
      <c r="L26" s="37">
        <f t="shared" si="22"/>
        <v>1641.5620531126742</v>
      </c>
      <c r="M26" s="37">
        <f t="shared" si="22"/>
        <v>1380.1726569681225</v>
      </c>
      <c r="N26" s="37">
        <f t="shared" si="22"/>
        <v>1082.4014271605836</v>
      </c>
      <c r="O26" s="37">
        <f t="shared" si="22"/>
        <v>747.68087939734255</v>
      </c>
      <c r="P26" s="37">
        <f t="shared" si="22"/>
        <v>881.37966794722684</v>
      </c>
      <c r="Q26" s="37">
        <f t="shared" si="22"/>
        <v>927.63854799832927</v>
      </c>
      <c r="R26" s="37">
        <f t="shared" si="22"/>
        <v>775.70937680345912</v>
      </c>
      <c r="S26" s="37">
        <f t="shared" si="22"/>
        <v>809.88626494087794</v>
      </c>
      <c r="T26" s="37">
        <f t="shared" si="22"/>
        <v>801.5163369304978</v>
      </c>
      <c r="U26" s="37">
        <f t="shared" si="22"/>
        <v>826.83068301814956</v>
      </c>
      <c r="V26" s="37">
        <f t="shared" si="22"/>
        <v>881.70660857692144</v>
      </c>
      <c r="W26" s="37">
        <f t="shared" si="22"/>
        <v>824.45840032797651</v>
      </c>
      <c r="X26" s="37">
        <f t="shared" ref="X26" si="23">SUM(X27,X33)</f>
        <v>887.14262056410382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1089.0578057786599</v>
      </c>
      <c r="D33" s="29">
        <f t="shared" ref="D33:W33" si="28">SUM(D34:D50)</f>
        <v>1107.7394713693934</v>
      </c>
      <c r="E33" s="29">
        <f t="shared" si="28"/>
        <v>1130.400022965453</v>
      </c>
      <c r="F33" s="29">
        <f t="shared" si="28"/>
        <v>1119.340062441288</v>
      </c>
      <c r="G33" s="29">
        <f t="shared" si="28"/>
        <v>1247.8574392256619</v>
      </c>
      <c r="H33" s="29">
        <f t="shared" si="28"/>
        <v>1158.9256359219366</v>
      </c>
      <c r="I33" s="29">
        <f t="shared" si="28"/>
        <v>1236.7706022788345</v>
      </c>
      <c r="J33" s="29">
        <f t="shared" si="28"/>
        <v>1258.8853383493736</v>
      </c>
      <c r="K33" s="29">
        <f t="shared" si="28"/>
        <v>1256.9067243939371</v>
      </c>
      <c r="L33" s="29">
        <f t="shared" si="28"/>
        <v>1641.5620531126742</v>
      </c>
      <c r="M33" s="29">
        <f t="shared" si="28"/>
        <v>1380.1726569681225</v>
      </c>
      <c r="N33" s="29">
        <f t="shared" si="28"/>
        <v>1082.4014271605836</v>
      </c>
      <c r="O33" s="29">
        <f t="shared" si="28"/>
        <v>747.68087939734255</v>
      </c>
      <c r="P33" s="29">
        <f t="shared" si="28"/>
        <v>881.37966794722684</v>
      </c>
      <c r="Q33" s="29">
        <f t="shared" si="28"/>
        <v>927.63854799832927</v>
      </c>
      <c r="R33" s="29">
        <f t="shared" si="28"/>
        <v>775.70937680345912</v>
      </c>
      <c r="S33" s="29">
        <f t="shared" si="28"/>
        <v>809.88626494087794</v>
      </c>
      <c r="T33" s="29">
        <f t="shared" si="28"/>
        <v>801.5163369304978</v>
      </c>
      <c r="U33" s="29">
        <f t="shared" si="28"/>
        <v>826.83068301814956</v>
      </c>
      <c r="V33" s="29">
        <f t="shared" si="28"/>
        <v>881.70660857692144</v>
      </c>
      <c r="W33" s="29">
        <f t="shared" si="28"/>
        <v>824.45840032797651</v>
      </c>
      <c r="X33" s="29">
        <f t="shared" ref="X33" si="29">SUM(X34:X50)</f>
        <v>887.14262056410382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1089.0578057786599</v>
      </c>
      <c r="D43" s="10">
        <v>1107.7394713693934</v>
      </c>
      <c r="E43" s="10">
        <v>1130.400022965453</v>
      </c>
      <c r="F43" s="10">
        <v>1119.340062441288</v>
      </c>
      <c r="G43" s="10">
        <v>1247.8574392256619</v>
      </c>
      <c r="H43" s="10">
        <v>1158.9256359219366</v>
      </c>
      <c r="I43" s="10">
        <v>1236.7706022788345</v>
      </c>
      <c r="J43" s="10">
        <v>1258.8853383493736</v>
      </c>
      <c r="K43" s="10">
        <v>1256.9067243939371</v>
      </c>
      <c r="L43" s="10">
        <v>1641.5620531126742</v>
      </c>
      <c r="M43" s="10">
        <v>1380.1726569681225</v>
      </c>
      <c r="N43" s="10">
        <v>1082.4014271605836</v>
      </c>
      <c r="O43" s="10">
        <v>747.68087939734255</v>
      </c>
      <c r="P43" s="10">
        <v>880.92318359441845</v>
      </c>
      <c r="Q43" s="10">
        <v>927.63854799832927</v>
      </c>
      <c r="R43" s="10">
        <v>775.70937680345912</v>
      </c>
      <c r="S43" s="10">
        <v>809.88626494087794</v>
      </c>
      <c r="T43" s="10">
        <v>801.5163369304978</v>
      </c>
      <c r="U43" s="10">
        <v>826.52982800538564</v>
      </c>
      <c r="V43" s="10">
        <v>881.67024374040136</v>
      </c>
      <c r="W43" s="10">
        <v>824.40417428729359</v>
      </c>
      <c r="X43" s="10">
        <v>887.0095739842551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0.456484352808394</v>
      </c>
      <c r="Q44" s="10">
        <v>0</v>
      </c>
      <c r="R44" s="10">
        <v>0</v>
      </c>
      <c r="S44" s="10">
        <v>0</v>
      </c>
      <c r="T44" s="10">
        <v>0</v>
      </c>
      <c r="U44" s="10">
        <v>3.7100154640713021E-2</v>
      </c>
      <c r="V44" s="10">
        <v>1.7460256899276067E-2</v>
      </c>
      <c r="W44" s="10">
        <v>2.7304406367380671E-2</v>
      </c>
      <c r="X44" s="10">
        <v>9.3285532997341422E-2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0.26375485812318095</v>
      </c>
      <c r="V50" s="10">
        <v>1.8904579620723533E-2</v>
      </c>
      <c r="W50" s="10">
        <v>2.69216343155015E-2</v>
      </c>
      <c r="X50" s="10">
        <v>3.9761046851325851E-2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25.267285742325374</v>
      </c>
      <c r="J52" s="37">
        <f t="shared" si="31"/>
        <v>45.969896338672065</v>
      </c>
      <c r="K52" s="37">
        <f t="shared" si="31"/>
        <v>38.15963002337044</v>
      </c>
      <c r="L52" s="37">
        <f t="shared" si="31"/>
        <v>44.963778229092746</v>
      </c>
      <c r="M52" s="37">
        <f t="shared" si="31"/>
        <v>70.661619447491503</v>
      </c>
      <c r="N52" s="37">
        <f t="shared" si="31"/>
        <v>52.678796995329499</v>
      </c>
      <c r="O52" s="37">
        <f t="shared" si="31"/>
        <v>47.605965131595063</v>
      </c>
      <c r="P52" s="37">
        <f t="shared" si="31"/>
        <v>57.53584492704514</v>
      </c>
      <c r="Q52" s="37">
        <f t="shared" si="31"/>
        <v>63.141038612581305</v>
      </c>
      <c r="R52" s="37">
        <f t="shared" si="31"/>
        <v>54.128434601158403</v>
      </c>
      <c r="S52" s="37">
        <f t="shared" si="31"/>
        <v>55.849206139957033</v>
      </c>
      <c r="T52" s="37">
        <f t="shared" si="31"/>
        <v>61.918015228513013</v>
      </c>
      <c r="U52" s="37">
        <f t="shared" si="31"/>
        <v>59.151137462620447</v>
      </c>
      <c r="V52" s="37">
        <f t="shared" si="31"/>
        <v>59.930470235257445</v>
      </c>
      <c r="W52" s="37">
        <f t="shared" si="31"/>
        <v>50.637903570895844</v>
      </c>
      <c r="X52" s="37">
        <f t="shared" ref="X52" si="32">SUM(X53:X70)</f>
        <v>56.116177556655366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2.4938638990326289E-2</v>
      </c>
      <c r="W65" s="10">
        <v>1.6299709875854575E-2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25.267285742325374</v>
      </c>
      <c r="J66" s="10">
        <v>45.969896338672065</v>
      </c>
      <c r="K66" s="10">
        <v>38.15963002337044</v>
      </c>
      <c r="L66" s="10">
        <v>44.963778229092746</v>
      </c>
      <c r="M66" s="10">
        <v>70.661619447491503</v>
      </c>
      <c r="N66" s="10">
        <v>52.678796995329499</v>
      </c>
      <c r="O66" s="10">
        <v>47.605965131595063</v>
      </c>
      <c r="P66" s="10">
        <v>57.53584492704514</v>
      </c>
      <c r="Q66" s="10">
        <v>63.141038612581305</v>
      </c>
      <c r="R66" s="10">
        <v>54.128434601158403</v>
      </c>
      <c r="S66" s="10">
        <v>55.849206139957033</v>
      </c>
      <c r="T66" s="10">
        <v>61.918015228513013</v>
      </c>
      <c r="U66" s="10">
        <v>59.151137462620447</v>
      </c>
      <c r="V66" s="10">
        <v>59.905531596267117</v>
      </c>
      <c r="W66" s="10">
        <v>50.621603861019992</v>
      </c>
      <c r="X66" s="10">
        <v>56.116177556655366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523.5764402407566</v>
      </c>
      <c r="D2" s="31">
        <f t="shared" si="0"/>
        <v>445.64110060189148</v>
      </c>
      <c r="E2" s="31">
        <f t="shared" si="0"/>
        <v>407.71711092003437</v>
      </c>
      <c r="F2" s="31">
        <f t="shared" si="0"/>
        <v>389.82037833190026</v>
      </c>
      <c r="G2" s="31">
        <f t="shared" si="0"/>
        <v>413.00275150472919</v>
      </c>
      <c r="H2" s="31">
        <f t="shared" si="0"/>
        <v>414.01788478073934</v>
      </c>
      <c r="I2" s="31">
        <f t="shared" si="0"/>
        <v>371.89019776440244</v>
      </c>
      <c r="J2" s="31">
        <f t="shared" si="0"/>
        <v>367.61969045571789</v>
      </c>
      <c r="K2" s="31">
        <f t="shared" si="0"/>
        <v>352.86380051590714</v>
      </c>
      <c r="L2" s="31">
        <f t="shared" si="0"/>
        <v>290.65159071367151</v>
      </c>
      <c r="M2" s="31">
        <f t="shared" si="0"/>
        <v>237.24557179707651</v>
      </c>
      <c r="N2" s="31">
        <f t="shared" si="0"/>
        <v>221.84006878761826</v>
      </c>
      <c r="O2" s="31">
        <f t="shared" si="0"/>
        <v>186.95898538263103</v>
      </c>
      <c r="P2" s="31">
        <f t="shared" si="0"/>
        <v>176.69819432502152</v>
      </c>
      <c r="Q2" s="31">
        <f t="shared" si="0"/>
        <v>179.7792777300086</v>
      </c>
      <c r="R2" s="31">
        <f t="shared" si="0"/>
        <v>167.43095442820294</v>
      </c>
      <c r="S2" s="31">
        <f t="shared" si="0"/>
        <v>189.02261392949271</v>
      </c>
      <c r="T2" s="31">
        <f t="shared" si="0"/>
        <v>195.16302665520209</v>
      </c>
      <c r="U2" s="31">
        <f t="shared" si="0"/>
        <v>222.15460017196901</v>
      </c>
      <c r="V2" s="31">
        <f t="shared" si="0"/>
        <v>224.65313843508164</v>
      </c>
      <c r="W2" s="31">
        <f t="shared" si="0"/>
        <v>90.574290627686992</v>
      </c>
      <c r="X2" s="31">
        <f t="shared" ref="X2" si="1">SUM(X3,X17,X22,X25,X26,X51,X52,X71,X74,X75,X76)</f>
        <v>151.39905417024937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523.5764402407566</v>
      </c>
      <c r="D26" s="37">
        <f t="shared" si="14"/>
        <v>445.64110060189148</v>
      </c>
      <c r="E26" s="37">
        <f t="shared" si="14"/>
        <v>407.71711092003437</v>
      </c>
      <c r="F26" s="37">
        <f t="shared" si="14"/>
        <v>389.82037833190026</v>
      </c>
      <c r="G26" s="37">
        <f t="shared" si="14"/>
        <v>413.00275150472919</v>
      </c>
      <c r="H26" s="37">
        <f t="shared" si="14"/>
        <v>414.01788478073934</v>
      </c>
      <c r="I26" s="37">
        <f t="shared" si="14"/>
        <v>371.89019776440244</v>
      </c>
      <c r="J26" s="37">
        <f t="shared" si="14"/>
        <v>367.61969045571789</v>
      </c>
      <c r="K26" s="37">
        <f t="shared" si="14"/>
        <v>352.86380051590714</v>
      </c>
      <c r="L26" s="37">
        <f t="shared" si="14"/>
        <v>290.65159071367151</v>
      </c>
      <c r="M26" s="37">
        <f t="shared" si="14"/>
        <v>237.24557179707651</v>
      </c>
      <c r="N26" s="37">
        <f t="shared" si="14"/>
        <v>221.84006878761826</v>
      </c>
      <c r="O26" s="37">
        <f t="shared" si="14"/>
        <v>186.95898538263103</v>
      </c>
      <c r="P26" s="37">
        <f t="shared" si="14"/>
        <v>176.69819432502152</v>
      </c>
      <c r="Q26" s="37">
        <f t="shared" si="14"/>
        <v>179.7792777300086</v>
      </c>
      <c r="R26" s="37">
        <f t="shared" si="14"/>
        <v>167.43095442820294</v>
      </c>
      <c r="S26" s="37">
        <f t="shared" si="14"/>
        <v>189.02261392949271</v>
      </c>
      <c r="T26" s="37">
        <f t="shared" si="14"/>
        <v>195.16302665520209</v>
      </c>
      <c r="U26" s="37">
        <f t="shared" si="14"/>
        <v>222.15460017196901</v>
      </c>
      <c r="V26" s="37">
        <f t="shared" si="14"/>
        <v>224.65313843508164</v>
      </c>
      <c r="W26" s="37">
        <f t="shared" si="14"/>
        <v>90.574290627686992</v>
      </c>
      <c r="X26" s="37">
        <f t="shared" ref="X26" si="15">SUM(X27,X33)</f>
        <v>151.39905417024937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523.5764402407566</v>
      </c>
      <c r="D33" s="29">
        <f t="shared" si="18"/>
        <v>445.64110060189148</v>
      </c>
      <c r="E33" s="29">
        <f t="shared" si="18"/>
        <v>407.71711092003437</v>
      </c>
      <c r="F33" s="29">
        <f t="shared" si="18"/>
        <v>389.82037833190026</v>
      </c>
      <c r="G33" s="29">
        <f t="shared" si="18"/>
        <v>413.00275150472919</v>
      </c>
      <c r="H33" s="29">
        <f t="shared" si="18"/>
        <v>414.01788478073934</v>
      </c>
      <c r="I33" s="29">
        <f t="shared" si="18"/>
        <v>371.89019776440244</v>
      </c>
      <c r="J33" s="29">
        <f t="shared" si="18"/>
        <v>367.61969045571789</v>
      </c>
      <c r="K33" s="29">
        <f t="shared" si="18"/>
        <v>352.86380051590714</v>
      </c>
      <c r="L33" s="29">
        <f t="shared" si="18"/>
        <v>290.65159071367151</v>
      </c>
      <c r="M33" s="29">
        <f t="shared" si="18"/>
        <v>237.24557179707651</v>
      </c>
      <c r="N33" s="29">
        <f t="shared" si="18"/>
        <v>221.84006878761826</v>
      </c>
      <c r="O33" s="29">
        <f t="shared" si="18"/>
        <v>186.95898538263103</v>
      </c>
      <c r="P33" s="29">
        <f t="shared" si="18"/>
        <v>176.69819432502152</v>
      </c>
      <c r="Q33" s="29">
        <f t="shared" si="18"/>
        <v>179.7792777300086</v>
      </c>
      <c r="R33" s="29">
        <f t="shared" si="18"/>
        <v>167.43095442820294</v>
      </c>
      <c r="S33" s="29">
        <f t="shared" si="18"/>
        <v>189.02261392949271</v>
      </c>
      <c r="T33" s="29">
        <f t="shared" si="18"/>
        <v>195.16302665520209</v>
      </c>
      <c r="U33" s="29">
        <f t="shared" si="18"/>
        <v>222.15460017196901</v>
      </c>
      <c r="V33" s="29">
        <f t="shared" si="18"/>
        <v>224.65313843508164</v>
      </c>
      <c r="W33" s="29">
        <f t="shared" si="18"/>
        <v>90.574290627686992</v>
      </c>
      <c r="X33" s="29">
        <f t="shared" ref="X33" si="19">SUM(X34:X50)</f>
        <v>151.39905417024937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0</v>
      </c>
      <c r="D38" s="10">
        <f>FC_TRA_DAVI_PA_E!D38+FC_TRA_DAVI_FR_E!D38</f>
        <v>0</v>
      </c>
      <c r="E38" s="10">
        <f>FC_TRA_DAVI_PA_E!E38+FC_TRA_DAVI_FR_E!E38</f>
        <v>0</v>
      </c>
      <c r="F38" s="10">
        <f>FC_TRA_DAVI_PA_E!F38+FC_TRA_DAVI_FR_E!F38</f>
        <v>0</v>
      </c>
      <c r="G38" s="10">
        <f>FC_TRA_DAVI_PA_E!G38+FC_TRA_DAVI_FR_E!G38</f>
        <v>0</v>
      </c>
      <c r="H38" s="10">
        <f>FC_TRA_DAVI_PA_E!H38+FC_TRA_DAVI_FR_E!H38</f>
        <v>0</v>
      </c>
      <c r="I38" s="10">
        <f>FC_TRA_DAVI_PA_E!I38+FC_TRA_DAVI_FR_E!I38</f>
        <v>0</v>
      </c>
      <c r="J38" s="10">
        <f>FC_TRA_DAVI_PA_E!J38+FC_TRA_DAVI_FR_E!J38</f>
        <v>0</v>
      </c>
      <c r="K38" s="10">
        <f>FC_TRA_DAVI_PA_E!K38+FC_TRA_DAVI_FR_E!K38</f>
        <v>0</v>
      </c>
      <c r="L38" s="10">
        <f>FC_TRA_DAVI_PA_E!L38+FC_TRA_DAVI_FR_E!L38</f>
        <v>5.135167669819432</v>
      </c>
      <c r="M38" s="10">
        <f>FC_TRA_DAVI_PA_E!M38+FC_TRA_DAVI_FR_E!M38</f>
        <v>3.0810834049871016</v>
      </c>
      <c r="N38" s="10">
        <f>FC_TRA_DAVI_PA_E!N38+FC_TRA_DAVI_FR_E!N38</f>
        <v>2.0540842648323299</v>
      </c>
      <c r="O38" s="10">
        <f>FC_TRA_DAVI_PA_E!O38+FC_TRA_DAVI_FR_E!O38</f>
        <v>2.0922613929492688</v>
      </c>
      <c r="P38" s="10">
        <f>FC_TRA_DAVI_PA_E!P38+FC_TRA_DAVI_FR_E!P38</f>
        <v>2.101805674978503</v>
      </c>
      <c r="Q38" s="10">
        <f>FC_TRA_DAVI_PA_E!Q38+FC_TRA_DAVI_FR_E!Q38</f>
        <v>2.101805674978503</v>
      </c>
      <c r="R38" s="10">
        <f>FC_TRA_DAVI_PA_E!R38+FC_TRA_DAVI_FR_E!R38</f>
        <v>1.0509028374892517</v>
      </c>
      <c r="S38" s="10">
        <f>FC_TRA_DAVI_PA_E!S38+FC_TRA_DAVI_FR_E!S38</f>
        <v>2.101805674978503</v>
      </c>
      <c r="T38" s="10">
        <f>FC_TRA_DAVI_PA_E!T38+FC_TRA_DAVI_FR_E!T38</f>
        <v>2.3152192605331039</v>
      </c>
      <c r="U38" s="10">
        <f>FC_TRA_DAVI_PA_E!U38+FC_TRA_DAVI_FR_E!U38</f>
        <v>2.0450558899398108</v>
      </c>
      <c r="V38" s="10">
        <f>FC_TRA_DAVI_PA_E!V38+FC_TRA_DAVI_FR_E!V38</f>
        <v>2.259501289767841</v>
      </c>
      <c r="W38" s="10">
        <f>FC_TRA_DAVI_PA_E!W38+FC_TRA_DAVI_FR_E!W38</f>
        <v>2.02828890799656</v>
      </c>
      <c r="X38" s="10">
        <f>FC_TRA_DAVI_PA_E!X38+FC_TRA_DAVI_FR_E!X38</f>
        <v>2.0514187446259671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17.987446259673259</v>
      </c>
      <c r="D39" s="10">
        <f>FC_TRA_DAVI_PA_E!D39+FC_TRA_DAVI_FR_E!D39</f>
        <v>20.10369733447979</v>
      </c>
      <c r="E39" s="10">
        <f>FC_TRA_DAVI_PA_E!E39+FC_TRA_DAVI_FR_E!E39</f>
        <v>19.04557179707653</v>
      </c>
      <c r="F39" s="10">
        <f>FC_TRA_DAVI_PA_E!F39+FC_TRA_DAVI_FR_E!F39</f>
        <v>21.16173688736027</v>
      </c>
      <c r="G39" s="10">
        <f>FC_TRA_DAVI_PA_E!G39+FC_TRA_DAVI_FR_E!G39</f>
        <v>23.277901977644021</v>
      </c>
      <c r="H39" s="10">
        <f>FC_TRA_DAVI_PA_E!H39+FC_TRA_DAVI_FR_E!H39</f>
        <v>14.81324161650903</v>
      </c>
      <c r="I39" s="10">
        <f>FC_TRA_DAVI_PA_E!I39+FC_TRA_DAVI_FR_E!I39</f>
        <v>15.87128116938951</v>
      </c>
      <c r="J39" s="10">
        <f>FC_TRA_DAVI_PA_E!J39+FC_TRA_DAVI_FR_E!J39</f>
        <v>3.1742906276870162</v>
      </c>
      <c r="K39" s="10">
        <f>FC_TRA_DAVI_PA_E!K39+FC_TRA_DAVI_FR_E!K39</f>
        <v>1.058125537403267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505.58899398108338</v>
      </c>
      <c r="D40" s="10">
        <f>FC_TRA_DAVI_PA_E!D40+FC_TRA_DAVI_FR_E!D40</f>
        <v>425.53740326741172</v>
      </c>
      <c r="E40" s="10">
        <f>FC_TRA_DAVI_PA_E!E40+FC_TRA_DAVI_FR_E!E40</f>
        <v>388.67153912295782</v>
      </c>
      <c r="F40" s="10">
        <f>FC_TRA_DAVI_PA_E!F40+FC_TRA_DAVI_FR_E!F40</f>
        <v>368.65864144453997</v>
      </c>
      <c r="G40" s="10">
        <f>FC_TRA_DAVI_PA_E!G40+FC_TRA_DAVI_FR_E!G40</f>
        <v>389.72484952708515</v>
      </c>
      <c r="H40" s="10">
        <f>FC_TRA_DAVI_PA_E!H40+FC_TRA_DAVI_FR_E!H40</f>
        <v>399.20464316423033</v>
      </c>
      <c r="I40" s="10">
        <f>FC_TRA_DAVI_PA_E!I40+FC_TRA_DAVI_FR_E!I40</f>
        <v>356.01891659501291</v>
      </c>
      <c r="J40" s="10">
        <f>FC_TRA_DAVI_PA_E!J40+FC_TRA_DAVI_FR_E!J40</f>
        <v>364.44539982803087</v>
      </c>
      <c r="K40" s="10">
        <f>FC_TRA_DAVI_PA_E!K40+FC_TRA_DAVI_FR_E!K40</f>
        <v>351.80567497850387</v>
      </c>
      <c r="L40" s="10">
        <f>FC_TRA_DAVI_PA_E!L40+FC_TRA_DAVI_FR_E!L40</f>
        <v>285.51642304385206</v>
      </c>
      <c r="M40" s="10">
        <f>FC_TRA_DAVI_PA_E!M40+FC_TRA_DAVI_FR_E!M40</f>
        <v>234.1644883920894</v>
      </c>
      <c r="N40" s="10">
        <f>FC_TRA_DAVI_PA_E!N40+FC_TRA_DAVI_FR_E!N40</f>
        <v>219.78598452278592</v>
      </c>
      <c r="O40" s="10">
        <f>FC_TRA_DAVI_PA_E!O40+FC_TRA_DAVI_FR_E!O40</f>
        <v>184.86672398968176</v>
      </c>
      <c r="P40" s="10">
        <f>FC_TRA_DAVI_PA_E!P40+FC_TRA_DAVI_FR_E!P40</f>
        <v>174.59638865004302</v>
      </c>
      <c r="Q40" s="10">
        <f>FC_TRA_DAVI_PA_E!Q40+FC_TRA_DAVI_FR_E!Q40</f>
        <v>177.67747205503011</v>
      </c>
      <c r="R40" s="10">
        <f>FC_TRA_DAVI_PA_E!R40+FC_TRA_DAVI_FR_E!R40</f>
        <v>166.38005159071369</v>
      </c>
      <c r="S40" s="10">
        <f>FC_TRA_DAVI_PA_E!S40+FC_TRA_DAVI_FR_E!S40</f>
        <v>186.92080825451421</v>
      </c>
      <c r="T40" s="10">
        <f>FC_TRA_DAVI_PA_E!T40+FC_TRA_DAVI_FR_E!T40</f>
        <v>192.84780739466899</v>
      </c>
      <c r="U40" s="10">
        <f>FC_TRA_DAVI_PA_E!U40+FC_TRA_DAVI_FR_E!U40</f>
        <v>220.10954428202919</v>
      </c>
      <c r="V40" s="10">
        <f>FC_TRA_DAVI_PA_E!V40+FC_TRA_DAVI_FR_E!V40</f>
        <v>222.39363714531379</v>
      </c>
      <c r="W40" s="10">
        <f>FC_TRA_DAVI_PA_E!W40+FC_TRA_DAVI_FR_E!W40</f>
        <v>88.546001719690437</v>
      </c>
      <c r="X40" s="10">
        <f>FC_TRA_DAVI_PA_E!X40+FC_TRA_DAVI_FR_E!X40</f>
        <v>149.34763542562339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507.78469107467771</v>
      </c>
      <c r="D2" s="31">
        <f t="shared" si="0"/>
        <v>429.05997316269389</v>
      </c>
      <c r="E2" s="31">
        <f t="shared" si="0"/>
        <v>391.95348172725431</v>
      </c>
      <c r="F2" s="31">
        <f t="shared" si="0"/>
        <v>376.75398176740208</v>
      </c>
      <c r="G2" s="31">
        <f t="shared" si="0"/>
        <v>405.60303071247887</v>
      </c>
      <c r="H2" s="31">
        <f t="shared" si="0"/>
        <v>406.72328136423977</v>
      </c>
      <c r="I2" s="31">
        <f t="shared" si="0"/>
        <v>365.37877180743044</v>
      </c>
      <c r="J2" s="31">
        <f t="shared" si="0"/>
        <v>362.39887626665097</v>
      </c>
      <c r="K2" s="31">
        <f t="shared" si="0"/>
        <v>347.17397269078594</v>
      </c>
      <c r="L2" s="31">
        <f t="shared" si="0"/>
        <v>287.18619709710458</v>
      </c>
      <c r="M2" s="31">
        <f t="shared" si="0"/>
        <v>234.45638596924061</v>
      </c>
      <c r="N2" s="31">
        <f t="shared" si="0"/>
        <v>219.56811103647067</v>
      </c>
      <c r="O2" s="31">
        <f t="shared" si="0"/>
        <v>185.27215132428353</v>
      </c>
      <c r="P2" s="31">
        <f t="shared" si="0"/>
        <v>175.09210204889416</v>
      </c>
      <c r="Q2" s="31">
        <f t="shared" si="0"/>
        <v>178.78135559097163</v>
      </c>
      <c r="R2" s="31">
        <f t="shared" si="0"/>
        <v>166.6257362633113</v>
      </c>
      <c r="S2" s="31">
        <f t="shared" si="0"/>
        <v>188.30235730190117</v>
      </c>
      <c r="T2" s="31">
        <f t="shared" si="0"/>
        <v>194.65952058302594</v>
      </c>
      <c r="U2" s="31">
        <f t="shared" si="0"/>
        <v>221.13384967654437</v>
      </c>
      <c r="V2" s="31">
        <f t="shared" si="0"/>
        <v>223.76444346776836</v>
      </c>
      <c r="W2" s="31">
        <f t="shared" si="0"/>
        <v>90.198382199265922</v>
      </c>
      <c r="X2" s="31">
        <f t="shared" ref="X2" si="1">SUM(X3,X17,X22,X25,X26,X51,X52,X71,X74,X75,X76)</f>
        <v>150.88211656807255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507.78469107467771</v>
      </c>
      <c r="D26" s="37">
        <f t="shared" si="14"/>
        <v>429.05997316269389</v>
      </c>
      <c r="E26" s="37">
        <f t="shared" si="14"/>
        <v>391.95348172725431</v>
      </c>
      <c r="F26" s="37">
        <f t="shared" si="14"/>
        <v>376.75398176740208</v>
      </c>
      <c r="G26" s="37">
        <f t="shared" si="14"/>
        <v>405.60303071247887</v>
      </c>
      <c r="H26" s="37">
        <f t="shared" si="14"/>
        <v>406.72328136423977</v>
      </c>
      <c r="I26" s="37">
        <f t="shared" si="14"/>
        <v>365.37877180743044</v>
      </c>
      <c r="J26" s="37">
        <f t="shared" si="14"/>
        <v>362.39887626665097</v>
      </c>
      <c r="K26" s="37">
        <f t="shared" si="14"/>
        <v>347.17397269078594</v>
      </c>
      <c r="L26" s="37">
        <f t="shared" si="14"/>
        <v>287.18619709710458</v>
      </c>
      <c r="M26" s="37">
        <f t="shared" si="14"/>
        <v>234.45638596924061</v>
      </c>
      <c r="N26" s="37">
        <f t="shared" si="14"/>
        <v>219.56811103647067</v>
      </c>
      <c r="O26" s="37">
        <f t="shared" si="14"/>
        <v>185.27215132428353</v>
      </c>
      <c r="P26" s="37">
        <f t="shared" si="14"/>
        <v>175.09210204889416</v>
      </c>
      <c r="Q26" s="37">
        <f t="shared" si="14"/>
        <v>178.78135559097163</v>
      </c>
      <c r="R26" s="37">
        <f t="shared" si="14"/>
        <v>166.6257362633113</v>
      </c>
      <c r="S26" s="37">
        <f t="shared" si="14"/>
        <v>188.30235730190117</v>
      </c>
      <c r="T26" s="37">
        <f t="shared" si="14"/>
        <v>194.65952058302594</v>
      </c>
      <c r="U26" s="37">
        <f t="shared" si="14"/>
        <v>221.13384967654437</v>
      </c>
      <c r="V26" s="37">
        <f t="shared" si="14"/>
        <v>223.76444346776836</v>
      </c>
      <c r="W26" s="37">
        <f t="shared" si="14"/>
        <v>90.198382199265922</v>
      </c>
      <c r="X26" s="37">
        <f t="shared" ref="X26" si="15">SUM(X27,X33)</f>
        <v>150.88211656807255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507.78469107467771</v>
      </c>
      <c r="D33" s="29">
        <f t="shared" si="18"/>
        <v>429.05997316269389</v>
      </c>
      <c r="E33" s="29">
        <f t="shared" si="18"/>
        <v>391.95348172725431</v>
      </c>
      <c r="F33" s="29">
        <f t="shared" si="18"/>
        <v>376.75398176740208</v>
      </c>
      <c r="G33" s="29">
        <f t="shared" si="18"/>
        <v>405.60303071247887</v>
      </c>
      <c r="H33" s="29">
        <f t="shared" si="18"/>
        <v>406.72328136423977</v>
      </c>
      <c r="I33" s="29">
        <f t="shared" si="18"/>
        <v>365.37877180743044</v>
      </c>
      <c r="J33" s="29">
        <f t="shared" si="18"/>
        <v>362.39887626665097</v>
      </c>
      <c r="K33" s="29">
        <f t="shared" si="18"/>
        <v>347.17397269078594</v>
      </c>
      <c r="L33" s="29">
        <f t="shared" si="18"/>
        <v>287.18619709710458</v>
      </c>
      <c r="M33" s="29">
        <f t="shared" si="18"/>
        <v>234.45638596924061</v>
      </c>
      <c r="N33" s="29">
        <f t="shared" si="18"/>
        <v>219.56811103647067</v>
      </c>
      <c r="O33" s="29">
        <f t="shared" si="18"/>
        <v>185.27215132428353</v>
      </c>
      <c r="P33" s="29">
        <f t="shared" si="18"/>
        <v>175.09210204889416</v>
      </c>
      <c r="Q33" s="29">
        <f t="shared" si="18"/>
        <v>178.78135559097163</v>
      </c>
      <c r="R33" s="29">
        <f t="shared" si="18"/>
        <v>166.6257362633113</v>
      </c>
      <c r="S33" s="29">
        <f t="shared" si="18"/>
        <v>188.30235730190117</v>
      </c>
      <c r="T33" s="29">
        <f t="shared" si="18"/>
        <v>194.65952058302594</v>
      </c>
      <c r="U33" s="29">
        <f t="shared" si="18"/>
        <v>221.13384967654437</v>
      </c>
      <c r="V33" s="29">
        <f t="shared" si="18"/>
        <v>223.76444346776836</v>
      </c>
      <c r="W33" s="29">
        <f t="shared" si="18"/>
        <v>90.198382199265922</v>
      </c>
      <c r="X33" s="29">
        <f t="shared" ref="X33" si="19">SUM(X34:X50)</f>
        <v>150.88211656807255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5.0739418660338824</v>
      </c>
      <c r="M38" s="10">
        <v>3.0448605406256086</v>
      </c>
      <c r="N38" s="10">
        <v>2.0330475211435064</v>
      </c>
      <c r="O38" s="10">
        <v>2.0733840024383534</v>
      </c>
      <c r="P38" s="10">
        <v>2.0827013832034873</v>
      </c>
      <c r="Q38" s="10">
        <v>2.0901389331743419</v>
      </c>
      <c r="R38" s="10">
        <v>1.0458487776998155</v>
      </c>
      <c r="S38" s="10">
        <v>2.0937969006004415</v>
      </c>
      <c r="T38" s="10">
        <v>2.3092461672885669</v>
      </c>
      <c r="U38" s="10">
        <v>2.0356593174123403</v>
      </c>
      <c r="V38" s="10">
        <v>2.2505630330453124</v>
      </c>
      <c r="W38" s="10">
        <v>2.0198709464480338</v>
      </c>
      <c r="X38" s="10">
        <v>2.0444143713640637</v>
      </c>
    </row>
    <row r="39" spans="1:24" ht="11.25" customHeight="1" x14ac:dyDescent="0.2">
      <c r="A39" s="41" t="s">
        <v>65</v>
      </c>
      <c r="B39" s="9" t="s">
        <v>66</v>
      </c>
      <c r="C39" s="10">
        <v>17.444921391020905</v>
      </c>
      <c r="D39" s="10">
        <v>19.355691894559978</v>
      </c>
      <c r="E39" s="10">
        <v>18.309209933587148</v>
      </c>
      <c r="F39" s="10">
        <v>20.45241623217278</v>
      </c>
      <c r="G39" s="10">
        <v>22.860834598222546</v>
      </c>
      <c r="H39" s="10">
        <v>14.552246314428187</v>
      </c>
      <c r="I39" s="10">
        <v>15.593390886725395</v>
      </c>
      <c r="J39" s="10">
        <v>3.1292103940120826</v>
      </c>
      <c r="K39" s="10">
        <v>1.0410635658539438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490.33976968365681</v>
      </c>
      <c r="D40" s="10">
        <v>409.70428126813391</v>
      </c>
      <c r="E40" s="10">
        <v>373.64427179366714</v>
      </c>
      <c r="F40" s="10">
        <v>356.30156553522932</v>
      </c>
      <c r="G40" s="10">
        <v>382.74219611425633</v>
      </c>
      <c r="H40" s="10">
        <v>392.17103504981156</v>
      </c>
      <c r="I40" s="10">
        <v>349.78538092070505</v>
      </c>
      <c r="J40" s="10">
        <v>359.26966587263888</v>
      </c>
      <c r="K40" s="10">
        <v>346.13290912493198</v>
      </c>
      <c r="L40" s="10">
        <v>282.11225523107072</v>
      </c>
      <c r="M40" s="10">
        <v>231.41152542861499</v>
      </c>
      <c r="N40" s="10">
        <v>217.53506351532715</v>
      </c>
      <c r="O40" s="10">
        <v>183.19876732184517</v>
      </c>
      <c r="P40" s="10">
        <v>173.00940066569066</v>
      </c>
      <c r="Q40" s="10">
        <v>176.6912166577973</v>
      </c>
      <c r="R40" s="10">
        <v>165.57988748561149</v>
      </c>
      <c r="S40" s="10">
        <v>186.20856040130073</v>
      </c>
      <c r="T40" s="10">
        <v>192.35027441573737</v>
      </c>
      <c r="U40" s="10">
        <v>219.09819035913202</v>
      </c>
      <c r="V40" s="10">
        <v>221.51388043472303</v>
      </c>
      <c r="W40" s="10">
        <v>88.178511252817884</v>
      </c>
      <c r="X40" s="10">
        <v>148.83770219670848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15.791749166078899</v>
      </c>
      <c r="D2" s="31">
        <f t="shared" si="0"/>
        <v>16.581127439197633</v>
      </c>
      <c r="E2" s="31">
        <f t="shared" si="0"/>
        <v>15.763629192780035</v>
      </c>
      <c r="F2" s="31">
        <f t="shared" si="0"/>
        <v>13.066396564498158</v>
      </c>
      <c r="G2" s="31">
        <f t="shared" si="0"/>
        <v>7.3997207922502888</v>
      </c>
      <c r="H2" s="31">
        <f t="shared" si="0"/>
        <v>7.294603416499605</v>
      </c>
      <c r="I2" s="31">
        <f t="shared" si="0"/>
        <v>6.5114259569719914</v>
      </c>
      <c r="J2" s="31">
        <f t="shared" si="0"/>
        <v>5.2208141890669388</v>
      </c>
      <c r="K2" s="31">
        <f t="shared" si="0"/>
        <v>5.6898278251212231</v>
      </c>
      <c r="L2" s="31">
        <f t="shared" si="0"/>
        <v>3.4653936165669132</v>
      </c>
      <c r="M2" s="31">
        <f t="shared" si="0"/>
        <v>2.7891858278358894</v>
      </c>
      <c r="N2" s="31">
        <f t="shared" si="0"/>
        <v>2.2719577511475815</v>
      </c>
      <c r="O2" s="31">
        <f t="shared" si="0"/>
        <v>1.6868340583475179</v>
      </c>
      <c r="P2" s="31">
        <f t="shared" si="0"/>
        <v>1.6060922761273664</v>
      </c>
      <c r="Q2" s="31">
        <f t="shared" si="0"/>
        <v>0.99792213903697879</v>
      </c>
      <c r="R2" s="31">
        <f t="shared" si="0"/>
        <v>0.805218164891642</v>
      </c>
      <c r="S2" s="31">
        <f t="shared" si="0"/>
        <v>0.72025662759153308</v>
      </c>
      <c r="T2" s="31">
        <f t="shared" si="0"/>
        <v>0.50350607217615961</v>
      </c>
      <c r="U2" s="31">
        <f t="shared" si="0"/>
        <v>1.0207504954246427</v>
      </c>
      <c r="V2" s="31">
        <f t="shared" si="0"/>
        <v>0.8886949673132819</v>
      </c>
      <c r="W2" s="31">
        <f t="shared" si="0"/>
        <v>0.3759084284210808</v>
      </c>
      <c r="X2" s="31">
        <f t="shared" ref="X2" si="1">SUM(X3,X17,X22,X25,X26,X51,X52,X71,X74,X75,X76)</f>
        <v>0.51693760217682938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15.791749166078899</v>
      </c>
      <c r="D26" s="37">
        <f t="shared" si="14"/>
        <v>16.581127439197633</v>
      </c>
      <c r="E26" s="37">
        <f t="shared" si="14"/>
        <v>15.763629192780035</v>
      </c>
      <c r="F26" s="37">
        <f t="shared" si="14"/>
        <v>13.066396564498158</v>
      </c>
      <c r="G26" s="37">
        <f t="shared" si="14"/>
        <v>7.3997207922502888</v>
      </c>
      <c r="H26" s="37">
        <f t="shared" si="14"/>
        <v>7.294603416499605</v>
      </c>
      <c r="I26" s="37">
        <f t="shared" si="14"/>
        <v>6.5114259569719914</v>
      </c>
      <c r="J26" s="37">
        <f t="shared" si="14"/>
        <v>5.2208141890669388</v>
      </c>
      <c r="K26" s="37">
        <f t="shared" si="14"/>
        <v>5.6898278251212231</v>
      </c>
      <c r="L26" s="37">
        <f t="shared" si="14"/>
        <v>3.4653936165669132</v>
      </c>
      <c r="M26" s="37">
        <f t="shared" si="14"/>
        <v>2.7891858278358894</v>
      </c>
      <c r="N26" s="37">
        <f t="shared" si="14"/>
        <v>2.2719577511475815</v>
      </c>
      <c r="O26" s="37">
        <f t="shared" si="14"/>
        <v>1.6868340583475179</v>
      </c>
      <c r="P26" s="37">
        <f t="shared" si="14"/>
        <v>1.6060922761273664</v>
      </c>
      <c r="Q26" s="37">
        <f t="shared" si="14"/>
        <v>0.99792213903697879</v>
      </c>
      <c r="R26" s="37">
        <f t="shared" si="14"/>
        <v>0.805218164891642</v>
      </c>
      <c r="S26" s="37">
        <f t="shared" si="14"/>
        <v>0.72025662759153308</v>
      </c>
      <c r="T26" s="37">
        <f t="shared" si="14"/>
        <v>0.50350607217615961</v>
      </c>
      <c r="U26" s="37">
        <f t="shared" si="14"/>
        <v>1.0207504954246427</v>
      </c>
      <c r="V26" s="37">
        <f t="shared" si="14"/>
        <v>0.8886949673132819</v>
      </c>
      <c r="W26" s="37">
        <f t="shared" si="14"/>
        <v>0.3759084284210808</v>
      </c>
      <c r="X26" s="37">
        <f t="shared" ref="X26" si="15">SUM(X27,X33)</f>
        <v>0.51693760217682938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15.791749166078899</v>
      </c>
      <c r="D33" s="29">
        <f t="shared" si="18"/>
        <v>16.581127439197633</v>
      </c>
      <c r="E33" s="29">
        <f t="shared" si="18"/>
        <v>15.763629192780035</v>
      </c>
      <c r="F33" s="29">
        <f t="shared" si="18"/>
        <v>13.066396564498158</v>
      </c>
      <c r="G33" s="29">
        <f t="shared" si="18"/>
        <v>7.3997207922502888</v>
      </c>
      <c r="H33" s="29">
        <f t="shared" si="18"/>
        <v>7.294603416499605</v>
      </c>
      <c r="I33" s="29">
        <f t="shared" si="18"/>
        <v>6.5114259569719914</v>
      </c>
      <c r="J33" s="29">
        <f t="shared" si="18"/>
        <v>5.2208141890669388</v>
      </c>
      <c r="K33" s="29">
        <f t="shared" si="18"/>
        <v>5.6898278251212231</v>
      </c>
      <c r="L33" s="29">
        <f t="shared" si="18"/>
        <v>3.4653936165669132</v>
      </c>
      <c r="M33" s="29">
        <f t="shared" si="18"/>
        <v>2.7891858278358894</v>
      </c>
      <c r="N33" s="29">
        <f t="shared" si="18"/>
        <v>2.2719577511475815</v>
      </c>
      <c r="O33" s="29">
        <f t="shared" si="18"/>
        <v>1.6868340583475179</v>
      </c>
      <c r="P33" s="29">
        <f t="shared" si="18"/>
        <v>1.6060922761273664</v>
      </c>
      <c r="Q33" s="29">
        <f t="shared" si="18"/>
        <v>0.99792213903697879</v>
      </c>
      <c r="R33" s="29">
        <f t="shared" si="18"/>
        <v>0.805218164891642</v>
      </c>
      <c r="S33" s="29">
        <f t="shared" si="18"/>
        <v>0.72025662759153308</v>
      </c>
      <c r="T33" s="29">
        <f t="shared" si="18"/>
        <v>0.50350607217615961</v>
      </c>
      <c r="U33" s="29">
        <f t="shared" si="18"/>
        <v>1.0207504954246427</v>
      </c>
      <c r="V33" s="29">
        <f t="shared" si="18"/>
        <v>0.8886949673132819</v>
      </c>
      <c r="W33" s="29">
        <f t="shared" si="18"/>
        <v>0.3759084284210808</v>
      </c>
      <c r="X33" s="29">
        <f t="shared" ref="X33" si="19">SUM(X34:X50)</f>
        <v>0.51693760217682938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6.1225803785549343E-2</v>
      </c>
      <c r="M38" s="10">
        <v>3.6222864361493086E-2</v>
      </c>
      <c r="N38" s="10">
        <v>2.1036743688823474E-2</v>
      </c>
      <c r="O38" s="10">
        <v>1.8877390510915377E-2</v>
      </c>
      <c r="P38" s="10">
        <v>1.9104291775015735E-2</v>
      </c>
      <c r="Q38" s="10">
        <v>1.166674180416126E-2</v>
      </c>
      <c r="R38" s="10">
        <v>5.0540597894362565E-3</v>
      </c>
      <c r="S38" s="10">
        <v>8.0087743780616599E-3</v>
      </c>
      <c r="T38" s="10">
        <v>5.9730932445371731E-3</v>
      </c>
      <c r="U38" s="10">
        <v>9.3965725274706285E-3</v>
      </c>
      <c r="V38" s="10">
        <v>8.9382567225287472E-3</v>
      </c>
      <c r="W38" s="10">
        <v>8.4179615485260977E-3</v>
      </c>
      <c r="X38" s="10">
        <v>7.0043732619033345E-3</v>
      </c>
    </row>
    <row r="39" spans="1:24" ht="11.25" customHeight="1" x14ac:dyDescent="0.2">
      <c r="A39" s="41" t="s">
        <v>65</v>
      </c>
      <c r="B39" s="9" t="s">
        <v>66</v>
      </c>
      <c r="C39" s="10">
        <v>0.54252486865235527</v>
      </c>
      <c r="D39" s="10">
        <v>0.74800543991981217</v>
      </c>
      <c r="E39" s="10">
        <v>0.73636186348938237</v>
      </c>
      <c r="F39" s="10">
        <v>0.70932065518748866</v>
      </c>
      <c r="G39" s="10">
        <v>0.41706737942147637</v>
      </c>
      <c r="H39" s="10">
        <v>0.26099530208084343</v>
      </c>
      <c r="I39" s="10">
        <v>0.27789028266411558</v>
      </c>
      <c r="J39" s="10">
        <v>4.5080233674933738E-2</v>
      </c>
      <c r="K39" s="10">
        <v>1.7061971549323176E-2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15.249224297426544</v>
      </c>
      <c r="D40" s="10">
        <v>15.83312199927782</v>
      </c>
      <c r="E40" s="10">
        <v>15.027267329290654</v>
      </c>
      <c r="F40" s="10">
        <v>12.357075909310669</v>
      </c>
      <c r="G40" s="10">
        <v>6.982653412828812</v>
      </c>
      <c r="H40" s="10">
        <v>7.0336081144187617</v>
      </c>
      <c r="I40" s="10">
        <v>6.233535674307876</v>
      </c>
      <c r="J40" s="10">
        <v>5.1757339553920048</v>
      </c>
      <c r="K40" s="10">
        <v>5.6727658535719003</v>
      </c>
      <c r="L40" s="10">
        <v>3.4041678127813637</v>
      </c>
      <c r="M40" s="10">
        <v>2.7529629634743964</v>
      </c>
      <c r="N40" s="10">
        <v>2.250921007458758</v>
      </c>
      <c r="O40" s="10">
        <v>1.6679566678366025</v>
      </c>
      <c r="P40" s="10">
        <v>1.5869879843523507</v>
      </c>
      <c r="Q40" s="10">
        <v>0.98625539723281752</v>
      </c>
      <c r="R40" s="10">
        <v>0.8001641051022057</v>
      </c>
      <c r="S40" s="10">
        <v>0.71224785321347139</v>
      </c>
      <c r="T40" s="10">
        <v>0.49753297893162246</v>
      </c>
      <c r="U40" s="10">
        <v>1.011353922897172</v>
      </c>
      <c r="V40" s="10">
        <v>0.87975671059075311</v>
      </c>
      <c r="W40" s="10">
        <v>0.36749046687255471</v>
      </c>
      <c r="X40" s="10">
        <v>0.5099332289149261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497.83602751504731</v>
      </c>
      <c r="D2" s="31">
        <f t="shared" si="0"/>
        <v>677.58185726569207</v>
      </c>
      <c r="E2" s="31">
        <f t="shared" si="0"/>
        <v>611.99965606190881</v>
      </c>
      <c r="F2" s="31">
        <f t="shared" si="0"/>
        <v>604.4091143594153</v>
      </c>
      <c r="G2" s="31">
        <f t="shared" si="0"/>
        <v>678.17901977644021</v>
      </c>
      <c r="H2" s="31">
        <f t="shared" si="0"/>
        <v>651.43783319002569</v>
      </c>
      <c r="I2" s="31">
        <f t="shared" si="0"/>
        <v>714.09191745485805</v>
      </c>
      <c r="J2" s="31">
        <f t="shared" si="0"/>
        <v>666.38005159071372</v>
      </c>
      <c r="K2" s="31">
        <f t="shared" si="0"/>
        <v>599.11625107480654</v>
      </c>
      <c r="L2" s="31">
        <f t="shared" si="0"/>
        <v>880.6821152192606</v>
      </c>
      <c r="M2" s="31">
        <f t="shared" si="0"/>
        <v>717.12519346517615</v>
      </c>
      <c r="N2" s="31">
        <f t="shared" si="0"/>
        <v>515.62536543422175</v>
      </c>
      <c r="O2" s="31">
        <f t="shared" si="0"/>
        <v>525.21255374032671</v>
      </c>
      <c r="P2" s="31">
        <f t="shared" si="0"/>
        <v>430.52932072226992</v>
      </c>
      <c r="Q2" s="31">
        <f t="shared" si="0"/>
        <v>449.10189165950123</v>
      </c>
      <c r="R2" s="31">
        <f t="shared" si="0"/>
        <v>534.28392089423915</v>
      </c>
      <c r="S2" s="31">
        <f t="shared" si="0"/>
        <v>556.84058469475485</v>
      </c>
      <c r="T2" s="31">
        <f t="shared" si="0"/>
        <v>570.55064488392077</v>
      </c>
      <c r="U2" s="31">
        <f t="shared" si="0"/>
        <v>615.65838349097157</v>
      </c>
      <c r="V2" s="31">
        <f t="shared" si="0"/>
        <v>640.72433361994854</v>
      </c>
      <c r="W2" s="31">
        <f t="shared" ref="W2:X2" si="1">SUM(W3,W17,W22,W25,W26,W51,W52,W71,W74,W75,W76)</f>
        <v>514.79716251074797</v>
      </c>
      <c r="X2" s="31">
        <f t="shared" si="1"/>
        <v>574.65391229578688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497.83602751504731</v>
      </c>
      <c r="D26" s="37">
        <f t="shared" si="14"/>
        <v>677.58185726569207</v>
      </c>
      <c r="E26" s="37">
        <f t="shared" si="14"/>
        <v>611.99965606190881</v>
      </c>
      <c r="F26" s="37">
        <f t="shared" si="14"/>
        <v>604.4091143594153</v>
      </c>
      <c r="G26" s="37">
        <f t="shared" si="14"/>
        <v>678.17901977644021</v>
      </c>
      <c r="H26" s="37">
        <f t="shared" si="14"/>
        <v>651.43783319002569</v>
      </c>
      <c r="I26" s="37">
        <f t="shared" si="14"/>
        <v>714.09191745485805</v>
      </c>
      <c r="J26" s="37">
        <f t="shared" si="14"/>
        <v>666.38005159071372</v>
      </c>
      <c r="K26" s="37">
        <f t="shared" si="14"/>
        <v>599.11625107480654</v>
      </c>
      <c r="L26" s="37">
        <f t="shared" si="14"/>
        <v>880.6821152192606</v>
      </c>
      <c r="M26" s="37">
        <f t="shared" si="14"/>
        <v>717.12519346517615</v>
      </c>
      <c r="N26" s="37">
        <f t="shared" si="14"/>
        <v>515.62536543422175</v>
      </c>
      <c r="O26" s="37">
        <f t="shared" si="14"/>
        <v>525.21255374032671</v>
      </c>
      <c r="P26" s="37">
        <f t="shared" si="14"/>
        <v>430.52932072226992</v>
      </c>
      <c r="Q26" s="37">
        <f t="shared" si="14"/>
        <v>448.22295786758377</v>
      </c>
      <c r="R26" s="37">
        <f t="shared" si="14"/>
        <v>534.28392089423915</v>
      </c>
      <c r="S26" s="37">
        <f t="shared" si="14"/>
        <v>555.96165090283739</v>
      </c>
      <c r="T26" s="37">
        <f t="shared" si="14"/>
        <v>570.10412725709364</v>
      </c>
      <c r="U26" s="37">
        <f t="shared" si="14"/>
        <v>615.3560619088563</v>
      </c>
      <c r="V26" s="37">
        <f t="shared" si="14"/>
        <v>640.3184866723991</v>
      </c>
      <c r="W26" s="37">
        <f t="shared" ref="W26:X26" si="15">SUM(W27,W33)</f>
        <v>514.43336199484088</v>
      </c>
      <c r="X26" s="37">
        <f t="shared" si="15"/>
        <v>574.27489251934662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497.83602751504731</v>
      </c>
      <c r="D33" s="29">
        <f t="shared" si="18"/>
        <v>677.58185726569207</v>
      </c>
      <c r="E33" s="29">
        <f t="shared" si="18"/>
        <v>611.99965606190881</v>
      </c>
      <c r="F33" s="29">
        <f t="shared" si="18"/>
        <v>604.4091143594153</v>
      </c>
      <c r="G33" s="29">
        <f t="shared" si="18"/>
        <v>678.17901977644021</v>
      </c>
      <c r="H33" s="29">
        <f t="shared" si="18"/>
        <v>651.43783319002569</v>
      </c>
      <c r="I33" s="29">
        <f t="shared" si="18"/>
        <v>714.09191745485805</v>
      </c>
      <c r="J33" s="29">
        <f t="shared" si="18"/>
        <v>666.38005159071372</v>
      </c>
      <c r="K33" s="29">
        <f t="shared" si="18"/>
        <v>599.11625107480654</v>
      </c>
      <c r="L33" s="29">
        <f t="shared" si="18"/>
        <v>880.6821152192606</v>
      </c>
      <c r="M33" s="29">
        <f t="shared" si="18"/>
        <v>717.12519346517615</v>
      </c>
      <c r="N33" s="29">
        <f t="shared" si="18"/>
        <v>515.62536543422175</v>
      </c>
      <c r="O33" s="29">
        <f t="shared" si="18"/>
        <v>525.21255374032671</v>
      </c>
      <c r="P33" s="29">
        <f t="shared" si="18"/>
        <v>430.52932072226992</v>
      </c>
      <c r="Q33" s="29">
        <f t="shared" si="18"/>
        <v>448.22295786758377</v>
      </c>
      <c r="R33" s="29">
        <f t="shared" si="18"/>
        <v>534.28392089423915</v>
      </c>
      <c r="S33" s="29">
        <f t="shared" si="18"/>
        <v>555.96165090283739</v>
      </c>
      <c r="T33" s="29">
        <f t="shared" si="18"/>
        <v>570.10412725709364</v>
      </c>
      <c r="U33" s="29">
        <f t="shared" si="18"/>
        <v>615.3560619088563</v>
      </c>
      <c r="V33" s="29">
        <f t="shared" si="18"/>
        <v>640.3184866723991</v>
      </c>
      <c r="W33" s="29">
        <f t="shared" ref="W33:X33" si="19">SUM(W34:W50)</f>
        <v>514.43336199484088</v>
      </c>
      <c r="X33" s="29">
        <f t="shared" si="19"/>
        <v>574.27489251934662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1.788478073946689E-2</v>
      </c>
      <c r="U37" s="10">
        <f>FC_TRA_DNAVI_DCS_E!U37+FC_TRA_DNAVI_IWW_E!U37</f>
        <v>3.8865004299226139E-2</v>
      </c>
      <c r="V37" s="10">
        <f>FC_TRA_DNAVI_DCS_E!V37+FC_TRA_DNAVI_IWW_E!V37</f>
        <v>6.6208082545141878E-2</v>
      </c>
      <c r="W37" s="10">
        <f>FC_TRA_DNAVI_DCS_E!W37+FC_TRA_DNAVI_IWW_E!W37</f>
        <v>7.3602751504729141E-2</v>
      </c>
      <c r="X37" s="10">
        <f>FC_TRA_DNAVI_DCS_E!X37+FC_TRA_DNAVI_IWW_E!X37</f>
        <v>4.6259673258813423E-2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270.11083404987102</v>
      </c>
      <c r="D43" s="10">
        <f>FC_TRA_DNAVI_DCS_E!D43+FC_TRA_DNAVI_IWW_E!D43</f>
        <v>354.32785898538259</v>
      </c>
      <c r="E43" s="10">
        <f>FC_TRA_DNAVI_DCS_E!E43+FC_TRA_DNAVI_IWW_E!E43</f>
        <v>338.92235597592429</v>
      </c>
      <c r="F43" s="10">
        <f>FC_TRA_DNAVI_DCS_E!F43+FC_TRA_DNAVI_IWW_E!F43</f>
        <v>309.13826311263972</v>
      </c>
      <c r="G43" s="10">
        <f>FC_TRA_DNAVI_DCS_E!G43+FC_TRA_DNAVI_IWW_E!G43</f>
        <v>316.32751504729151</v>
      </c>
      <c r="H43" s="10">
        <f>FC_TRA_DNAVI_DCS_E!H43+FC_TRA_DNAVI_IWW_E!H43</f>
        <v>336.86827171109189</v>
      </c>
      <c r="I43" s="10">
        <f>FC_TRA_DNAVI_DCS_E!I43+FC_TRA_DNAVI_IWW_E!I43</f>
        <v>367.67936371453129</v>
      </c>
      <c r="J43" s="10">
        <f>FC_TRA_DNAVI_DCS_E!J43+FC_TRA_DNAVI_IWW_E!J43</f>
        <v>328.6519346517627</v>
      </c>
      <c r="K43" s="10">
        <f>FC_TRA_DNAVI_DCS_E!K43+FC_TRA_DNAVI_IWW_E!K43</f>
        <v>317.35451418744623</v>
      </c>
      <c r="L43" s="10">
        <f>FC_TRA_DNAVI_DCS_E!L43+FC_TRA_DNAVI_IWW_E!L43</f>
        <v>278.79045571797081</v>
      </c>
      <c r="M43" s="10">
        <f>FC_TRA_DNAVI_DCS_E!M43+FC_TRA_DNAVI_IWW_E!M43</f>
        <v>275.73800515907129</v>
      </c>
      <c r="N43" s="10">
        <f>FC_TRA_DNAVI_DCS_E!N43+FC_TRA_DNAVI_IWW_E!N43</f>
        <v>261.49329320722268</v>
      </c>
      <c r="O43" s="10">
        <f>FC_TRA_DNAVI_DCS_E!O43+FC_TRA_DNAVI_IWW_E!O43</f>
        <v>199.42674118658641</v>
      </c>
      <c r="P43" s="10">
        <f>FC_TRA_DNAVI_DCS_E!P43+FC_TRA_DNAVI_IWW_E!P43</f>
        <v>182.1295786758383</v>
      </c>
      <c r="Q43" s="10">
        <f>FC_TRA_DNAVI_DCS_E!Q43+FC_TRA_DNAVI_IWW_E!Q43</f>
        <v>190.26938950988821</v>
      </c>
      <c r="R43" s="10">
        <f>FC_TRA_DNAVI_DCS_E!R43+FC_TRA_DNAVI_IWW_E!R43</f>
        <v>222.82889079965611</v>
      </c>
      <c r="S43" s="10">
        <f>FC_TRA_DNAVI_DCS_E!S43+FC_TRA_DNAVI_IWW_E!S43</f>
        <v>249.2834909716251</v>
      </c>
      <c r="T43" s="10">
        <f>FC_TRA_DNAVI_DCS_E!T43+FC_TRA_DNAVI_IWW_E!T43</f>
        <v>256.48830610490108</v>
      </c>
      <c r="U43" s="10">
        <f>FC_TRA_DNAVI_DCS_E!U43+FC_TRA_DNAVI_IWW_E!U43</f>
        <v>274.58830610490111</v>
      </c>
      <c r="V43" s="10">
        <f>FC_TRA_DNAVI_DCS_E!V43+FC_TRA_DNAVI_IWW_E!V43</f>
        <v>297.26388650042992</v>
      </c>
      <c r="W43" s="10">
        <f>FC_TRA_DNAVI_DCS_E!W43+FC_TRA_DNAVI_IWW_E!W43</f>
        <v>222.74041272570929</v>
      </c>
      <c r="X43" s="10">
        <f>FC_TRA_DNAVI_DCS_E!X43+FC_TRA_DNAVI_IWW_E!X43</f>
        <v>276.89896818572657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227.72519346517629</v>
      </c>
      <c r="D44" s="10">
        <f>FC_TRA_DNAVI_DCS_E!D44+FC_TRA_DNAVI_IWW_E!D44</f>
        <v>323.25399828030947</v>
      </c>
      <c r="E44" s="10">
        <f>FC_TRA_DNAVI_DCS_E!E44+FC_TRA_DNAVI_IWW_E!E44</f>
        <v>273.07730008598452</v>
      </c>
      <c r="F44" s="10">
        <f>FC_TRA_DNAVI_DCS_E!F44+FC_TRA_DNAVI_IWW_E!F44</f>
        <v>295.27085124677558</v>
      </c>
      <c r="G44" s="10">
        <f>FC_TRA_DNAVI_DCS_E!G44+FC_TRA_DNAVI_IWW_E!G44</f>
        <v>361.8515047291487</v>
      </c>
      <c r="H44" s="10">
        <f>FC_TRA_DNAVI_DCS_E!H44+FC_TRA_DNAVI_IWW_E!H44</f>
        <v>314.56956147893379</v>
      </c>
      <c r="I44" s="10">
        <f>FC_TRA_DNAVI_DCS_E!I44+FC_TRA_DNAVI_IWW_E!I44</f>
        <v>346.4125537403267</v>
      </c>
      <c r="J44" s="10">
        <f>FC_TRA_DNAVI_DCS_E!J44+FC_TRA_DNAVI_IWW_E!J44</f>
        <v>337.72811693895102</v>
      </c>
      <c r="K44" s="10">
        <f>FC_TRA_DNAVI_DCS_E!K44+FC_TRA_DNAVI_IWW_E!K44</f>
        <v>281.76173688736031</v>
      </c>
      <c r="L44" s="10">
        <f>FC_TRA_DNAVI_DCS_E!L44+FC_TRA_DNAVI_IWW_E!L44</f>
        <v>601.89165950128972</v>
      </c>
      <c r="M44" s="10">
        <f>FC_TRA_DNAVI_DCS_E!M44+FC_TRA_DNAVI_IWW_E!M44</f>
        <v>441.38718830610492</v>
      </c>
      <c r="N44" s="10">
        <f>FC_TRA_DNAVI_DCS_E!N44+FC_TRA_DNAVI_IWW_E!N44</f>
        <v>254.1320722269991</v>
      </c>
      <c r="O44" s="10">
        <f>FC_TRA_DNAVI_DCS_E!O44+FC_TRA_DNAVI_IWW_E!O44</f>
        <v>325.7858125537403</v>
      </c>
      <c r="P44" s="10">
        <f>FC_TRA_DNAVI_DCS_E!P44+FC_TRA_DNAVI_IWW_E!P44</f>
        <v>248.39974204643161</v>
      </c>
      <c r="Q44" s="10">
        <f>FC_TRA_DNAVI_DCS_E!Q44+FC_TRA_DNAVI_IWW_E!Q44</f>
        <v>257.95356835769559</v>
      </c>
      <c r="R44" s="10">
        <f>FC_TRA_DNAVI_DCS_E!R44+FC_TRA_DNAVI_IWW_E!R44</f>
        <v>311.45503009458298</v>
      </c>
      <c r="S44" s="10">
        <f>FC_TRA_DNAVI_DCS_E!S44+FC_TRA_DNAVI_IWW_E!S44</f>
        <v>306.67815993121229</v>
      </c>
      <c r="T44" s="10">
        <f>FC_TRA_DNAVI_DCS_E!T44+FC_TRA_DNAVI_IWW_E!T44</f>
        <v>313.5979363714531</v>
      </c>
      <c r="U44" s="10">
        <f>FC_TRA_DNAVI_DCS_E!U44+FC_TRA_DNAVI_IWW_E!U44</f>
        <v>340.72510748065338</v>
      </c>
      <c r="V44" s="10">
        <f>FC_TRA_DNAVI_DCS_E!V44+FC_TRA_DNAVI_IWW_E!V44</f>
        <v>342.98555460017201</v>
      </c>
      <c r="W44" s="10">
        <f>FC_TRA_DNAVI_DCS_E!W44+FC_TRA_DNAVI_IWW_E!W44</f>
        <v>291.61745485812548</v>
      </c>
      <c r="X44" s="10">
        <f>FC_TRA_DNAVI_DCS_E!X44+FC_TRA_DNAVI_IWW_E!X44</f>
        <v>297.32871883061051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3.7833190025795349E-3</v>
      </c>
      <c r="V50" s="10">
        <f>FC_TRA_DNAVI_DCS_E!V50+FC_TRA_DNAVI_IWW_E!V50</f>
        <v>2.8374892519346519E-3</v>
      </c>
      <c r="W50" s="10">
        <f>FC_TRA_DNAVI_DCS_E!W50+FC_TRA_DNAVI_IWW_E!W50</f>
        <v>1.8916595012897681E-3</v>
      </c>
      <c r="X50" s="10">
        <f>FC_TRA_DNAVI_DCS_E!X50+FC_TRA_DNAVI_IWW_E!X50</f>
        <v>9.4582975064488384E-4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0.8789337919174548</v>
      </c>
      <c r="R52" s="37">
        <f t="shared" si="20"/>
        <v>0</v>
      </c>
      <c r="S52" s="37">
        <f t="shared" si="20"/>
        <v>0.8789337919174548</v>
      </c>
      <c r="T52" s="37">
        <f t="shared" si="20"/>
        <v>0.44651762682717111</v>
      </c>
      <c r="U52" s="37">
        <f t="shared" si="20"/>
        <v>0.30232158211521931</v>
      </c>
      <c r="V52" s="37">
        <f t="shared" si="20"/>
        <v>0.40584694754944095</v>
      </c>
      <c r="W52" s="37">
        <f t="shared" ref="W52:X52" si="21">SUM(W53:W70)</f>
        <v>0.36380051590713663</v>
      </c>
      <c r="X52" s="37">
        <f t="shared" si="21"/>
        <v>0.37901977644024071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6.8787618228718819E-4</v>
      </c>
      <c r="W64" s="10">
        <f>FC_TRA_DNAVI_DCS_E!W64+FC_TRA_DNAVI_IWW_E!W64</f>
        <v>2.5795356835769559E-3</v>
      </c>
      <c r="X64" s="10">
        <f>FC_TRA_DNAVI_DCS_E!X64+FC_TRA_DNAVI_IWW_E!X64</f>
        <v>1.9776440240756661E-3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0.8789337919174548</v>
      </c>
      <c r="R66" s="10">
        <f>FC_TRA_DNAVI_DCS_E!R66+FC_TRA_DNAVI_IWW_E!R66</f>
        <v>0</v>
      </c>
      <c r="S66" s="10">
        <f>FC_TRA_DNAVI_DCS_E!S66+FC_TRA_DNAVI_IWW_E!S66</f>
        <v>0.8789337919174548</v>
      </c>
      <c r="T66" s="10">
        <f>FC_TRA_DNAVI_DCS_E!T66+FC_TRA_DNAVI_IWW_E!T66</f>
        <v>0.44651762682717111</v>
      </c>
      <c r="U66" s="10">
        <f>FC_TRA_DNAVI_DCS_E!U66+FC_TRA_DNAVI_IWW_E!U66</f>
        <v>0.30232158211521931</v>
      </c>
      <c r="V66" s="10">
        <f>FC_TRA_DNAVI_DCS_E!V66+FC_TRA_DNAVI_IWW_E!V66</f>
        <v>0.40515907136715379</v>
      </c>
      <c r="W66" s="10">
        <f>FC_TRA_DNAVI_DCS_E!W66+FC_TRA_DNAVI_IWW_E!W66</f>
        <v>0.3612209802235597</v>
      </c>
      <c r="X66" s="10">
        <f>FC_TRA_DNAVI_DCS_E!X66+FC_TRA_DNAVI_IWW_E!X66</f>
        <v>0.37704213241616502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497.83602751504731</v>
      </c>
      <c r="D2" s="31">
        <f t="shared" si="0"/>
        <v>677.58185726569207</v>
      </c>
      <c r="E2" s="31">
        <f t="shared" si="0"/>
        <v>611.99965606190881</v>
      </c>
      <c r="F2" s="31">
        <f t="shared" si="0"/>
        <v>604.4091143594153</v>
      </c>
      <c r="G2" s="31">
        <f t="shared" si="0"/>
        <v>678.17901977644021</v>
      </c>
      <c r="H2" s="31">
        <f t="shared" si="0"/>
        <v>651.43783319002569</v>
      </c>
      <c r="I2" s="31">
        <f t="shared" si="0"/>
        <v>714.09191745485805</v>
      </c>
      <c r="J2" s="31">
        <f t="shared" si="0"/>
        <v>666.38005159071372</v>
      </c>
      <c r="K2" s="31">
        <f t="shared" si="0"/>
        <v>599.11625107480654</v>
      </c>
      <c r="L2" s="31">
        <f t="shared" si="0"/>
        <v>880.6821152192606</v>
      </c>
      <c r="M2" s="31">
        <f t="shared" si="0"/>
        <v>717.12519346517615</v>
      </c>
      <c r="N2" s="31">
        <f t="shared" si="0"/>
        <v>515.62536543422175</v>
      </c>
      <c r="O2" s="31">
        <f t="shared" si="0"/>
        <v>525.21255374032671</v>
      </c>
      <c r="P2" s="31">
        <f t="shared" si="0"/>
        <v>430.52932072226992</v>
      </c>
      <c r="Q2" s="31">
        <f t="shared" si="0"/>
        <v>449.10189165950123</v>
      </c>
      <c r="R2" s="31">
        <f t="shared" si="0"/>
        <v>534.28392089423915</v>
      </c>
      <c r="S2" s="31">
        <f t="shared" si="0"/>
        <v>556.84058469475485</v>
      </c>
      <c r="T2" s="31">
        <f t="shared" si="0"/>
        <v>570.55064488392077</v>
      </c>
      <c r="U2" s="31">
        <f t="shared" si="0"/>
        <v>615.65838349097157</v>
      </c>
      <c r="V2" s="31">
        <f t="shared" si="0"/>
        <v>640.72433361994854</v>
      </c>
      <c r="W2" s="31">
        <f t="shared" ref="W2:X2" si="1">SUM(W3,W17,W22,W25,W26,W51,W52,W71,W74,W75,W76)</f>
        <v>514.79716251074797</v>
      </c>
      <c r="X2" s="31">
        <f t="shared" si="1"/>
        <v>574.65391229578688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497.83602751504731</v>
      </c>
      <c r="D26" s="37">
        <f t="shared" si="10"/>
        <v>677.58185726569207</v>
      </c>
      <c r="E26" s="37">
        <f t="shared" si="10"/>
        <v>611.99965606190881</v>
      </c>
      <c r="F26" s="37">
        <f t="shared" si="10"/>
        <v>604.4091143594153</v>
      </c>
      <c r="G26" s="37">
        <f t="shared" si="10"/>
        <v>678.17901977644021</v>
      </c>
      <c r="H26" s="37">
        <f t="shared" si="10"/>
        <v>651.43783319002569</v>
      </c>
      <c r="I26" s="37">
        <f t="shared" si="10"/>
        <v>714.09191745485805</v>
      </c>
      <c r="J26" s="37">
        <f t="shared" si="10"/>
        <v>666.38005159071372</v>
      </c>
      <c r="K26" s="37">
        <f t="shared" si="10"/>
        <v>599.11625107480654</v>
      </c>
      <c r="L26" s="37">
        <f t="shared" si="10"/>
        <v>880.6821152192606</v>
      </c>
      <c r="M26" s="37">
        <f t="shared" si="10"/>
        <v>717.12519346517615</v>
      </c>
      <c r="N26" s="37">
        <f t="shared" si="10"/>
        <v>515.62536543422175</v>
      </c>
      <c r="O26" s="37">
        <f t="shared" si="10"/>
        <v>525.21255374032671</v>
      </c>
      <c r="P26" s="37">
        <f t="shared" si="10"/>
        <v>430.52932072226992</v>
      </c>
      <c r="Q26" s="37">
        <f t="shared" si="10"/>
        <v>448.22295786758377</v>
      </c>
      <c r="R26" s="37">
        <f t="shared" si="10"/>
        <v>534.28392089423915</v>
      </c>
      <c r="S26" s="37">
        <f t="shared" si="10"/>
        <v>555.96165090283739</v>
      </c>
      <c r="T26" s="37">
        <f t="shared" si="10"/>
        <v>570.10412725709364</v>
      </c>
      <c r="U26" s="37">
        <f t="shared" si="10"/>
        <v>615.3560619088563</v>
      </c>
      <c r="V26" s="37">
        <f t="shared" si="10"/>
        <v>640.3184866723991</v>
      </c>
      <c r="W26" s="37">
        <f t="shared" ref="W26:X26" si="11">SUM(W27,W33)</f>
        <v>514.43336199484088</v>
      </c>
      <c r="X26" s="37">
        <f t="shared" si="11"/>
        <v>574.27489251934662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497.83602751504731</v>
      </c>
      <c r="D33" s="29">
        <f t="shared" si="14"/>
        <v>677.58185726569207</v>
      </c>
      <c r="E33" s="29">
        <f t="shared" si="14"/>
        <v>611.99965606190881</v>
      </c>
      <c r="F33" s="29">
        <f t="shared" si="14"/>
        <v>604.4091143594153</v>
      </c>
      <c r="G33" s="29">
        <f t="shared" si="14"/>
        <v>678.17901977644021</v>
      </c>
      <c r="H33" s="29">
        <f t="shared" si="14"/>
        <v>651.43783319002569</v>
      </c>
      <c r="I33" s="29">
        <f t="shared" si="14"/>
        <v>714.09191745485805</v>
      </c>
      <c r="J33" s="29">
        <f t="shared" si="14"/>
        <v>666.38005159071372</v>
      </c>
      <c r="K33" s="29">
        <f t="shared" si="14"/>
        <v>599.11625107480654</v>
      </c>
      <c r="L33" s="29">
        <f t="shared" si="14"/>
        <v>880.6821152192606</v>
      </c>
      <c r="M33" s="29">
        <f t="shared" si="14"/>
        <v>717.12519346517615</v>
      </c>
      <c r="N33" s="29">
        <f t="shared" si="14"/>
        <v>515.62536543422175</v>
      </c>
      <c r="O33" s="29">
        <f t="shared" si="14"/>
        <v>525.21255374032671</v>
      </c>
      <c r="P33" s="29">
        <f t="shared" si="14"/>
        <v>430.52932072226992</v>
      </c>
      <c r="Q33" s="29">
        <f t="shared" si="14"/>
        <v>448.22295786758377</v>
      </c>
      <c r="R33" s="29">
        <f t="shared" si="14"/>
        <v>534.28392089423915</v>
      </c>
      <c r="S33" s="29">
        <f t="shared" si="14"/>
        <v>555.96165090283739</v>
      </c>
      <c r="T33" s="29">
        <f t="shared" si="14"/>
        <v>570.10412725709364</v>
      </c>
      <c r="U33" s="29">
        <f t="shared" si="14"/>
        <v>615.3560619088563</v>
      </c>
      <c r="V33" s="29">
        <f t="shared" si="14"/>
        <v>640.3184866723991</v>
      </c>
      <c r="W33" s="29">
        <f t="shared" ref="W33:X33" si="15">SUM(W34:W50)</f>
        <v>514.43336199484088</v>
      </c>
      <c r="X33" s="29">
        <f t="shared" si="15"/>
        <v>574.27489251934662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1.788478073946689E-2</v>
      </c>
      <c r="U37" s="10">
        <v>3.8865004299226139E-2</v>
      </c>
      <c r="V37" s="10">
        <v>6.6208082545141878E-2</v>
      </c>
      <c r="W37" s="10">
        <v>7.3602751504729141E-2</v>
      </c>
      <c r="X37" s="10">
        <v>4.6259673258813423E-2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270.11083404987102</v>
      </c>
      <c r="D43" s="10">
        <v>354.32785898538259</v>
      </c>
      <c r="E43" s="10">
        <v>338.92235597592429</v>
      </c>
      <c r="F43" s="10">
        <v>309.13826311263972</v>
      </c>
      <c r="G43" s="10">
        <v>316.32751504729151</v>
      </c>
      <c r="H43" s="10">
        <v>336.86827171109189</v>
      </c>
      <c r="I43" s="10">
        <v>367.67936371453129</v>
      </c>
      <c r="J43" s="10">
        <v>328.6519346517627</v>
      </c>
      <c r="K43" s="10">
        <v>317.35451418744623</v>
      </c>
      <c r="L43" s="10">
        <v>278.79045571797081</v>
      </c>
      <c r="M43" s="10">
        <v>275.73800515907129</v>
      </c>
      <c r="N43" s="10">
        <v>261.49329320722268</v>
      </c>
      <c r="O43" s="10">
        <v>199.42674118658641</v>
      </c>
      <c r="P43" s="10">
        <v>182.1295786758383</v>
      </c>
      <c r="Q43" s="10">
        <v>190.26938950988821</v>
      </c>
      <c r="R43" s="10">
        <v>222.82889079965611</v>
      </c>
      <c r="S43" s="10">
        <v>249.2834909716251</v>
      </c>
      <c r="T43" s="10">
        <v>256.48830610490108</v>
      </c>
      <c r="U43" s="10">
        <v>274.58830610490111</v>
      </c>
      <c r="V43" s="10">
        <v>297.26388650042992</v>
      </c>
      <c r="W43" s="10">
        <v>222.74041272570929</v>
      </c>
      <c r="X43" s="10">
        <v>276.89896818572657</v>
      </c>
    </row>
    <row r="44" spans="1:24" ht="11.25" customHeight="1" x14ac:dyDescent="0.2">
      <c r="A44" s="41" t="s">
        <v>75</v>
      </c>
      <c r="B44" s="9" t="s">
        <v>76</v>
      </c>
      <c r="C44" s="10">
        <v>227.72519346517629</v>
      </c>
      <c r="D44" s="10">
        <v>323.25399828030947</v>
      </c>
      <c r="E44" s="10">
        <v>273.07730008598452</v>
      </c>
      <c r="F44" s="10">
        <v>295.27085124677558</v>
      </c>
      <c r="G44" s="10">
        <v>361.8515047291487</v>
      </c>
      <c r="H44" s="10">
        <v>314.56956147893379</v>
      </c>
      <c r="I44" s="10">
        <v>346.4125537403267</v>
      </c>
      <c r="J44" s="10">
        <v>337.72811693895102</v>
      </c>
      <c r="K44" s="10">
        <v>281.76173688736031</v>
      </c>
      <c r="L44" s="10">
        <v>601.89165950128972</v>
      </c>
      <c r="M44" s="10">
        <v>441.38718830610492</v>
      </c>
      <c r="N44" s="10">
        <v>254.1320722269991</v>
      </c>
      <c r="O44" s="10">
        <v>325.7858125537403</v>
      </c>
      <c r="P44" s="10">
        <v>248.39974204643161</v>
      </c>
      <c r="Q44" s="10">
        <v>257.95356835769559</v>
      </c>
      <c r="R44" s="10">
        <v>311.45503009458298</v>
      </c>
      <c r="S44" s="10">
        <v>306.67815993121229</v>
      </c>
      <c r="T44" s="10">
        <v>313.5979363714531</v>
      </c>
      <c r="U44" s="10">
        <v>340.72510748065338</v>
      </c>
      <c r="V44" s="10">
        <v>342.98555460017201</v>
      </c>
      <c r="W44" s="10">
        <v>291.61745485812548</v>
      </c>
      <c r="X44" s="10">
        <v>297.32871883061051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3.7833190025795349E-3</v>
      </c>
      <c r="V50" s="10">
        <v>2.8374892519346519E-3</v>
      </c>
      <c r="W50" s="10">
        <v>1.8916595012897681E-3</v>
      </c>
      <c r="X50" s="10">
        <v>9.4582975064488384E-4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0.8789337919174548</v>
      </c>
      <c r="R52" s="37">
        <f t="shared" si="16"/>
        <v>0</v>
      </c>
      <c r="S52" s="37">
        <f t="shared" si="16"/>
        <v>0.8789337919174548</v>
      </c>
      <c r="T52" s="37">
        <f t="shared" si="16"/>
        <v>0.44651762682717111</v>
      </c>
      <c r="U52" s="37">
        <f t="shared" si="16"/>
        <v>0.30232158211521931</v>
      </c>
      <c r="V52" s="37">
        <f t="shared" si="16"/>
        <v>0.40584694754944095</v>
      </c>
      <c r="W52" s="37">
        <f t="shared" ref="W52:X52" si="17">SUM(W53:W70)</f>
        <v>0.36380051590713663</v>
      </c>
      <c r="X52" s="37">
        <f t="shared" si="17"/>
        <v>0.37901977644024071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6.8787618228718819E-4</v>
      </c>
      <c r="W64" s="10">
        <v>2.5795356835769559E-3</v>
      </c>
      <c r="X64" s="10">
        <v>1.9776440240756661E-3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0.8789337919174548</v>
      </c>
      <c r="R66" s="10">
        <v>0</v>
      </c>
      <c r="S66" s="10">
        <v>0.8789337919174548</v>
      </c>
      <c r="T66" s="10">
        <v>0.44651762682717111</v>
      </c>
      <c r="U66" s="10">
        <v>0.30232158211521931</v>
      </c>
      <c r="V66" s="10">
        <v>0.40515907136715379</v>
      </c>
      <c r="W66" s="10">
        <v>0.3612209802235597</v>
      </c>
      <c r="X66" s="10">
        <v>0.37704213241616502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0.88134135855545992</v>
      </c>
      <c r="E2" s="31">
        <f t="shared" si="0"/>
        <v>2.3215821152192602</v>
      </c>
      <c r="F2" s="31">
        <f t="shared" si="0"/>
        <v>1.547721410146174</v>
      </c>
      <c r="G2" s="31">
        <f t="shared" si="0"/>
        <v>0.94582975064488384</v>
      </c>
      <c r="H2" s="31">
        <f t="shared" si="0"/>
        <v>1.6552020636285469</v>
      </c>
      <c r="I2" s="31">
        <f t="shared" si="0"/>
        <v>1.8916595012897679</v>
      </c>
      <c r="J2" s="31">
        <f t="shared" si="0"/>
        <v>3.181427343078246</v>
      </c>
      <c r="K2" s="31">
        <f t="shared" si="0"/>
        <v>6.8142734307824586</v>
      </c>
      <c r="L2" s="31">
        <f t="shared" si="0"/>
        <v>0.34393809114359408</v>
      </c>
      <c r="M2" s="31">
        <f t="shared" si="0"/>
        <v>0.32244196044711948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0.88134135855545992</v>
      </c>
      <c r="E51" s="37">
        <v>2.3215821152192602</v>
      </c>
      <c r="F51" s="37">
        <v>1.547721410146174</v>
      </c>
      <c r="G51" s="37">
        <v>0.94582975064488384</v>
      </c>
      <c r="H51" s="37">
        <v>1.6552020636285469</v>
      </c>
      <c r="I51" s="37">
        <v>1.8916595012897679</v>
      </c>
      <c r="J51" s="37">
        <v>3.181427343078246</v>
      </c>
      <c r="K51" s="37">
        <v>6.8142734307824586</v>
      </c>
      <c r="L51" s="37">
        <v>0.34393809114359408</v>
      </c>
      <c r="M51" s="37">
        <v>0.32244196044711948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7002.4029234737736</v>
      </c>
      <c r="D2" s="31">
        <f t="shared" ref="D2:W2" si="1">SUM(D3,D17,D22,D25,D26,D51,D52,D71,D74,D75,D76)</f>
        <v>7382.1780739466894</v>
      </c>
      <c r="E2" s="31">
        <f t="shared" si="1"/>
        <v>7705.9053310404124</v>
      </c>
      <c r="F2" s="31">
        <f t="shared" si="1"/>
        <v>8522.2484092863288</v>
      </c>
      <c r="G2" s="31">
        <f t="shared" si="1"/>
        <v>8401.1797076526218</v>
      </c>
      <c r="H2" s="31">
        <f t="shared" si="1"/>
        <v>8694.6668959587259</v>
      </c>
      <c r="I2" s="31">
        <f t="shared" si="1"/>
        <v>8857.9368013757503</v>
      </c>
      <c r="J2" s="31">
        <f t="shared" si="1"/>
        <v>8685.8844368013742</v>
      </c>
      <c r="K2" s="31">
        <f t="shared" si="1"/>
        <v>8612.3823731728298</v>
      </c>
      <c r="L2" s="31">
        <f t="shared" si="1"/>
        <v>7927.9698194325001</v>
      </c>
      <c r="M2" s="31">
        <f t="shared" si="1"/>
        <v>7435.881857265691</v>
      </c>
      <c r="N2" s="31">
        <f t="shared" si="1"/>
        <v>8167.9044711951829</v>
      </c>
      <c r="O2" s="31">
        <f t="shared" si="1"/>
        <v>7803.297783254071</v>
      </c>
      <c r="P2" s="31">
        <f t="shared" si="1"/>
        <v>6237.9639939122408</v>
      </c>
      <c r="Q2" s="31">
        <f t="shared" si="1"/>
        <v>6095.2664767660535</v>
      </c>
      <c r="R2" s="31">
        <f t="shared" si="1"/>
        <v>6876.8714041495687</v>
      </c>
      <c r="S2" s="31">
        <f t="shared" si="1"/>
        <v>6899.7275999435378</v>
      </c>
      <c r="T2" s="31">
        <f t="shared" si="1"/>
        <v>7132.4301667268073</v>
      </c>
      <c r="U2" s="31">
        <f t="shared" si="1"/>
        <v>6507.5064283198335</v>
      </c>
      <c r="V2" s="31">
        <f t="shared" si="1"/>
        <v>6755.8018721103026</v>
      </c>
      <c r="W2" s="31">
        <f t="shared" si="1"/>
        <v>6806.0878897732509</v>
      </c>
      <c r="X2" s="31">
        <f t="shared" ref="X2" si="2">SUM(X3,X17,X22,X25,X26,X51,X52,X71,X74,X75,X76)</f>
        <v>6816.1301349527494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24.548667239896815</v>
      </c>
      <c r="D3" s="34">
        <f t="shared" ref="D3:W3" si="4">SUM(D4,D8,D11)</f>
        <v>23.004041272570941</v>
      </c>
      <c r="E3" s="34">
        <f t="shared" si="4"/>
        <v>6.043508168529665</v>
      </c>
      <c r="F3" s="34">
        <f t="shared" si="4"/>
        <v>5.5984522785898534</v>
      </c>
      <c r="G3" s="34">
        <f t="shared" si="4"/>
        <v>5.6290627687016332</v>
      </c>
      <c r="H3" s="34">
        <f t="shared" si="4"/>
        <v>7.2022355975924333</v>
      </c>
      <c r="I3" s="34">
        <f t="shared" si="4"/>
        <v>5.1451418744625954</v>
      </c>
      <c r="J3" s="34">
        <f t="shared" si="4"/>
        <v>1.7358555460017198</v>
      </c>
      <c r="K3" s="34">
        <f t="shared" si="4"/>
        <v>5.80249355116079</v>
      </c>
      <c r="L3" s="34">
        <f t="shared" si="4"/>
        <v>3.626483233018055</v>
      </c>
      <c r="M3" s="34">
        <f t="shared" si="4"/>
        <v>3.3651762682717119</v>
      </c>
      <c r="N3" s="34">
        <f t="shared" si="4"/>
        <v>5.6287188306104916</v>
      </c>
      <c r="O3" s="34">
        <f t="shared" si="4"/>
        <v>0.38331900257953583</v>
      </c>
      <c r="P3" s="34">
        <f t="shared" si="4"/>
        <v>1.8716251074806531</v>
      </c>
      <c r="Q3" s="34">
        <f t="shared" si="4"/>
        <v>5.650214961306963</v>
      </c>
      <c r="R3" s="34">
        <f t="shared" si="4"/>
        <v>6.2586414445399807</v>
      </c>
      <c r="S3" s="34">
        <f t="shared" si="4"/>
        <v>4.8686156491831447</v>
      </c>
      <c r="T3" s="34">
        <f t="shared" si="4"/>
        <v>5.2550300945829758</v>
      </c>
      <c r="U3" s="34">
        <f t="shared" si="4"/>
        <v>4.1917454858125556</v>
      </c>
      <c r="V3" s="34">
        <f t="shared" si="4"/>
        <v>4.0331040412725709</v>
      </c>
      <c r="W3" s="34">
        <f t="shared" si="4"/>
        <v>4.4938091143594159</v>
      </c>
      <c r="X3" s="34">
        <f t="shared" ref="X3" si="5">SUM(X4,X8,X11)</f>
        <v>4.6300945829750644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1.2993981083404991</v>
      </c>
      <c r="F4" s="29">
        <f t="shared" si="7"/>
        <v>1.949097162510748</v>
      </c>
      <c r="G4" s="29">
        <f t="shared" si="7"/>
        <v>2.4491831470335339</v>
      </c>
      <c r="H4" s="29">
        <f t="shared" si="7"/>
        <v>1.8355975924333621</v>
      </c>
      <c r="I4" s="29">
        <f t="shared" si="7"/>
        <v>1.2356835769561481</v>
      </c>
      <c r="J4" s="29">
        <f t="shared" si="7"/>
        <v>1.2297506448839211</v>
      </c>
      <c r="K4" s="29">
        <f t="shared" si="7"/>
        <v>1.8441100601891658</v>
      </c>
      <c r="L4" s="29">
        <f t="shared" si="7"/>
        <v>1.2326741186586407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0</v>
      </c>
      <c r="D7" s="10">
        <f>FC_OTH_CP_E!D7+FC_OTH_HH_E!D7+FC_OTH_AFF_E!D7</f>
        <v>0</v>
      </c>
      <c r="E7" s="10">
        <f>FC_OTH_CP_E!E7+FC_OTH_HH_E!E7+FC_OTH_AFF_E!E7</f>
        <v>1.2993981083404991</v>
      </c>
      <c r="F7" s="10">
        <f>FC_OTH_CP_E!F7+FC_OTH_HH_E!F7+FC_OTH_AFF_E!F7</f>
        <v>1.949097162510748</v>
      </c>
      <c r="G7" s="10">
        <f>FC_OTH_CP_E!G7+FC_OTH_HH_E!G7+FC_OTH_AFF_E!G7</f>
        <v>2.4491831470335339</v>
      </c>
      <c r="H7" s="10">
        <f>FC_OTH_CP_E!H7+FC_OTH_HH_E!H7+FC_OTH_AFF_E!H7</f>
        <v>1.8355975924333621</v>
      </c>
      <c r="I7" s="10">
        <f>FC_OTH_CP_E!I7+FC_OTH_HH_E!I7+FC_OTH_AFF_E!I7</f>
        <v>1.2356835769561481</v>
      </c>
      <c r="J7" s="10">
        <f>FC_OTH_CP_E!J7+FC_OTH_HH_E!J7+FC_OTH_AFF_E!J7</f>
        <v>1.2297506448839211</v>
      </c>
      <c r="K7" s="10">
        <f>FC_OTH_CP_E!K7+FC_OTH_HH_E!K7+FC_OTH_AFF_E!K7</f>
        <v>1.8441100601891658</v>
      </c>
      <c r="L7" s="10">
        <f>FC_OTH_CP_E!L7+FC_OTH_HH_E!L7+FC_OTH_AFF_E!L7</f>
        <v>1.2326741186586407</v>
      </c>
      <c r="M7" s="10">
        <f>FC_OTH_CP_E!M7+FC_OTH_HH_E!M7+FC_OTH_AFF_E!M7</f>
        <v>0</v>
      </c>
      <c r="N7" s="10">
        <f>FC_OTH_CP_E!N7+FC_OTH_HH_E!N7+FC_OTH_AFF_E!N7</f>
        <v>0</v>
      </c>
      <c r="O7" s="10">
        <f>FC_OTH_CP_E!O7+FC_OTH_HH_E!O7+FC_OTH_AFF_E!O7</f>
        <v>0</v>
      </c>
      <c r="P7" s="10">
        <f>FC_OTH_CP_E!P7+FC_OTH_HH_E!P7+FC_OTH_AFF_E!P7</f>
        <v>0</v>
      </c>
      <c r="Q7" s="10">
        <f>FC_OTH_CP_E!Q7+FC_OTH_HH_E!Q7+FC_OTH_AFF_E!Q7</f>
        <v>0</v>
      </c>
      <c r="R7" s="10">
        <f>FC_OTH_CP_E!R7+FC_OTH_HH_E!R7+FC_OTH_AFF_E!R7</f>
        <v>0</v>
      </c>
      <c r="S7" s="10">
        <f>FC_OTH_CP_E!S7+FC_OTH_HH_E!S7+FC_OTH_AFF_E!S7</f>
        <v>0</v>
      </c>
      <c r="T7" s="10">
        <f>FC_OTH_CP_E!T7+FC_OTH_HH_E!T7+FC_OTH_AFF_E!T7</f>
        <v>0</v>
      </c>
      <c r="U7" s="10">
        <f>FC_OTH_CP_E!U7+FC_OTH_HH_E!U7+FC_OTH_AFF_E!U7</f>
        <v>0</v>
      </c>
      <c r="V7" s="10">
        <f>FC_OTH_CP_E!V7+FC_OTH_HH_E!V7+FC_OTH_AFF_E!V7</f>
        <v>0</v>
      </c>
      <c r="W7" s="10">
        <f>FC_OTH_CP_E!W7+FC_OTH_HH_E!W7+FC_OTH_AFF_E!W7</f>
        <v>0</v>
      </c>
      <c r="X7" s="10">
        <f>FC_OTH_CP_E!X7+FC_OTH_HH_E!X7+FC_OTH_AFF_E!X7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10.681255374032673</v>
      </c>
      <c r="D8" s="29">
        <f t="shared" ref="D8:W8" si="10">SUM(D9:D10)</f>
        <v>9.8664660361135006</v>
      </c>
      <c r="E8" s="29">
        <f t="shared" si="10"/>
        <v>0</v>
      </c>
      <c r="F8" s="29">
        <f t="shared" si="10"/>
        <v>0</v>
      </c>
      <c r="G8" s="29">
        <f t="shared" si="10"/>
        <v>0.51590713671539123</v>
      </c>
      <c r="H8" s="29">
        <f t="shared" si="10"/>
        <v>3.9743766122098019</v>
      </c>
      <c r="I8" s="29">
        <f t="shared" si="10"/>
        <v>3.9094582975064478</v>
      </c>
      <c r="J8" s="29">
        <f t="shared" si="10"/>
        <v>0.50610490111779882</v>
      </c>
      <c r="K8" s="29">
        <f t="shared" si="10"/>
        <v>3.9583834909716247</v>
      </c>
      <c r="L8" s="29">
        <f t="shared" si="10"/>
        <v>2.3938091143594145</v>
      </c>
      <c r="M8" s="29">
        <f t="shared" si="10"/>
        <v>3.3651762682717119</v>
      </c>
      <c r="N8" s="29">
        <f t="shared" si="10"/>
        <v>5.6287188306104916</v>
      </c>
      <c r="O8" s="29">
        <f t="shared" si="10"/>
        <v>0.38331900257953583</v>
      </c>
      <c r="P8" s="29">
        <f t="shared" si="10"/>
        <v>1.8716251074806531</v>
      </c>
      <c r="Q8" s="29">
        <f t="shared" si="10"/>
        <v>5.650214961306963</v>
      </c>
      <c r="R8" s="29">
        <f t="shared" si="10"/>
        <v>6.2586414445399807</v>
      </c>
      <c r="S8" s="29">
        <f t="shared" si="10"/>
        <v>4.8686156491831447</v>
      </c>
      <c r="T8" s="29">
        <f t="shared" si="10"/>
        <v>5.2550300945829758</v>
      </c>
      <c r="U8" s="29">
        <f t="shared" si="10"/>
        <v>4.1917454858125556</v>
      </c>
      <c r="V8" s="29">
        <f t="shared" si="10"/>
        <v>4.0331040412725709</v>
      </c>
      <c r="W8" s="29">
        <f t="shared" si="10"/>
        <v>4.4938091143594159</v>
      </c>
      <c r="X8" s="29">
        <f t="shared" ref="X8" si="11">SUM(X9:X10)</f>
        <v>4.6300945829750644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10.681255374032673</v>
      </c>
      <c r="D10" s="10">
        <f>FC_OTH_CP_E!D10+FC_OTH_HH_E!D10+FC_OTH_AFF_E!D10</f>
        <v>9.8664660361135006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0.51590713671539123</v>
      </c>
      <c r="H10" s="10">
        <f>FC_OTH_CP_E!H10+FC_OTH_HH_E!H10+FC_OTH_AFF_E!H10</f>
        <v>3.9743766122098019</v>
      </c>
      <c r="I10" s="10">
        <f>FC_OTH_CP_E!I10+FC_OTH_HH_E!I10+FC_OTH_AFF_E!I10</f>
        <v>3.9094582975064478</v>
      </c>
      <c r="J10" s="10">
        <f>FC_OTH_CP_E!J10+FC_OTH_HH_E!J10+FC_OTH_AFF_E!J10</f>
        <v>0.50610490111779882</v>
      </c>
      <c r="K10" s="10">
        <f>FC_OTH_CP_E!K10+FC_OTH_HH_E!K10+FC_OTH_AFF_E!K10</f>
        <v>3.9583834909716247</v>
      </c>
      <c r="L10" s="10">
        <f>FC_OTH_CP_E!L10+FC_OTH_HH_E!L10+FC_OTH_AFF_E!L10</f>
        <v>2.3938091143594145</v>
      </c>
      <c r="M10" s="10">
        <f>FC_OTH_CP_E!M10+FC_OTH_HH_E!M10+FC_OTH_AFF_E!M10</f>
        <v>3.3651762682717119</v>
      </c>
      <c r="N10" s="10">
        <f>FC_OTH_CP_E!N10+FC_OTH_HH_E!N10+FC_OTH_AFF_E!N10</f>
        <v>5.6287188306104916</v>
      </c>
      <c r="O10" s="10">
        <f>FC_OTH_CP_E!O10+FC_OTH_HH_E!O10+FC_OTH_AFF_E!O10</f>
        <v>0.38331900257953583</v>
      </c>
      <c r="P10" s="10">
        <f>FC_OTH_CP_E!P10+FC_OTH_HH_E!P10+FC_OTH_AFF_E!P10</f>
        <v>1.8716251074806531</v>
      </c>
      <c r="Q10" s="10">
        <f>FC_OTH_CP_E!Q10+FC_OTH_HH_E!Q10+FC_OTH_AFF_E!Q10</f>
        <v>5.650214961306963</v>
      </c>
      <c r="R10" s="10">
        <f>FC_OTH_CP_E!R10+FC_OTH_HH_E!R10+FC_OTH_AFF_E!R10</f>
        <v>6.2586414445399807</v>
      </c>
      <c r="S10" s="10">
        <f>FC_OTH_CP_E!S10+FC_OTH_HH_E!S10+FC_OTH_AFF_E!S10</f>
        <v>4.8686156491831447</v>
      </c>
      <c r="T10" s="10">
        <f>FC_OTH_CP_E!T10+FC_OTH_HH_E!T10+FC_OTH_AFF_E!T10</f>
        <v>5.2550300945829758</v>
      </c>
      <c r="U10" s="10">
        <f>FC_OTH_CP_E!U10+FC_OTH_HH_E!U10+FC_OTH_AFF_E!U10</f>
        <v>4.1917454858125556</v>
      </c>
      <c r="V10" s="10">
        <f>FC_OTH_CP_E!V10+FC_OTH_HH_E!V10+FC_OTH_AFF_E!V10</f>
        <v>4.0331040412725709</v>
      </c>
      <c r="W10" s="10">
        <f>FC_OTH_CP_E!W10+FC_OTH_HH_E!W10+FC_OTH_AFF_E!W10</f>
        <v>4.4938091143594159</v>
      </c>
      <c r="X10" s="10">
        <f>FC_OTH_CP_E!X10+FC_OTH_HH_E!X10+FC_OTH_AFF_E!X10</f>
        <v>4.6300945829750644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13.86741186586414</v>
      </c>
      <c r="D11" s="29">
        <f t="shared" ref="D11:W11" si="13">SUM(D12:D16)</f>
        <v>13.13757523645744</v>
      </c>
      <c r="E11" s="29">
        <f t="shared" si="13"/>
        <v>4.7441100601891657</v>
      </c>
      <c r="F11" s="29">
        <f t="shared" si="13"/>
        <v>3.6493551160791049</v>
      </c>
      <c r="G11" s="29">
        <f t="shared" si="13"/>
        <v>2.663972484952708</v>
      </c>
      <c r="H11" s="29">
        <f t="shared" si="13"/>
        <v>1.3922613929492691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13.86741186586414</v>
      </c>
      <c r="D16" s="10">
        <f>FC_OTH_CP_E!D16+FC_OTH_HH_E!D16+FC_OTH_AFF_E!D16</f>
        <v>13.13757523645744</v>
      </c>
      <c r="E16" s="10">
        <f>FC_OTH_CP_E!E16+FC_OTH_HH_E!E16+FC_OTH_AFF_E!E16</f>
        <v>4.7441100601891657</v>
      </c>
      <c r="F16" s="10">
        <f>FC_OTH_CP_E!F16+FC_OTH_HH_E!F16+FC_OTH_AFF_E!F16</f>
        <v>3.6493551160791049</v>
      </c>
      <c r="G16" s="10">
        <f>FC_OTH_CP_E!G16+FC_OTH_HH_E!G16+FC_OTH_AFF_E!G16</f>
        <v>2.663972484952708</v>
      </c>
      <c r="H16" s="10">
        <f>FC_OTH_CP_E!H16+FC_OTH_HH_E!H16+FC_OTH_AFF_E!H16</f>
        <v>1.3922613929492691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3529.373258813413</v>
      </c>
      <c r="D26" s="37">
        <f t="shared" ref="D26:W26" si="22">SUM(D27,D33)</f>
        <v>3802.4051590713671</v>
      </c>
      <c r="E26" s="37">
        <f t="shared" si="22"/>
        <v>3989.0968185726565</v>
      </c>
      <c r="F26" s="37">
        <f t="shared" si="22"/>
        <v>4590.880911435941</v>
      </c>
      <c r="G26" s="37">
        <f t="shared" si="22"/>
        <v>4311.0322441960452</v>
      </c>
      <c r="H26" s="37">
        <f t="shared" si="22"/>
        <v>4467.0870163370591</v>
      </c>
      <c r="I26" s="37">
        <f t="shared" si="22"/>
        <v>4370.4332760103171</v>
      </c>
      <c r="J26" s="37">
        <f t="shared" si="22"/>
        <v>3922.090885640584</v>
      </c>
      <c r="K26" s="37">
        <f t="shared" si="22"/>
        <v>3784.7689595872753</v>
      </c>
      <c r="L26" s="37">
        <f t="shared" si="22"/>
        <v>3125.5423043852097</v>
      </c>
      <c r="M26" s="37">
        <f t="shared" si="22"/>
        <v>2767.1300085984512</v>
      </c>
      <c r="N26" s="37">
        <f t="shared" si="22"/>
        <v>3318.2764402407552</v>
      </c>
      <c r="O26" s="37">
        <f t="shared" si="22"/>
        <v>2571.118658641446</v>
      </c>
      <c r="P26" s="37">
        <f t="shared" si="22"/>
        <v>1496.1546001719689</v>
      </c>
      <c r="Q26" s="37">
        <f t="shared" si="22"/>
        <v>1446.6514187446269</v>
      </c>
      <c r="R26" s="37">
        <f t="shared" si="22"/>
        <v>1875.2747205503006</v>
      </c>
      <c r="S26" s="37">
        <f t="shared" si="22"/>
        <v>1719.709544282028</v>
      </c>
      <c r="T26" s="37">
        <f t="shared" si="22"/>
        <v>1649.9952708512471</v>
      </c>
      <c r="U26" s="37">
        <f t="shared" si="22"/>
        <v>1435.483319002579</v>
      </c>
      <c r="V26" s="37">
        <f t="shared" si="22"/>
        <v>1551.3299226139284</v>
      </c>
      <c r="W26" s="37">
        <f t="shared" si="22"/>
        <v>1754.1875322441967</v>
      </c>
      <c r="X26" s="37">
        <f t="shared" ref="X26" si="23">SUM(X27,X33)</f>
        <v>1471.8839208942391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3529.373258813413</v>
      </c>
      <c r="D33" s="29">
        <f t="shared" ref="D33:W33" si="28">SUM(D34:D50)</f>
        <v>3802.4051590713671</v>
      </c>
      <c r="E33" s="29">
        <f t="shared" si="28"/>
        <v>3989.0968185726565</v>
      </c>
      <c r="F33" s="29">
        <f t="shared" si="28"/>
        <v>4590.880911435941</v>
      </c>
      <c r="G33" s="29">
        <f t="shared" si="28"/>
        <v>4311.0322441960452</v>
      </c>
      <c r="H33" s="29">
        <f t="shared" si="28"/>
        <v>4467.0870163370591</v>
      </c>
      <c r="I33" s="29">
        <f t="shared" si="28"/>
        <v>4370.4332760103171</v>
      </c>
      <c r="J33" s="29">
        <f t="shared" si="28"/>
        <v>3922.090885640584</v>
      </c>
      <c r="K33" s="29">
        <f t="shared" si="28"/>
        <v>3784.7689595872753</v>
      </c>
      <c r="L33" s="29">
        <f t="shared" si="28"/>
        <v>3125.5423043852097</v>
      </c>
      <c r="M33" s="29">
        <f t="shared" si="28"/>
        <v>2767.1300085984512</v>
      </c>
      <c r="N33" s="29">
        <f t="shared" si="28"/>
        <v>3318.2764402407552</v>
      </c>
      <c r="O33" s="29">
        <f t="shared" si="28"/>
        <v>2571.118658641446</v>
      </c>
      <c r="P33" s="29">
        <f t="shared" si="28"/>
        <v>1496.1546001719689</v>
      </c>
      <c r="Q33" s="29">
        <f t="shared" si="28"/>
        <v>1446.6514187446269</v>
      </c>
      <c r="R33" s="29">
        <f t="shared" si="28"/>
        <v>1875.2747205503006</v>
      </c>
      <c r="S33" s="29">
        <f t="shared" si="28"/>
        <v>1719.709544282028</v>
      </c>
      <c r="T33" s="29">
        <f t="shared" si="28"/>
        <v>1649.9952708512471</v>
      </c>
      <c r="U33" s="29">
        <f t="shared" si="28"/>
        <v>1435.483319002579</v>
      </c>
      <c r="V33" s="29">
        <f t="shared" si="28"/>
        <v>1551.3299226139284</v>
      </c>
      <c r="W33" s="29">
        <f t="shared" si="28"/>
        <v>1754.1875322441967</v>
      </c>
      <c r="X33" s="29">
        <f t="shared" ref="X33" si="29">SUM(X34:X50)</f>
        <v>1471.8839208942391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94.898194325021493</v>
      </c>
      <c r="D36" s="10">
        <f>FC_OTH_CP_E!D36+FC_OTH_HH_E!D36+FC_OTH_AFF_E!D36</f>
        <v>97.157695614789318</v>
      </c>
      <c r="E36" s="10">
        <f>FC_OTH_CP_E!E36+FC_OTH_HH_E!E36+FC_OTH_AFF_E!E36</f>
        <v>73.433190025795355</v>
      </c>
      <c r="F36" s="10">
        <f>FC_OTH_CP_E!F36+FC_OTH_HH_E!F36+FC_OTH_AFF_E!F36</f>
        <v>77.952192605331021</v>
      </c>
      <c r="G36" s="10">
        <f>FC_OTH_CP_E!G36+FC_OTH_HH_E!G36+FC_OTH_AFF_E!G36</f>
        <v>112.97411865864143</v>
      </c>
      <c r="H36" s="10">
        <f>FC_OTH_CP_E!H36+FC_OTH_HH_E!H36+FC_OTH_AFF_E!H36</f>
        <v>103.93619948409287</v>
      </c>
      <c r="I36" s="10">
        <f>FC_OTH_CP_E!I36+FC_OTH_HH_E!I36+FC_OTH_AFF_E!I36</f>
        <v>100.54694754944106</v>
      </c>
      <c r="J36" s="10">
        <f>FC_OTH_CP_E!J36+FC_OTH_HH_E!J36+FC_OTH_AFF_E!J36</f>
        <v>94.898280309544305</v>
      </c>
      <c r="K36" s="10">
        <f>FC_OTH_CP_E!K36+FC_OTH_HH_E!K36+FC_OTH_AFF_E!K36</f>
        <v>93.768529664660406</v>
      </c>
      <c r="L36" s="10">
        <f>FC_OTH_CP_E!L36+FC_OTH_HH_E!L36+FC_OTH_AFF_E!L36</f>
        <v>82.401891659501288</v>
      </c>
      <c r="M36" s="10">
        <f>FC_OTH_CP_E!M36+FC_OTH_HH_E!M36+FC_OTH_AFF_E!M36</f>
        <v>92.290025795356826</v>
      </c>
      <c r="N36" s="10">
        <f>FC_OTH_CP_E!N36+FC_OTH_HH_E!N36+FC_OTH_AFF_E!N36</f>
        <v>81.303095442820279</v>
      </c>
      <c r="O36" s="10">
        <f>FC_OTH_CP_E!O36+FC_OTH_HH_E!O36+FC_OTH_AFF_E!O36</f>
        <v>217.54084264832341</v>
      </c>
      <c r="P36" s="10">
        <f>FC_OTH_CP_E!P36+FC_OTH_HH_E!P36+FC_OTH_AFF_E!P36</f>
        <v>163.70498710232152</v>
      </c>
      <c r="Q36" s="10">
        <f>FC_OTH_CP_E!Q36+FC_OTH_HH_E!Q36+FC_OTH_AFF_E!Q36</f>
        <v>152.71814273430775</v>
      </c>
      <c r="R36" s="10">
        <f>FC_OTH_CP_E!R36+FC_OTH_HH_E!R36+FC_OTH_AFF_E!R36</f>
        <v>152.71805674978503</v>
      </c>
      <c r="S36" s="10">
        <f>FC_OTH_CP_E!S36+FC_OTH_HH_E!S36+FC_OTH_AFF_E!S36</f>
        <v>161.50765262252784</v>
      </c>
      <c r="T36" s="10">
        <f>FC_OTH_CP_E!T36+FC_OTH_HH_E!T36+FC_OTH_AFF_E!T36</f>
        <v>175.04780739466892</v>
      </c>
      <c r="U36" s="10">
        <f>FC_OTH_CP_E!U36+FC_OTH_HH_E!U36+FC_OTH_AFF_E!U36</f>
        <v>183.71986242476353</v>
      </c>
      <c r="V36" s="10">
        <f>FC_OTH_CP_E!V36+FC_OTH_HH_E!V36+FC_OTH_AFF_E!V36</f>
        <v>190.58108340498706</v>
      </c>
      <c r="W36" s="10">
        <f>FC_OTH_CP_E!W36+FC_OTH_HH_E!W36+FC_OTH_AFF_E!W36</f>
        <v>165.05202063628542</v>
      </c>
      <c r="X36" s="10">
        <f>FC_OTH_CP_E!X36+FC_OTH_HH_E!X36+FC_OTH_AFF_E!X36</f>
        <v>212.87024935511607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52.904385210662078</v>
      </c>
      <c r="D37" s="10">
        <f>FC_OTH_CP_E!D37+FC_OTH_HH_E!D37+FC_OTH_AFF_E!D37</f>
        <v>51.846259673258807</v>
      </c>
      <c r="E37" s="10">
        <f>FC_OTH_CP_E!E37+FC_OTH_HH_E!E37+FC_OTH_AFF_E!E37</f>
        <v>52.904385210662078</v>
      </c>
      <c r="F37" s="10">
        <f>FC_OTH_CP_E!F37+FC_OTH_HH_E!F37+FC_OTH_AFF_E!F37</f>
        <v>37.033018056749782</v>
      </c>
      <c r="G37" s="10">
        <f>FC_OTH_CP_E!G37+FC_OTH_HH_E!G37+FC_OTH_AFF_E!G37</f>
        <v>34.916852966466038</v>
      </c>
      <c r="H37" s="10">
        <f>FC_OTH_CP_E!H37+FC_OTH_HH_E!H37+FC_OTH_AFF_E!H37</f>
        <v>31.7426483233018</v>
      </c>
      <c r="I37" s="10">
        <f>FC_OTH_CP_E!I37+FC_OTH_HH_E!I37+FC_OTH_AFF_E!I37</f>
        <v>29.62648323301805</v>
      </c>
      <c r="J37" s="10">
        <f>FC_OTH_CP_E!J37+FC_OTH_HH_E!J37+FC_OTH_AFF_E!J37</f>
        <v>30.68452278589854</v>
      </c>
      <c r="K37" s="10">
        <f>FC_OTH_CP_E!K37+FC_OTH_HH_E!K37+FC_OTH_AFF_E!K37</f>
        <v>29.62648323301805</v>
      </c>
      <c r="L37" s="10">
        <f>FC_OTH_CP_E!L37+FC_OTH_HH_E!L37+FC_OTH_AFF_E!L37</f>
        <v>29.425795356835771</v>
      </c>
      <c r="M37" s="10">
        <f>FC_OTH_CP_E!M37+FC_OTH_HH_E!M37+FC_OTH_AFF_E!M37</f>
        <v>26.273086844368009</v>
      </c>
      <c r="N37" s="10">
        <f>FC_OTH_CP_E!N37+FC_OTH_HH_E!N37+FC_OTH_AFF_E!N37</f>
        <v>9.4582975064488384</v>
      </c>
      <c r="O37" s="10">
        <f>FC_OTH_CP_E!O37+FC_OTH_HH_E!O37+FC_OTH_AFF_E!O37</f>
        <v>56.74978503869302</v>
      </c>
      <c r="P37" s="10">
        <f>FC_OTH_CP_E!P37+FC_OTH_HH_E!P37+FC_OTH_AFF_E!P37</f>
        <v>27.32390369733448</v>
      </c>
      <c r="Q37" s="10">
        <f>FC_OTH_CP_E!Q37+FC_OTH_HH_E!Q37+FC_OTH_AFF_E!Q37</f>
        <v>8.4073946689595864</v>
      </c>
      <c r="R37" s="10">
        <f>FC_OTH_CP_E!R37+FC_OTH_HH_E!R37+FC_OTH_AFF_E!R37</f>
        <v>8.4073946689595864</v>
      </c>
      <c r="S37" s="10">
        <f>FC_OTH_CP_E!S37+FC_OTH_HH_E!S37+FC_OTH_AFF_E!S37</f>
        <v>6.3055030094582971</v>
      </c>
      <c r="T37" s="10">
        <f>FC_OTH_CP_E!T37+FC_OTH_HH_E!T37+FC_OTH_AFF_E!T37</f>
        <v>14.18116938950989</v>
      </c>
      <c r="U37" s="10">
        <f>FC_OTH_CP_E!U37+FC_OTH_HH_E!U37+FC_OTH_AFF_E!U37</f>
        <v>5.2010318142734295</v>
      </c>
      <c r="V37" s="10">
        <f>FC_OTH_CP_E!V37+FC_OTH_HH_E!V37+FC_OTH_AFF_E!V37</f>
        <v>8.2969905417024918</v>
      </c>
      <c r="W37" s="10">
        <f>FC_OTH_CP_E!W37+FC_OTH_HH_E!W37+FC_OTH_AFF_E!W37</f>
        <v>11.58116938950989</v>
      </c>
      <c r="X37" s="10">
        <f>FC_OTH_CP_E!X37+FC_OTH_HH_E!X37+FC_OTH_AFF_E!X37</f>
        <v>6.8866723989681855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138.6500429922614</v>
      </c>
      <c r="P40" s="10">
        <f>FC_OTH_CP_E!P40+FC_OTH_HH_E!P40+FC_OTH_AFF_E!P40</f>
        <v>140.70412725709369</v>
      </c>
      <c r="Q40" s="10">
        <f>FC_OTH_CP_E!Q40+FC_OTH_HH_E!Q40+FC_OTH_AFF_E!Q40</f>
        <v>144.8122957867584</v>
      </c>
      <c r="R40" s="10">
        <f>FC_OTH_CP_E!R40+FC_OTH_HH_E!R40+FC_OTH_AFF_E!R40</f>
        <v>137.6230438521066</v>
      </c>
      <c r="S40" s="10">
        <f>FC_OTH_CP_E!S40+FC_OTH_HH_E!S40+FC_OTH_AFF_E!S40</f>
        <v>134.5418744625967</v>
      </c>
      <c r="T40" s="10">
        <f>FC_OTH_CP_E!T40+FC_OTH_HH_E!T40+FC_OTH_AFF_E!T40</f>
        <v>129.2845227858985</v>
      </c>
      <c r="U40" s="10">
        <f>FC_OTH_CP_E!U40+FC_OTH_HH_E!U40+FC_OTH_AFF_E!U40</f>
        <v>124.2202063628547</v>
      </c>
      <c r="V40" s="10">
        <f>FC_OTH_CP_E!V40+FC_OTH_HH_E!V40+FC_OTH_AFF_E!V40</f>
        <v>122.889165950129</v>
      </c>
      <c r="W40" s="10">
        <f>FC_OTH_CP_E!W40+FC_OTH_HH_E!W40+FC_OTH_AFF_E!W40</f>
        <v>151.61943250214961</v>
      </c>
      <c r="X40" s="10">
        <f>FC_OTH_CP_E!X40+FC_OTH_HH_E!X40+FC_OTH_AFF_E!X40</f>
        <v>87.189337919174534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13.599914015477211</v>
      </c>
      <c r="D41" s="10">
        <f>FC_OTH_CP_E!D41+FC_OTH_HH_E!D41+FC_OTH_AFF_E!D41</f>
        <v>15.692175408426484</v>
      </c>
      <c r="E41" s="10">
        <f>FC_OTH_CP_E!E41+FC_OTH_HH_E!E41+FC_OTH_AFF_E!E41</f>
        <v>10.46147893379192</v>
      </c>
      <c r="F41" s="10">
        <f>FC_OTH_CP_E!F41+FC_OTH_HH_E!F41+FC_OTH_AFF_E!F41</f>
        <v>13.599914015477211</v>
      </c>
      <c r="G41" s="10">
        <f>FC_OTH_CP_E!G41+FC_OTH_HH_E!G41+FC_OTH_AFF_E!G41</f>
        <v>11.507566638005159</v>
      </c>
      <c r="H41" s="10">
        <f>FC_OTH_CP_E!H41+FC_OTH_HH_E!H41+FC_OTH_AFF_E!H41</f>
        <v>12.553740326741192</v>
      </c>
      <c r="I41" s="10">
        <f>FC_OTH_CP_E!I41+FC_OTH_HH_E!I41+FC_OTH_AFF_E!I41</f>
        <v>14.646001719690446</v>
      </c>
      <c r="J41" s="10">
        <f>FC_OTH_CP_E!J41+FC_OTH_HH_E!J41+FC_OTH_AFF_E!J41</f>
        <v>7.3230438521066183</v>
      </c>
      <c r="K41" s="10">
        <f>FC_OTH_CP_E!K41+FC_OTH_HH_E!K41+FC_OTH_AFF_E!K41</f>
        <v>7.3230438521066228</v>
      </c>
      <c r="L41" s="10">
        <f>FC_OTH_CP_E!L41+FC_OTH_HH_E!L41+FC_OTH_AFF_E!L41</f>
        <v>7.1892519346517592</v>
      </c>
      <c r="M41" s="10">
        <f>FC_OTH_CP_E!M41+FC_OTH_HH_E!M41+FC_OTH_AFF_E!M41</f>
        <v>6.1622527944969905</v>
      </c>
      <c r="N41" s="10">
        <f>FC_OTH_CP_E!N41+FC_OTH_HH_E!N41+FC_OTH_AFF_E!N41</f>
        <v>6.1622527944969878</v>
      </c>
      <c r="O41" s="10">
        <f>FC_OTH_CP_E!O41+FC_OTH_HH_E!O41+FC_OTH_AFF_E!O41</f>
        <v>1.0269991401547729</v>
      </c>
      <c r="P41" s="10">
        <f>FC_OTH_CP_E!P41+FC_OTH_HH_E!P41+FC_OTH_AFF_E!P41</f>
        <v>4.1081685296646597</v>
      </c>
      <c r="Q41" s="10">
        <f>FC_OTH_CP_E!Q41+FC_OTH_HH_E!Q41+FC_OTH_AFF_E!Q41</f>
        <v>3.0810834049871048</v>
      </c>
      <c r="R41" s="10">
        <f>FC_OTH_CP_E!R41+FC_OTH_HH_E!R41+FC_OTH_AFF_E!R41</f>
        <v>4.1081685296646597</v>
      </c>
      <c r="S41" s="10">
        <f>FC_OTH_CP_E!S41+FC_OTH_HH_E!S41+FC_OTH_AFF_E!S41</f>
        <v>3.0810834049870999</v>
      </c>
      <c r="T41" s="10">
        <f>FC_OTH_CP_E!T41+FC_OTH_HH_E!T41+FC_OTH_AFF_E!T41</f>
        <v>3.7650902837489264</v>
      </c>
      <c r="U41" s="10">
        <f>FC_OTH_CP_E!U41+FC_OTH_HH_E!U41+FC_OTH_AFF_E!U41</f>
        <v>2.6209802235597577</v>
      </c>
      <c r="V41" s="10">
        <f>FC_OTH_CP_E!V41+FC_OTH_HH_E!V41+FC_OTH_AFF_E!V41</f>
        <v>2.7791917454858117</v>
      </c>
      <c r="W41" s="10">
        <f>FC_OTH_CP_E!W41+FC_OTH_HH_E!W41+FC_OTH_AFF_E!W41</f>
        <v>2.5398968185726587</v>
      </c>
      <c r="X41" s="10">
        <f>FC_OTH_CP_E!X41+FC_OTH_HH_E!X41+FC_OTH_AFF_E!X41</f>
        <v>2.0931212381771278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3340.952536543422</v>
      </c>
      <c r="D43" s="10">
        <f>FC_OTH_CP_E!D43+FC_OTH_HH_E!D43+FC_OTH_AFF_E!D43</f>
        <v>3604.9011177987963</v>
      </c>
      <c r="E43" s="10">
        <f>FC_OTH_CP_E!E43+FC_OTH_HH_E!E43+FC_OTH_AFF_E!E43</f>
        <v>3818.5249355116075</v>
      </c>
      <c r="F43" s="10">
        <f>FC_OTH_CP_E!F43+FC_OTH_HH_E!F43+FC_OTH_AFF_E!F43</f>
        <v>4427.5580395528796</v>
      </c>
      <c r="G43" s="10">
        <f>FC_OTH_CP_E!G43+FC_OTH_HH_E!G43+FC_OTH_AFF_E!G43</f>
        <v>4109.1764402407571</v>
      </c>
      <c r="H43" s="10">
        <f>FC_OTH_CP_E!H43+FC_OTH_HH_E!H43+FC_OTH_AFF_E!H43</f>
        <v>4273.5024075666379</v>
      </c>
      <c r="I43" s="10">
        <f>FC_OTH_CP_E!I43+FC_OTH_HH_E!I43+FC_OTH_AFF_E!I43</f>
        <v>4167.7176268271705</v>
      </c>
      <c r="J43" s="10">
        <f>FC_OTH_CP_E!J43+FC_OTH_HH_E!J43+FC_OTH_AFF_E!J43</f>
        <v>3732.2537403267406</v>
      </c>
      <c r="K43" s="10">
        <f>FC_OTH_CP_E!K43+FC_OTH_HH_E!K43+FC_OTH_AFF_E!K43</f>
        <v>3603.8741186586421</v>
      </c>
      <c r="L43" s="10">
        <f>FC_OTH_CP_E!L43+FC_OTH_HH_E!L43+FC_OTH_AFF_E!L43</f>
        <v>2973.0869303525355</v>
      </c>
      <c r="M43" s="10">
        <f>FC_OTH_CP_E!M43+FC_OTH_HH_E!M43+FC_OTH_AFF_E!M43</f>
        <v>2642.4046431642296</v>
      </c>
      <c r="N43" s="10">
        <f>FC_OTH_CP_E!N43+FC_OTH_HH_E!N43+FC_OTH_AFF_E!N43</f>
        <v>3221.3527944969892</v>
      </c>
      <c r="O43" s="10">
        <f>FC_OTH_CP_E!O43+FC_OTH_HH_E!O43+FC_OTH_AFF_E!O43</f>
        <v>2142.8202923473791</v>
      </c>
      <c r="P43" s="10">
        <f>FC_OTH_CP_E!P43+FC_OTH_HH_E!P43+FC_OTH_AFF_E!P43</f>
        <v>1119.2319002579534</v>
      </c>
      <c r="Q43" s="10">
        <f>FC_OTH_CP_E!Q43+FC_OTH_HH_E!Q43+FC_OTH_AFF_E!Q43</f>
        <v>1123.3018056749795</v>
      </c>
      <c r="R43" s="10">
        <f>FC_OTH_CP_E!R43+FC_OTH_HH_E!R43+FC_OTH_AFF_E!R43</f>
        <v>1556.7497850386926</v>
      </c>
      <c r="S43" s="10">
        <f>FC_OTH_CP_E!S43+FC_OTH_HH_E!S43+FC_OTH_AFF_E!S43</f>
        <v>1351.2181427343066</v>
      </c>
      <c r="T43" s="10">
        <f>FC_OTH_CP_E!T43+FC_OTH_HH_E!T43+FC_OTH_AFF_E!T43</f>
        <v>1321.1952708512472</v>
      </c>
      <c r="U43" s="10">
        <f>FC_OTH_CP_E!U43+FC_OTH_HH_E!U43+FC_OTH_AFF_E!U43</f>
        <v>1113.6814273430775</v>
      </c>
      <c r="V43" s="10">
        <f>FC_OTH_CP_E!V43+FC_OTH_HH_E!V43+FC_OTH_AFF_E!V43</f>
        <v>1220.4359415305237</v>
      </c>
      <c r="W43" s="10">
        <f>FC_OTH_CP_E!W43+FC_OTH_HH_E!W43+FC_OTH_AFF_E!W43</f>
        <v>1417.2079965606197</v>
      </c>
      <c r="X43" s="10">
        <f>FC_OTH_CP_E!X43+FC_OTH_HH_E!X43+FC_OTH_AFF_E!X43</f>
        <v>1156.2266552020637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27.01822871883061</v>
      </c>
      <c r="D44" s="10">
        <f>FC_OTH_CP_E!D44+FC_OTH_HH_E!D44+FC_OTH_AFF_E!D44</f>
        <v>32.807910576096297</v>
      </c>
      <c r="E44" s="10">
        <f>FC_OTH_CP_E!E44+FC_OTH_HH_E!E44+FC_OTH_AFF_E!E44</f>
        <v>33.772828890799651</v>
      </c>
      <c r="F44" s="10">
        <f>FC_OTH_CP_E!F44+FC_OTH_HH_E!F44+FC_OTH_AFF_E!F44</f>
        <v>34.737747205503013</v>
      </c>
      <c r="G44" s="10">
        <f>FC_OTH_CP_E!G44+FC_OTH_HH_E!G44+FC_OTH_AFF_E!G44</f>
        <v>42.457265692175419</v>
      </c>
      <c r="H44" s="10">
        <f>FC_OTH_CP_E!H44+FC_OTH_HH_E!H44+FC_OTH_AFF_E!H44</f>
        <v>45.352020636285459</v>
      </c>
      <c r="I44" s="10">
        <f>FC_OTH_CP_E!I44+FC_OTH_HH_E!I44+FC_OTH_AFF_E!I44</f>
        <v>57.896216680997419</v>
      </c>
      <c r="J44" s="10">
        <f>FC_OTH_CP_E!J44+FC_OTH_HH_E!J44+FC_OTH_AFF_E!J44</f>
        <v>56.931298366294072</v>
      </c>
      <c r="K44" s="10">
        <f>FC_OTH_CP_E!K44+FC_OTH_HH_E!K44+FC_OTH_AFF_E!K44</f>
        <v>50.176784178847797</v>
      </c>
      <c r="L44" s="10">
        <f>FC_OTH_CP_E!L44+FC_OTH_HH_E!L44+FC_OTH_AFF_E!L44</f>
        <v>33.438435081685284</v>
      </c>
      <c r="M44" s="10">
        <f>FC_OTH_CP_E!M44+FC_OTH_HH_E!M44+FC_OTH_AFF_E!M44</f>
        <v>0</v>
      </c>
      <c r="N44" s="10">
        <f>FC_OTH_CP_E!N44+FC_OTH_HH_E!N44+FC_OTH_AFF_E!N44</f>
        <v>0</v>
      </c>
      <c r="O44" s="10">
        <f>FC_OTH_CP_E!O44+FC_OTH_HH_E!O44+FC_OTH_AFF_E!O44</f>
        <v>14.330696474634557</v>
      </c>
      <c r="P44" s="10">
        <f>FC_OTH_CP_E!P44+FC_OTH_HH_E!P44+FC_OTH_AFF_E!P44</f>
        <v>16.241530524505585</v>
      </c>
      <c r="Q44" s="10">
        <f>FC_OTH_CP_E!Q44+FC_OTH_HH_E!Q44+FC_OTH_AFF_E!Q44</f>
        <v>6.687618228718831</v>
      </c>
      <c r="R44" s="10">
        <f>FC_OTH_CP_E!R44+FC_OTH_HH_E!R44+FC_OTH_AFF_E!R44</f>
        <v>4.7768701633705941</v>
      </c>
      <c r="S44" s="10">
        <f>FC_OTH_CP_E!S44+FC_OTH_HH_E!S44+FC_OTH_AFF_E!S44</f>
        <v>5.7322441960447108</v>
      </c>
      <c r="T44" s="10">
        <f>FC_OTH_CP_E!T44+FC_OTH_HH_E!T44+FC_OTH_AFF_E!T44</f>
        <v>6.3418744625967314</v>
      </c>
      <c r="U44" s="10">
        <f>FC_OTH_CP_E!U44+FC_OTH_HH_E!U44+FC_OTH_AFF_E!U44</f>
        <v>4.8285468615649165</v>
      </c>
      <c r="V44" s="10">
        <f>FC_OTH_CP_E!V44+FC_OTH_HH_E!V44+FC_OTH_AFF_E!V44</f>
        <v>6.1975924333619954</v>
      </c>
      <c r="W44" s="10">
        <f>FC_OTH_CP_E!W44+FC_OTH_HH_E!W44+FC_OTH_AFF_E!W44</f>
        <v>5.936715391229578</v>
      </c>
      <c r="X44" s="10">
        <f>FC_OTH_CP_E!X44+FC_OTH_HH_E!X44+FC_OTH_AFF_E!X44</f>
        <v>6.3026655202063617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11.464574376612211</v>
      </c>
      <c r="Q48" s="10">
        <f>FC_OTH_CP_E!Q48+FC_OTH_HH_E!Q48+FC_OTH_AFF_E!Q48</f>
        <v>7.6430782459157349</v>
      </c>
      <c r="R48" s="10">
        <f>FC_OTH_CP_E!R48+FC_OTH_HH_E!R48+FC_OTH_AFF_E!R48</f>
        <v>2.2929492691315563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0.96380051590713667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13.375408426483229</v>
      </c>
      <c r="Q50" s="10">
        <f>FC_OTH_CP_E!Q50+FC_OTH_HH_E!Q50+FC_OTH_AFF_E!Q50</f>
        <v>0</v>
      </c>
      <c r="R50" s="10">
        <f>FC_OTH_CP_E!R50+FC_OTH_HH_E!R50+FC_OTH_AFF_E!R50</f>
        <v>8.5984522785898552</v>
      </c>
      <c r="S50" s="10">
        <f>FC_OTH_CP_E!S50+FC_OTH_HH_E!S50+FC_OTH_AFF_E!S50</f>
        <v>57.323043852106622</v>
      </c>
      <c r="T50" s="10">
        <f>FC_OTH_CP_E!T50+FC_OTH_HH_E!T50+FC_OTH_AFF_E!T50</f>
        <v>0.17953568357695587</v>
      </c>
      <c r="U50" s="10">
        <f>FC_OTH_CP_E!U50+FC_OTH_HH_E!U50+FC_OTH_AFF_E!U50</f>
        <v>0.24746345657781571</v>
      </c>
      <c r="V50" s="10">
        <f>FC_OTH_CP_E!V50+FC_OTH_HH_E!V50+FC_OTH_AFF_E!V50</f>
        <v>0.1499570077386071</v>
      </c>
      <c r="W50" s="10">
        <f>FC_OTH_CP_E!W50+FC_OTH_HH_E!W50+FC_OTH_AFF_E!W50</f>
        <v>0.25030094582975043</v>
      </c>
      <c r="X50" s="10">
        <f>FC_OTH_CP_E!X50+FC_OTH_HH_E!X50+FC_OTH_AFF_E!X50</f>
        <v>0.3152192605331039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13.456749785038692</v>
      </c>
      <c r="D51" s="37">
        <f>FC_OTH_CP_E!D51+FC_OTH_HH_E!D51+FC_OTH_AFF_E!D51</f>
        <v>17.411865864144453</v>
      </c>
      <c r="E51" s="37">
        <f>FC_OTH_CP_E!E51+FC_OTH_HH_E!E51+FC_OTH_AFF_E!E51</f>
        <v>26.719862424763541</v>
      </c>
      <c r="F51" s="37">
        <f>FC_OTH_CP_E!F51+FC_OTH_HH_E!F51+FC_OTH_AFF_E!F51</f>
        <v>46.36715391229577</v>
      </c>
      <c r="G51" s="37">
        <f>FC_OTH_CP_E!G51+FC_OTH_HH_E!G51+FC_OTH_AFF_E!G51</f>
        <v>78.160361134995696</v>
      </c>
      <c r="H51" s="37">
        <f>FC_OTH_CP_E!H51+FC_OTH_HH_E!H51+FC_OTH_AFF_E!H51</f>
        <v>147.03525365434223</v>
      </c>
      <c r="I51" s="37">
        <f>FC_OTH_CP_E!I51+FC_OTH_HH_E!I51+FC_OTH_AFF_E!I51</f>
        <v>228.8927773000859</v>
      </c>
      <c r="J51" s="37">
        <f>FC_OTH_CP_E!J51+FC_OTH_HH_E!J51+FC_OTH_AFF_E!J51</f>
        <v>281.57618228718832</v>
      </c>
      <c r="K51" s="37">
        <f>FC_OTH_CP_E!K51+FC_OTH_HH_E!K51+FC_OTH_AFF_E!K51</f>
        <v>336.30894239036985</v>
      </c>
      <c r="L51" s="37">
        <f>FC_OTH_CP_E!L51+FC_OTH_HH_E!L51+FC_OTH_AFF_E!L51</f>
        <v>400.75004299226134</v>
      </c>
      <c r="M51" s="37">
        <f>FC_OTH_CP_E!M51+FC_OTH_HH_E!M51+FC_OTH_AFF_E!M51</f>
        <v>393.56818572656937</v>
      </c>
      <c r="N51" s="37">
        <f>FC_OTH_CP_E!N51+FC_OTH_HH_E!N51+FC_OTH_AFF_E!N51</f>
        <v>512.81315563198643</v>
      </c>
      <c r="O51" s="37">
        <f>FC_OTH_CP_E!O51+FC_OTH_HH_E!O51+FC_OTH_AFF_E!O51</f>
        <v>448.29793637145332</v>
      </c>
      <c r="P51" s="37">
        <f>FC_OTH_CP_E!P51+FC_OTH_HH_E!P51+FC_OTH_AFF_E!P51</f>
        <v>357.0957007738607</v>
      </c>
      <c r="Q51" s="37">
        <f>FC_OTH_CP_E!Q51+FC_OTH_HH_E!Q51+FC_OTH_AFF_E!Q51</f>
        <v>357.07325881341376</v>
      </c>
      <c r="R51" s="37">
        <f>FC_OTH_CP_E!R51+FC_OTH_HH_E!R51+FC_OTH_AFF_E!R51</f>
        <v>522.35305245055895</v>
      </c>
      <c r="S51" s="37">
        <f>FC_OTH_CP_E!S51+FC_OTH_HH_E!S51+FC_OTH_AFF_E!S51</f>
        <v>477.36457437661232</v>
      </c>
      <c r="T51" s="37">
        <f>FC_OTH_CP_E!T51+FC_OTH_HH_E!T51+FC_OTH_AFF_E!T51</f>
        <v>511.74608770421361</v>
      </c>
      <c r="U51" s="37">
        <f>FC_OTH_CP_E!U51+FC_OTH_HH_E!U51+FC_OTH_AFF_E!U51</f>
        <v>475.81642304385218</v>
      </c>
      <c r="V51" s="37">
        <f>FC_OTH_CP_E!V51+FC_OTH_HH_E!V51+FC_OTH_AFF_E!V51</f>
        <v>544.16990541702489</v>
      </c>
      <c r="W51" s="37">
        <f>FC_OTH_CP_E!W51+FC_OTH_HH_E!W51+FC_OTH_AFF_E!W51</f>
        <v>583.74376612209767</v>
      </c>
      <c r="X51" s="37">
        <f>FC_OTH_CP_E!X51+FC_OTH_HH_E!X51+FC_OTH_AFF_E!X51</f>
        <v>648.83026655202025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869.92441960447138</v>
      </c>
      <c r="D52" s="37">
        <f t="shared" ref="D52:W52" si="31">SUM(D53:D70)</f>
        <v>873.86543422184002</v>
      </c>
      <c r="E52" s="37">
        <f t="shared" si="31"/>
        <v>873.53112639724839</v>
      </c>
      <c r="F52" s="37">
        <f t="shared" si="31"/>
        <v>878.61848667239883</v>
      </c>
      <c r="G52" s="37">
        <f t="shared" si="31"/>
        <v>898.29939810834037</v>
      </c>
      <c r="H52" s="37">
        <f t="shared" si="31"/>
        <v>891.98667239896804</v>
      </c>
      <c r="I52" s="37">
        <f t="shared" si="31"/>
        <v>905.09931212381775</v>
      </c>
      <c r="J52" s="37">
        <f t="shared" si="31"/>
        <v>1020.8512467755803</v>
      </c>
      <c r="K52" s="37">
        <f t="shared" si="31"/>
        <v>909.81169389509864</v>
      </c>
      <c r="L52" s="37">
        <f t="shared" si="31"/>
        <v>861.89931212381737</v>
      </c>
      <c r="M52" s="37">
        <f t="shared" si="31"/>
        <v>877.90902837489227</v>
      </c>
      <c r="N52" s="37">
        <f t="shared" si="31"/>
        <v>1087.5346517626833</v>
      </c>
      <c r="O52" s="37">
        <f t="shared" si="31"/>
        <v>1265.7231298366291</v>
      </c>
      <c r="P52" s="37">
        <f t="shared" si="31"/>
        <v>1132.3888220120377</v>
      </c>
      <c r="Q52" s="37">
        <f t="shared" si="31"/>
        <v>1101.2204643164234</v>
      </c>
      <c r="R52" s="37">
        <f t="shared" si="31"/>
        <v>1161.0178847807406</v>
      </c>
      <c r="S52" s="37">
        <f t="shared" si="31"/>
        <v>1054.0293207222692</v>
      </c>
      <c r="T52" s="37">
        <f t="shared" si="31"/>
        <v>1356.4699914015473</v>
      </c>
      <c r="U52" s="37">
        <f t="shared" si="31"/>
        <v>1380.2807394668953</v>
      </c>
      <c r="V52" s="37">
        <f t="shared" si="31"/>
        <v>1375.6834909716249</v>
      </c>
      <c r="W52" s="37">
        <f t="shared" si="31"/>
        <v>1370.2804815133272</v>
      </c>
      <c r="X52" s="37">
        <f t="shared" ref="X52" si="32">SUM(X53:X70)</f>
        <v>1484.0985382631134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155.48865004299228</v>
      </c>
      <c r="D57" s="10">
        <f>FC_OTH_CP_E!D57+FC_OTH_HH_E!D57+FC_OTH_AFF_E!D57</f>
        <v>158.1876182287188</v>
      </c>
      <c r="E57" s="10">
        <f>FC_OTH_CP_E!E57+FC_OTH_HH_E!E57+FC_OTH_AFF_E!E57</f>
        <v>161.24488392089421</v>
      </c>
      <c r="F57" s="10">
        <f>FC_OTH_CP_E!F57+FC_OTH_HH_E!F57+FC_OTH_AFF_E!F57</f>
        <v>165.99793637145308</v>
      </c>
      <c r="G57" s="10">
        <f>FC_OTH_CP_E!G57+FC_OTH_HH_E!G57+FC_OTH_AFF_E!G57</f>
        <v>171.61083404987104</v>
      </c>
      <c r="H57" s="10">
        <f>FC_OTH_CP_E!H57+FC_OTH_HH_E!H57+FC_OTH_AFF_E!H57</f>
        <v>161.1015477214101</v>
      </c>
      <c r="I57" s="10">
        <f>FC_OTH_CP_E!I57+FC_OTH_HH_E!I57+FC_OTH_AFF_E!I57</f>
        <v>174.26199484092857</v>
      </c>
      <c r="J57" s="10">
        <f>FC_OTH_CP_E!J57+FC_OTH_HH_E!J57+FC_OTH_AFF_E!J57</f>
        <v>188.90326741186587</v>
      </c>
      <c r="K57" s="10">
        <f>FC_OTH_CP_E!K57+FC_OTH_HH_E!K57+FC_OTH_AFF_E!K57</f>
        <v>218.30507308684432</v>
      </c>
      <c r="L57" s="10">
        <f>FC_OTH_CP_E!L57+FC_OTH_HH_E!L57+FC_OTH_AFF_E!L57</f>
        <v>239.51461736887364</v>
      </c>
      <c r="M57" s="10">
        <f>FC_OTH_CP_E!M57+FC_OTH_HH_E!M57+FC_OTH_AFF_E!M57</f>
        <v>240.0878761822872</v>
      </c>
      <c r="N57" s="10">
        <f>FC_OTH_CP_E!N57+FC_OTH_HH_E!N57+FC_OTH_AFF_E!N57</f>
        <v>240.27901977644021</v>
      </c>
      <c r="O57" s="10">
        <f>FC_OTH_CP_E!O57+FC_OTH_HH_E!O57+FC_OTH_AFF_E!O57</f>
        <v>242.14196044711957</v>
      </c>
      <c r="P57" s="10">
        <f>FC_OTH_CP_E!P57+FC_OTH_HH_E!P57+FC_OTH_AFF_E!P57</f>
        <v>245.55743766122097</v>
      </c>
      <c r="Q57" s="10">
        <f>FC_OTH_CP_E!Q57+FC_OTH_HH_E!Q57+FC_OTH_AFF_E!Q57</f>
        <v>251.8391229578676</v>
      </c>
      <c r="R57" s="10">
        <f>FC_OTH_CP_E!R57+FC_OTH_HH_E!R57+FC_OTH_AFF_E!R57</f>
        <v>257.85803955288043</v>
      </c>
      <c r="S57" s="10">
        <f>FC_OTH_CP_E!S57+FC_OTH_HH_E!S57+FC_OTH_AFF_E!S57</f>
        <v>262.96930352536543</v>
      </c>
      <c r="T57" s="10">
        <f>FC_OTH_CP_E!T57+FC_OTH_HH_E!T57+FC_OTH_AFF_E!T57</f>
        <v>269.9675838349097</v>
      </c>
      <c r="U57" s="10">
        <f>FC_OTH_CP_E!U57+FC_OTH_HH_E!U57+FC_OTH_AFF_E!U57</f>
        <v>275.69982803095445</v>
      </c>
      <c r="V57" s="10">
        <f>FC_OTH_CP_E!V57+FC_OTH_HH_E!V57+FC_OTH_AFF_E!V57</f>
        <v>284.27437661220984</v>
      </c>
      <c r="W57" s="10">
        <f>FC_OTH_CP_E!W57+FC_OTH_HH_E!W57+FC_OTH_AFF_E!W57</f>
        <v>291.49707652622521</v>
      </c>
      <c r="X57" s="10">
        <f>FC_OTH_CP_E!X57+FC_OTH_HH_E!X57+FC_OTH_AFF_E!X57</f>
        <v>302.24273430782449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1.6002579535683581</v>
      </c>
      <c r="D58" s="10">
        <f>FC_OTH_CP_E!D58+FC_OTH_HH_E!D58+FC_OTH_AFF_E!D58</f>
        <v>2.2690455717970761</v>
      </c>
      <c r="E58" s="10">
        <f>FC_OTH_CP_E!E58+FC_OTH_HH_E!E58+FC_OTH_AFF_E!E58</f>
        <v>1.337575236457438</v>
      </c>
      <c r="F58" s="10">
        <f>FC_OTH_CP_E!F58+FC_OTH_HH_E!F58+FC_OTH_AFF_E!F58</f>
        <v>1.146431642304385</v>
      </c>
      <c r="G58" s="10">
        <f>FC_OTH_CP_E!G58+FC_OTH_HH_E!G58+FC_OTH_AFF_E!G58</f>
        <v>12.611006018916594</v>
      </c>
      <c r="H58" s="10">
        <f>FC_OTH_CP_E!H58+FC_OTH_HH_E!H58+FC_OTH_AFF_E!H58</f>
        <v>12.221668099742043</v>
      </c>
      <c r="I58" s="10">
        <f>FC_OTH_CP_E!I58+FC_OTH_HH_E!I58+FC_OTH_AFF_E!I58</f>
        <v>12.460533104041271</v>
      </c>
      <c r="J58" s="10">
        <f>FC_OTH_CP_E!J58+FC_OTH_HH_E!J58+FC_OTH_AFF_E!J58</f>
        <v>12.56328460877042</v>
      </c>
      <c r="K58" s="10">
        <f>FC_OTH_CP_E!K58+FC_OTH_HH_E!K58+FC_OTH_AFF_E!K58</f>
        <v>12.56328460877042</v>
      </c>
      <c r="L58" s="10">
        <f>FC_OTH_CP_E!L58+FC_OTH_HH_E!L58+FC_OTH_AFF_E!L58</f>
        <v>16.00266552020636</v>
      </c>
      <c r="M58" s="10">
        <f>FC_OTH_CP_E!M58+FC_OTH_HH_E!M58+FC_OTH_AFF_E!M58</f>
        <v>16.00980223559759</v>
      </c>
      <c r="N58" s="10">
        <f>FC_OTH_CP_E!N58+FC_OTH_HH_E!N58+FC_OTH_AFF_E!N58</f>
        <v>15.880825451418744</v>
      </c>
      <c r="O58" s="10">
        <f>FC_OTH_CP_E!O58+FC_OTH_HH_E!O58+FC_OTH_AFF_E!O58</f>
        <v>12.952536543422184</v>
      </c>
      <c r="P58" s="10">
        <f>FC_OTH_CP_E!P58+FC_OTH_HH_E!P58+FC_OTH_AFF_E!P58</f>
        <v>11.359587274290625</v>
      </c>
      <c r="Q58" s="10">
        <f>FC_OTH_CP_E!Q58+FC_OTH_HH_E!Q58+FC_OTH_AFF_E!Q58</f>
        <v>11.591229578675838</v>
      </c>
      <c r="R58" s="10">
        <f>FC_OTH_CP_E!R58+FC_OTH_HH_E!R58+FC_OTH_AFF_E!R58</f>
        <v>9.680395528804814</v>
      </c>
      <c r="S58" s="10">
        <f>FC_OTH_CP_E!S58+FC_OTH_HH_E!S58+FC_OTH_AFF_E!S58</f>
        <v>9.9766122098022336</v>
      </c>
      <c r="T58" s="10">
        <f>FC_OTH_CP_E!T58+FC_OTH_HH_E!T58+FC_OTH_AFF_E!T58</f>
        <v>8.7107480653482359</v>
      </c>
      <c r="U58" s="10">
        <f>FC_OTH_CP_E!U58+FC_OTH_HH_E!U58+FC_OTH_AFF_E!U58</f>
        <v>8.7417884780739463</v>
      </c>
      <c r="V58" s="10">
        <f>FC_OTH_CP_E!V58+FC_OTH_HH_E!V58+FC_OTH_AFF_E!V58</f>
        <v>10.198710232158213</v>
      </c>
      <c r="W58" s="10">
        <f>FC_OTH_CP_E!W58+FC_OTH_HH_E!W58+FC_OTH_AFF_E!W58</f>
        <v>5.4934651762682716</v>
      </c>
      <c r="X58" s="10">
        <f>FC_OTH_CP_E!X58+FC_OTH_HH_E!X58+FC_OTH_AFF_E!X58</f>
        <v>4.2036973344797932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711.90404127257102</v>
      </c>
      <c r="D59" s="10">
        <f>FC_OTH_CP_E!D59+FC_OTH_HH_E!D59+FC_OTH_AFF_E!D59</f>
        <v>712.35786758383483</v>
      </c>
      <c r="E59" s="10">
        <f>FC_OTH_CP_E!E59+FC_OTH_HH_E!E59+FC_OTH_AFF_E!E59</f>
        <v>709.65889939810825</v>
      </c>
      <c r="F59" s="10">
        <f>FC_OTH_CP_E!F59+FC_OTH_HH_E!F59+FC_OTH_AFF_E!F59</f>
        <v>708.08254514187445</v>
      </c>
      <c r="G59" s="10">
        <f>FC_OTH_CP_E!G59+FC_OTH_HH_E!G59+FC_OTH_AFF_E!G59</f>
        <v>710.27987962166799</v>
      </c>
      <c r="H59" s="10">
        <f>FC_OTH_CP_E!H59+FC_OTH_HH_E!H59+FC_OTH_AFF_E!H59</f>
        <v>713.57601031814261</v>
      </c>
      <c r="I59" s="10">
        <f>FC_OTH_CP_E!I59+FC_OTH_HH_E!I59+FC_OTH_AFF_E!I59</f>
        <v>712.62063628546878</v>
      </c>
      <c r="J59" s="10">
        <f>FC_OTH_CP_E!J59+FC_OTH_HH_E!J59+FC_OTH_AFF_E!J59</f>
        <v>769.75253654342214</v>
      </c>
      <c r="K59" s="10">
        <f>FC_OTH_CP_E!K59+FC_OTH_HH_E!K59+FC_OTH_AFF_E!K59</f>
        <v>628.09303525365419</v>
      </c>
      <c r="L59" s="10">
        <f>FC_OTH_CP_E!L59+FC_OTH_HH_E!L59+FC_OTH_AFF_E!L59</f>
        <v>554.93456577815959</v>
      </c>
      <c r="M59" s="10">
        <f>FC_OTH_CP_E!M59+FC_OTH_HH_E!M59+FC_OTH_AFF_E!M59</f>
        <v>578.24591573516739</v>
      </c>
      <c r="N59" s="10">
        <f>FC_OTH_CP_E!N59+FC_OTH_HH_E!N59+FC_OTH_AFF_E!N59</f>
        <v>772.30816852966518</v>
      </c>
      <c r="O59" s="10">
        <f>FC_OTH_CP_E!O59+FC_OTH_HH_E!O59+FC_OTH_AFF_E!O59</f>
        <v>944.01453138435045</v>
      </c>
      <c r="P59" s="10">
        <f>FC_OTH_CP_E!P59+FC_OTH_HH_E!P59+FC_OTH_AFF_E!P59</f>
        <v>807.77678417884783</v>
      </c>
      <c r="Q59" s="10">
        <f>FC_OTH_CP_E!Q59+FC_OTH_HH_E!Q59+FC_OTH_AFF_E!Q59</f>
        <v>780.62003439380942</v>
      </c>
      <c r="R59" s="10">
        <f>FC_OTH_CP_E!R59+FC_OTH_HH_E!R59+FC_OTH_AFF_E!R59</f>
        <v>830.01332760103287</v>
      </c>
      <c r="S59" s="10">
        <f>FC_OTH_CP_E!S59+FC_OTH_HH_E!S59+FC_OTH_AFF_E!S59</f>
        <v>719.95322441960354</v>
      </c>
      <c r="T59" s="10">
        <f>FC_OTH_CP_E!T59+FC_OTH_HH_E!T59+FC_OTH_AFF_E!T59</f>
        <v>731.17893379191707</v>
      </c>
      <c r="U59" s="10">
        <f>FC_OTH_CP_E!U59+FC_OTH_HH_E!U59+FC_OTH_AFF_E!U59</f>
        <v>700.00722269991365</v>
      </c>
      <c r="V59" s="10">
        <f>FC_OTH_CP_E!V59+FC_OTH_HH_E!V59+FC_OTH_AFF_E!V59</f>
        <v>670.48813413585538</v>
      </c>
      <c r="W59" s="10">
        <f>FC_OTH_CP_E!W59+FC_OTH_HH_E!W59+FC_OTH_AFF_E!W59</f>
        <v>630.33963886500408</v>
      </c>
      <c r="X59" s="10">
        <f>FC_OTH_CP_E!X59+FC_OTH_HH_E!X59+FC_OTH_AFF_E!X59</f>
        <v>684.30834049871089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47.387016337059336</v>
      </c>
      <c r="K60" s="10">
        <f>FC_OTH_CP_E!K60+FC_OTH_HH_E!K60+FC_OTH_AFF_E!K60</f>
        <v>50.348753224419596</v>
      </c>
      <c r="L60" s="10">
        <f>FC_OTH_CP_E!L60+FC_OTH_HH_E!L60+FC_OTH_AFF_E!L60</f>
        <v>50.348753224419575</v>
      </c>
      <c r="M60" s="10">
        <f>FC_OTH_CP_E!M60+FC_OTH_HH_E!M60+FC_OTH_AFF_E!M60</f>
        <v>42.204041272570919</v>
      </c>
      <c r="N60" s="10">
        <f>FC_OTH_CP_E!N60+FC_OTH_HH_E!N60+FC_OTH_AFF_E!N60</f>
        <v>45.165778159931236</v>
      </c>
      <c r="O60" s="10">
        <f>FC_OTH_CP_E!O60+FC_OTH_HH_E!O60+FC_OTH_AFF_E!O60</f>
        <v>45.165778159931179</v>
      </c>
      <c r="P60" s="10">
        <f>FC_OTH_CP_E!P60+FC_OTH_HH_E!P60+FC_OTH_AFF_E!P60</f>
        <v>46.646603611349953</v>
      </c>
      <c r="Q60" s="10">
        <f>FC_OTH_CP_E!Q60+FC_OTH_HH_E!Q60+FC_OTH_AFF_E!Q60</f>
        <v>42.204041272570954</v>
      </c>
      <c r="R60" s="10">
        <f>FC_OTH_CP_E!R60+FC_OTH_HH_E!R60+FC_OTH_AFF_E!R60</f>
        <v>45.906190885640648</v>
      </c>
      <c r="S60" s="10">
        <f>FC_OTH_CP_E!S60+FC_OTH_HH_E!S60+FC_OTH_AFF_E!S60</f>
        <v>46.646603611349889</v>
      </c>
      <c r="T60" s="10">
        <f>FC_OTH_CP_E!T60+FC_OTH_HH_E!T60+FC_OTH_AFF_E!T60</f>
        <v>46.646603611349931</v>
      </c>
      <c r="U60" s="10">
        <f>FC_OTH_CP_E!U60+FC_OTH_HH_E!U60+FC_OTH_AFF_E!U60</f>
        <v>56.959931212381733</v>
      </c>
      <c r="V60" s="10">
        <f>FC_OTH_CP_E!V60+FC_OTH_HH_E!V60+FC_OTH_AFF_E!V60</f>
        <v>45.246431642304366</v>
      </c>
      <c r="W60" s="10">
        <f>FC_OTH_CP_E!W60+FC_OTH_HH_E!W60+FC_OTH_AFF_E!W60</f>
        <v>40.549269131556308</v>
      </c>
      <c r="X60" s="10">
        <f>FC_OTH_CP_E!X60+FC_OTH_HH_E!X60+FC_OTH_AFF_E!X60</f>
        <v>39.635511607910608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0.93147033533963897</v>
      </c>
      <c r="D61" s="10">
        <f>FC_OTH_CP_E!D61+FC_OTH_HH_E!D61+FC_OTH_AFF_E!D61</f>
        <v>1.050902837489252</v>
      </c>
      <c r="E61" s="10">
        <f>FC_OTH_CP_E!E61+FC_OTH_HH_E!E61+FC_OTH_AFF_E!E61</f>
        <v>1.2897678417884779</v>
      </c>
      <c r="F61" s="10">
        <f>FC_OTH_CP_E!F61+FC_OTH_HH_E!F61+FC_OTH_AFF_E!F61</f>
        <v>3.3915735167669823</v>
      </c>
      <c r="G61" s="10">
        <f>FC_OTH_CP_E!G61+FC_OTH_HH_E!G61+FC_OTH_AFF_E!G61</f>
        <v>3.7976784178847791</v>
      </c>
      <c r="H61" s="10">
        <f>FC_OTH_CP_E!H61+FC_OTH_HH_E!H61+FC_OTH_AFF_E!H61</f>
        <v>5.0874462596732606</v>
      </c>
      <c r="I61" s="10">
        <f>FC_OTH_CP_E!I61+FC_OTH_HH_E!I61+FC_OTH_AFF_E!I61</f>
        <v>5.7561478933791905</v>
      </c>
      <c r="J61" s="10">
        <f>FC_OTH_CP_E!J61+FC_OTH_HH_E!J61+FC_OTH_AFF_E!J61</f>
        <v>2.2451418744625973</v>
      </c>
      <c r="K61" s="10">
        <f>FC_OTH_CP_E!K61+FC_OTH_HH_E!K61+FC_OTH_AFF_E!K61</f>
        <v>0.50154772141014636</v>
      </c>
      <c r="L61" s="10">
        <f>FC_OTH_CP_E!L61+FC_OTH_HH_E!L61+FC_OTH_AFF_E!L61</f>
        <v>1.098710232158211</v>
      </c>
      <c r="M61" s="10">
        <f>FC_OTH_CP_E!M61+FC_OTH_HH_E!M61+FC_OTH_AFF_E!M61</f>
        <v>1.3613929492691312</v>
      </c>
      <c r="N61" s="10">
        <f>FC_OTH_CP_E!N61+FC_OTH_HH_E!N61+FC_OTH_AFF_E!N61</f>
        <v>13.900859845227856</v>
      </c>
      <c r="O61" s="10">
        <f>FC_OTH_CP_E!O61+FC_OTH_HH_E!O61+FC_OTH_AFF_E!O61</f>
        <v>13.49475494411006</v>
      </c>
      <c r="P61" s="10">
        <f>FC_OTH_CP_E!P61+FC_OTH_HH_E!P61+FC_OTH_AFF_E!P61</f>
        <v>14.593465176268273</v>
      </c>
      <c r="Q61" s="10">
        <f>FC_OTH_CP_E!Q61+FC_OTH_HH_E!Q61+FC_OTH_AFF_E!Q61</f>
        <v>13.208168529664661</v>
      </c>
      <c r="R61" s="10">
        <f>FC_OTH_CP_E!R61+FC_OTH_HH_E!R61+FC_OTH_AFF_E!R61</f>
        <v>14.044110060189167</v>
      </c>
      <c r="S61" s="10">
        <f>FC_OTH_CP_E!S61+FC_OTH_HH_E!S61+FC_OTH_AFF_E!S61</f>
        <v>11.846775580395528</v>
      </c>
      <c r="T61" s="10">
        <f>FC_OTH_CP_E!T61+FC_OTH_HH_E!T61+FC_OTH_AFF_E!T61</f>
        <v>10.033877901977643</v>
      </c>
      <c r="U61" s="10">
        <f>FC_OTH_CP_E!U61+FC_OTH_HH_E!U61+FC_OTH_AFF_E!U61</f>
        <v>12.482115219260537</v>
      </c>
      <c r="V61" s="10">
        <f>FC_OTH_CP_E!V61+FC_OTH_HH_E!V61+FC_OTH_AFF_E!V61</f>
        <v>19.358469475494413</v>
      </c>
      <c r="W61" s="10">
        <f>FC_OTH_CP_E!W61+FC_OTH_HH_E!W61+FC_OTH_AFF_E!W61</f>
        <v>14.0274290627687</v>
      </c>
      <c r="X61" s="10">
        <f>FC_OTH_CP_E!X61+FC_OTH_HH_E!X61+FC_OTH_AFF_E!X61</f>
        <v>12.578933791917464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0.10447119518486674</v>
      </c>
      <c r="W64" s="10">
        <f>FC_OTH_CP_E!W64+FC_OTH_HH_E!W64+FC_OTH_AFF_E!W64</f>
        <v>0.4030954428202918</v>
      </c>
      <c r="X64" s="10">
        <f>FC_OTH_CP_E!X64+FC_OTH_HH_E!X64+FC_OTH_AFF_E!X64</f>
        <v>0.25090283748925185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2.9391229578675828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7.9535683576956089</v>
      </c>
      <c r="P66" s="10">
        <f>FC_OTH_CP_E!P66+FC_OTH_HH_E!P66+FC_OTH_AFF_E!P66</f>
        <v>3.5158211521926037</v>
      </c>
      <c r="Q66" s="10">
        <f>FC_OTH_CP_E!Q66+FC_OTH_HH_E!Q66+FC_OTH_AFF_E!Q66</f>
        <v>1.7578675838349103</v>
      </c>
      <c r="R66" s="10">
        <f>FC_OTH_CP_E!R66+FC_OTH_HH_E!R66+FC_OTH_AFF_E!R66</f>
        <v>3.5158211521926055</v>
      </c>
      <c r="S66" s="10">
        <f>FC_OTH_CP_E!S66+FC_OTH_HH_E!S66+FC_OTH_AFF_E!S66</f>
        <v>2.636801375752365</v>
      </c>
      <c r="T66" s="10">
        <f>FC_OTH_CP_E!T66+FC_OTH_HH_E!T66+FC_OTH_AFF_E!T66</f>
        <v>0</v>
      </c>
      <c r="U66" s="10">
        <f>FC_OTH_CP_E!U66+FC_OTH_HH_E!U66+FC_OTH_AFF_E!U66</f>
        <v>2.6342218400687849</v>
      </c>
      <c r="V66" s="10">
        <f>FC_OTH_CP_E!V66+FC_OTH_HH_E!V66+FC_OTH_AFF_E!V66</f>
        <v>2.1464316423043863</v>
      </c>
      <c r="W66" s="10">
        <f>FC_OTH_CP_E!W66+FC_OTH_HH_E!W66+FC_OTH_AFF_E!W66</f>
        <v>1.2551160791057598</v>
      </c>
      <c r="X66" s="10">
        <f>FC_OTH_CP_E!X66+FC_OTH_HH_E!X66+FC_OTH_AFF_E!X66</f>
        <v>1.2639724849527081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0</v>
      </c>
      <c r="M70" s="10">
        <f>FC_OTH_CP_E!M70+FC_OTH_HH_E!M70+FC_OTH_AFF_E!M70</f>
        <v>0</v>
      </c>
      <c r="N70" s="10">
        <f>FC_OTH_CP_E!N70+FC_OTH_HH_E!N70+FC_OTH_AFF_E!N70</f>
        <v>0</v>
      </c>
      <c r="O70" s="10">
        <f>FC_OTH_CP_E!O70+FC_OTH_HH_E!O70+FC_OTH_AFF_E!O70</f>
        <v>0</v>
      </c>
      <c r="P70" s="10">
        <f>FC_OTH_CP_E!P70+FC_OTH_HH_E!P70+FC_OTH_AFF_E!P70</f>
        <v>0</v>
      </c>
      <c r="Q70" s="10">
        <f>FC_OTH_CP_E!Q70+FC_OTH_HH_E!Q70+FC_OTH_AFF_E!Q70</f>
        <v>0</v>
      </c>
      <c r="R70" s="10">
        <f>FC_OTH_CP_E!R70+FC_OTH_HH_E!R70+FC_OTH_AFF_E!R70</f>
        <v>0</v>
      </c>
      <c r="S70" s="10">
        <f>FC_OTH_CP_E!S70+FC_OTH_HH_E!S70+FC_OTH_AFF_E!S70</f>
        <v>0</v>
      </c>
      <c r="T70" s="10">
        <f>FC_OTH_CP_E!T70+FC_OTH_HH_E!T70+FC_OTH_AFF_E!T70</f>
        <v>289.93224419604473</v>
      </c>
      <c r="U70" s="10">
        <f>FC_OTH_CP_E!U70+FC_OTH_HH_E!U70+FC_OTH_AFF_E!U70</f>
        <v>323.75563198624241</v>
      </c>
      <c r="V70" s="10">
        <f>FC_OTH_CP_E!V70+FC_OTH_HH_E!V70+FC_OTH_AFF_E!V70</f>
        <v>343.86646603611348</v>
      </c>
      <c r="W70" s="10">
        <f>FC_OTH_CP_E!W70+FC_OTH_HH_E!W70+FC_OTH_AFF_E!W70</f>
        <v>386.71539122957864</v>
      </c>
      <c r="X70" s="10">
        <f>FC_OTH_CP_E!X70+FC_OTH_HH_E!X70+FC_OTH_AFF_E!X70</f>
        <v>439.61444539982801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28.040498710232161</v>
      </c>
      <c r="D75" s="37">
        <f>FC_OTH_CP_E!D75+FC_OTH_HH_E!D75+FC_OTH_AFF_E!D75</f>
        <v>28.088306104901108</v>
      </c>
      <c r="E75" s="37">
        <f>FC_OTH_CP_E!E75+FC_OTH_HH_E!E75+FC_OTH_AFF_E!E75</f>
        <v>27.538950988822009</v>
      </c>
      <c r="F75" s="37">
        <f>FC_OTH_CP_E!F75+FC_OTH_HH_E!F75+FC_OTH_AFF_E!F75</f>
        <v>46.09724849527084</v>
      </c>
      <c r="G75" s="37">
        <f>FC_OTH_CP_E!G75+FC_OTH_HH_E!G75+FC_OTH_AFF_E!G75</f>
        <v>43.398280309544283</v>
      </c>
      <c r="H75" s="37">
        <f>FC_OTH_CP_E!H75+FC_OTH_HH_E!H75+FC_OTH_AFF_E!H75</f>
        <v>48.939552880481479</v>
      </c>
      <c r="I75" s="37">
        <f>FC_OTH_CP_E!I75+FC_OTH_HH_E!I75+FC_OTH_AFF_E!I75</f>
        <v>56.104901117798796</v>
      </c>
      <c r="J75" s="37">
        <f>FC_OTH_CP_E!J75+FC_OTH_HH_E!J75+FC_OTH_AFF_E!J75</f>
        <v>41.487532244196046</v>
      </c>
      <c r="K75" s="37">
        <f>FC_OTH_CP_E!K75+FC_OTH_HH_E!K75+FC_OTH_AFF_E!K75</f>
        <v>43.876010318142733</v>
      </c>
      <c r="L75" s="37">
        <f>FC_OTH_CP_E!L75+FC_OTH_HH_E!L75+FC_OTH_AFF_E!L75</f>
        <v>48.963370593293185</v>
      </c>
      <c r="M75" s="37">
        <f>FC_OTH_CP_E!M75+FC_OTH_HH_E!M75+FC_OTH_AFF_E!M75</f>
        <v>46.360017196904536</v>
      </c>
      <c r="N75" s="37">
        <f>FC_OTH_CP_E!N75+FC_OTH_HH_E!N75+FC_OTH_AFF_E!N75</f>
        <v>53.883662940670661</v>
      </c>
      <c r="O75" s="37">
        <f>FC_OTH_CP_E!O75+FC_OTH_HH_E!O75+FC_OTH_AFF_E!O75</f>
        <v>45.118056749785069</v>
      </c>
      <c r="P75" s="37">
        <f>FC_OTH_CP_E!P75+FC_OTH_HH_E!P75+FC_OTH_AFF_E!P75</f>
        <v>41.511435941530493</v>
      </c>
      <c r="Q75" s="37">
        <f>FC_OTH_CP_E!Q75+FC_OTH_HH_E!Q75+FC_OTH_AFF_E!Q75</f>
        <v>49.512725709372297</v>
      </c>
      <c r="R75" s="37">
        <f>FC_OTH_CP_E!R75+FC_OTH_HH_E!R75+FC_OTH_AFF_E!R75</f>
        <v>49.990455717970768</v>
      </c>
      <c r="S75" s="37">
        <f>FC_OTH_CP_E!S75+FC_OTH_HH_E!S75+FC_OTH_AFF_E!S75</f>
        <v>39.743938091143605</v>
      </c>
      <c r="T75" s="37">
        <f>FC_OTH_CP_E!T75+FC_OTH_HH_E!T75+FC_OTH_AFF_E!T75</f>
        <v>38.79999999999999</v>
      </c>
      <c r="U75" s="37">
        <f>FC_OTH_CP_E!U75+FC_OTH_HH_E!U75+FC_OTH_AFF_E!U75</f>
        <v>40.894153052450555</v>
      </c>
      <c r="V75" s="37">
        <f>FC_OTH_CP_E!V75+FC_OTH_HH_E!V75+FC_OTH_AFF_E!V75</f>
        <v>38.522957867583827</v>
      </c>
      <c r="W75" s="37">
        <f>FC_OTH_CP_E!W75+FC_OTH_HH_E!W75+FC_OTH_AFF_E!W75</f>
        <v>39.943508168529718</v>
      </c>
      <c r="X75" s="37">
        <f>FC_OTH_CP_E!X75+FC_OTH_HH_E!X75+FC_OTH_AFF_E!X75</f>
        <v>35.776096302665522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2537.0593293207216</v>
      </c>
      <c r="D76" s="40">
        <f>FC_OTH_CP_E!D76+FC_OTH_HH_E!D76+FC_OTH_AFF_E!D76</f>
        <v>2637.4032674118662</v>
      </c>
      <c r="E76" s="40">
        <f>FC_OTH_CP_E!E76+FC_OTH_HH_E!E76+FC_OTH_AFF_E!E76</f>
        <v>2782.975064488392</v>
      </c>
      <c r="F76" s="40">
        <f>FC_OTH_CP_E!F76+FC_OTH_HH_E!F76+FC_OTH_AFF_E!F76</f>
        <v>2954.6861564918322</v>
      </c>
      <c r="G76" s="40">
        <f>FC_OTH_CP_E!G76+FC_OTH_HH_E!G76+FC_OTH_AFF_E!G76</f>
        <v>3064.660361134996</v>
      </c>
      <c r="H76" s="40">
        <f>FC_OTH_CP_E!H76+FC_OTH_HH_E!H76+FC_OTH_AFF_E!H76</f>
        <v>3132.4161650902834</v>
      </c>
      <c r="I76" s="40">
        <f>FC_OTH_CP_E!I76+FC_OTH_HH_E!I76+FC_OTH_AFF_E!I76</f>
        <v>3292.2613929492686</v>
      </c>
      <c r="J76" s="40">
        <f>FC_OTH_CP_E!J76+FC_OTH_HH_E!J76+FC_OTH_AFF_E!J76</f>
        <v>3418.1427343078244</v>
      </c>
      <c r="K76" s="40">
        <f>FC_OTH_CP_E!K76+FC_OTH_HH_E!K76+FC_OTH_AFF_E!K76</f>
        <v>3531.8142734307826</v>
      </c>
      <c r="L76" s="40">
        <f>FC_OTH_CP_E!L76+FC_OTH_HH_E!L76+FC_OTH_AFF_E!L76</f>
        <v>3487.1883061049011</v>
      </c>
      <c r="M76" s="40">
        <f>FC_OTH_CP_E!M76+FC_OTH_HH_E!M76+FC_OTH_AFF_E!M76</f>
        <v>3347.5494411006016</v>
      </c>
      <c r="N76" s="40">
        <f>FC_OTH_CP_E!N76+FC_OTH_HH_E!N76+FC_OTH_AFF_E!N76</f>
        <v>3189.7678417884772</v>
      </c>
      <c r="O76" s="40">
        <f>FC_OTH_CP_E!O76+FC_OTH_HH_E!O76+FC_OTH_AFF_E!O76</f>
        <v>3472.6566826521776</v>
      </c>
      <c r="P76" s="40">
        <f>FC_OTH_CP_E!P76+FC_OTH_HH_E!P76+FC_OTH_AFF_E!P76</f>
        <v>3208.9418099053628</v>
      </c>
      <c r="Q76" s="40">
        <f>FC_OTH_CP_E!Q76+FC_OTH_HH_E!Q76+FC_OTH_AFF_E!Q76</f>
        <v>3135.1583942209108</v>
      </c>
      <c r="R76" s="40">
        <f>FC_OTH_CP_E!R76+FC_OTH_HH_E!R76+FC_OTH_AFF_E!R76</f>
        <v>3261.9766492054578</v>
      </c>
      <c r="S76" s="40">
        <f>FC_OTH_CP_E!S76+FC_OTH_HH_E!S76+FC_OTH_AFF_E!S76</f>
        <v>3604.0116068223015</v>
      </c>
      <c r="T76" s="40">
        <f>FC_OTH_CP_E!T76+FC_OTH_HH_E!T76+FC_OTH_AFF_E!T76</f>
        <v>3570.1637866752162</v>
      </c>
      <c r="U76" s="40">
        <f>FC_OTH_CP_E!U76+FC_OTH_HH_E!U76+FC_OTH_AFF_E!U76</f>
        <v>3170.8400482682432</v>
      </c>
      <c r="V76" s="40">
        <f>FC_OTH_CP_E!V76+FC_OTH_HH_E!V76+FC_OTH_AFF_E!V76</f>
        <v>3242.062491198868</v>
      </c>
      <c r="W76" s="40">
        <f>FC_OTH_CP_E!W76+FC_OTH_HH_E!W76+FC_OTH_AFF_E!W76</f>
        <v>3053.4387926107402</v>
      </c>
      <c r="X76" s="40">
        <f>FC_OTH_CP_E!X76+FC_OTH_HH_E!X76+FC_OTH_AFF_E!X76</f>
        <v>3170.9112183577367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1328.7188306104902</v>
      </c>
      <c r="D2" s="31">
        <f t="shared" ref="D2:W2" si="1">SUM(D3,D17,D22,D25,D26,D51,D52,D71,D74,D75,D76)</f>
        <v>1487.7328460877045</v>
      </c>
      <c r="E2" s="31">
        <f t="shared" si="1"/>
        <v>1559.6447119518491</v>
      </c>
      <c r="F2" s="31">
        <f t="shared" si="1"/>
        <v>1685.7910576096308</v>
      </c>
      <c r="G2" s="31">
        <f t="shared" si="1"/>
        <v>1803.7120378331906</v>
      </c>
      <c r="H2" s="31">
        <f t="shared" si="1"/>
        <v>1965.5090283748921</v>
      </c>
      <c r="I2" s="31">
        <f t="shared" si="1"/>
        <v>2101.7490111779871</v>
      </c>
      <c r="J2" s="31">
        <f t="shared" si="1"/>
        <v>2159.3168529664663</v>
      </c>
      <c r="K2" s="31">
        <f t="shared" si="1"/>
        <v>2243.2104041272569</v>
      </c>
      <c r="L2" s="31">
        <f t="shared" si="1"/>
        <v>2165.8944110060183</v>
      </c>
      <c r="M2" s="31">
        <f t="shared" si="1"/>
        <v>1969.187274290628</v>
      </c>
      <c r="N2" s="31">
        <f t="shared" si="1"/>
        <v>1881.0360275150474</v>
      </c>
      <c r="O2" s="31">
        <f t="shared" si="1"/>
        <v>1954.5436989892376</v>
      </c>
      <c r="P2" s="31">
        <f t="shared" si="1"/>
        <v>1837.507330111725</v>
      </c>
      <c r="Q2" s="31">
        <f t="shared" si="1"/>
        <v>1728.9798043670844</v>
      </c>
      <c r="R2" s="31">
        <f t="shared" si="1"/>
        <v>1893.5080335562739</v>
      </c>
      <c r="S2" s="31">
        <f t="shared" si="1"/>
        <v>2040.3544271146488</v>
      </c>
      <c r="T2" s="31">
        <f t="shared" si="1"/>
        <v>2193.7293068815793</v>
      </c>
      <c r="U2" s="31">
        <f t="shared" si="1"/>
        <v>2096.0606845537122</v>
      </c>
      <c r="V2" s="31">
        <f t="shared" si="1"/>
        <v>2137.9053114912163</v>
      </c>
      <c r="W2" s="31">
        <f t="shared" si="1"/>
        <v>1905.8317418798715</v>
      </c>
      <c r="X2" s="31">
        <f t="shared" ref="X2" si="2">SUM(X3,X17,X22,X25,X26,X51,X52,X71,X74,X75,X76)</f>
        <v>2046.7251478504281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248.1465176268272</v>
      </c>
      <c r="D26" s="37">
        <f t="shared" ref="D26:W26" si="22">SUM(D27,D33)</f>
        <v>320.98263112639728</v>
      </c>
      <c r="E26" s="37">
        <f t="shared" si="22"/>
        <v>321.12596732588139</v>
      </c>
      <c r="F26" s="37">
        <f t="shared" si="22"/>
        <v>347.10997420464321</v>
      </c>
      <c r="G26" s="37">
        <f t="shared" si="22"/>
        <v>369.12682717110937</v>
      </c>
      <c r="H26" s="37">
        <f t="shared" si="22"/>
        <v>446.60593293207194</v>
      </c>
      <c r="I26" s="37">
        <f t="shared" si="22"/>
        <v>456.46311263972478</v>
      </c>
      <c r="J26" s="37">
        <f t="shared" si="22"/>
        <v>414.14926913155642</v>
      </c>
      <c r="K26" s="37">
        <f t="shared" si="22"/>
        <v>394.96758383490965</v>
      </c>
      <c r="L26" s="37">
        <f t="shared" si="22"/>
        <v>293.15477214101446</v>
      </c>
      <c r="M26" s="37">
        <f t="shared" si="22"/>
        <v>254.56672398968175</v>
      </c>
      <c r="N26" s="37">
        <f t="shared" si="22"/>
        <v>228.72355975924336</v>
      </c>
      <c r="O26" s="37">
        <f t="shared" si="22"/>
        <v>170.33533963886504</v>
      </c>
      <c r="P26" s="37">
        <f t="shared" si="22"/>
        <v>193.40300945829742</v>
      </c>
      <c r="Q26" s="37">
        <f t="shared" si="22"/>
        <v>107.40902837489247</v>
      </c>
      <c r="R26" s="37">
        <f t="shared" si="22"/>
        <v>117.34015477214101</v>
      </c>
      <c r="S26" s="37">
        <f t="shared" si="22"/>
        <v>176.25399828030947</v>
      </c>
      <c r="T26" s="37">
        <f t="shared" si="22"/>
        <v>123.37162510748055</v>
      </c>
      <c r="U26" s="37">
        <f t="shared" si="22"/>
        <v>120.33946689595864</v>
      </c>
      <c r="V26" s="37">
        <f t="shared" si="22"/>
        <v>125.77325881341355</v>
      </c>
      <c r="W26" s="37">
        <f t="shared" si="22"/>
        <v>87.050300945829704</v>
      </c>
      <c r="X26" s="37">
        <f t="shared" ref="X26" si="23">SUM(X27,X33)</f>
        <v>99.250386930352519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248.1465176268272</v>
      </c>
      <c r="D33" s="29">
        <f t="shared" ref="D33:W33" si="28">SUM(D34:D50)</f>
        <v>320.98263112639728</v>
      </c>
      <c r="E33" s="29">
        <f t="shared" si="28"/>
        <v>321.12596732588139</v>
      </c>
      <c r="F33" s="29">
        <f t="shared" si="28"/>
        <v>347.10997420464321</v>
      </c>
      <c r="G33" s="29">
        <f t="shared" si="28"/>
        <v>369.12682717110937</v>
      </c>
      <c r="H33" s="29">
        <f t="shared" si="28"/>
        <v>446.60593293207194</v>
      </c>
      <c r="I33" s="29">
        <f t="shared" si="28"/>
        <v>456.46311263972478</v>
      </c>
      <c r="J33" s="29">
        <f t="shared" si="28"/>
        <v>414.14926913155642</v>
      </c>
      <c r="K33" s="29">
        <f t="shared" si="28"/>
        <v>394.96758383490965</v>
      </c>
      <c r="L33" s="29">
        <f t="shared" si="28"/>
        <v>293.15477214101446</v>
      </c>
      <c r="M33" s="29">
        <f t="shared" si="28"/>
        <v>254.56672398968175</v>
      </c>
      <c r="N33" s="29">
        <f t="shared" si="28"/>
        <v>228.72355975924336</v>
      </c>
      <c r="O33" s="29">
        <f t="shared" si="28"/>
        <v>170.33533963886504</v>
      </c>
      <c r="P33" s="29">
        <f t="shared" si="28"/>
        <v>193.40300945829742</v>
      </c>
      <c r="Q33" s="29">
        <f t="shared" si="28"/>
        <v>107.40902837489247</v>
      </c>
      <c r="R33" s="29">
        <f t="shared" si="28"/>
        <v>117.34015477214101</v>
      </c>
      <c r="S33" s="29">
        <f t="shared" si="28"/>
        <v>176.25399828030947</v>
      </c>
      <c r="T33" s="29">
        <f t="shared" si="28"/>
        <v>123.37162510748055</v>
      </c>
      <c r="U33" s="29">
        <f t="shared" si="28"/>
        <v>120.33946689595864</v>
      </c>
      <c r="V33" s="29">
        <f t="shared" si="28"/>
        <v>125.77325881341355</v>
      </c>
      <c r="W33" s="29">
        <f t="shared" si="28"/>
        <v>87.050300945829704</v>
      </c>
      <c r="X33" s="29">
        <f t="shared" ref="X33" si="29">SUM(X34:X50)</f>
        <v>99.250386930352519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27.113757523645745</v>
      </c>
      <c r="D36" s="10">
        <f>FC_OTH_CP_SH_E!D36+FC_OTH_CP_SC_E!D36+FC_OTH_CP_HW_E!D36+FC_OTH_CP_CA_E!D36+FC_OTH_CP_VE_E!D36+FC_OTH_CP_SL_E!D36+FC_OTH_CP_BL_E!D36+FC_OTH_CP_CR_E!D36+FC_OTH_CP_BT_E!D36+FC_OTH_CP_IT_E!D36</f>
        <v>28.243508168529662</v>
      </c>
      <c r="E36" s="10">
        <f>FC_OTH_CP_SH_E!E36+FC_OTH_CP_SC_E!E36+FC_OTH_CP_HW_E!E36+FC_OTH_CP_CA_E!E36+FC_OTH_CP_VE_E!E36+FC_OTH_CP_SL_E!E36+FC_OTH_CP_BL_E!E36+FC_OTH_CP_CR_E!E36+FC_OTH_CP_BT_E!E36+FC_OTH_CP_IT_E!E36</f>
        <v>19.205588993981081</v>
      </c>
      <c r="F36" s="10">
        <f>FC_OTH_CP_SH_E!F36+FC_OTH_CP_SC_E!F36+FC_OTH_CP_HW_E!F36+FC_OTH_CP_CA_E!F36+FC_OTH_CP_VE_E!F36+FC_OTH_CP_SL_E!F36+FC_OTH_CP_BL_E!F36+FC_OTH_CP_CR_E!F36+FC_OTH_CP_BT_E!F36+FC_OTH_CP_IT_E!F36</f>
        <v>22.594840928632841</v>
      </c>
      <c r="G36" s="10">
        <f>FC_OTH_CP_SH_E!G36+FC_OTH_CP_SC_E!G36+FC_OTH_CP_HW_E!G36+FC_OTH_CP_CA_E!G36+FC_OTH_CP_VE_E!G36+FC_OTH_CP_SL_E!G36+FC_OTH_CP_BL_E!G36+FC_OTH_CP_CR_E!G36+FC_OTH_CP_BT_E!G36+FC_OTH_CP_IT_E!G36</f>
        <v>54.22760103181426</v>
      </c>
      <c r="H36" s="10">
        <f>FC_OTH_CP_SH_E!H36+FC_OTH_CP_SC_E!H36+FC_OTH_CP_HW_E!H36+FC_OTH_CP_CA_E!H36+FC_OTH_CP_VE_E!H36+FC_OTH_CP_SL_E!H36+FC_OTH_CP_BL_E!H36+FC_OTH_CP_CR_E!H36+FC_OTH_CP_BT_E!H36+FC_OTH_CP_IT_E!H36</f>
        <v>48.578847807394681</v>
      </c>
      <c r="I36" s="10">
        <f>FC_OTH_CP_SH_E!I36+FC_OTH_CP_SC_E!I36+FC_OTH_CP_HW_E!I36+FC_OTH_CP_CA_E!I36+FC_OTH_CP_VE_E!I36+FC_OTH_CP_SL_E!I36+FC_OTH_CP_BL_E!I36+FC_OTH_CP_CR_E!I36+FC_OTH_CP_BT_E!I36+FC_OTH_CP_IT_E!I36</f>
        <v>47.449097162510725</v>
      </c>
      <c r="J36" s="10">
        <f>FC_OTH_CP_SH_E!J36+FC_OTH_CP_SC_E!J36+FC_OTH_CP_HW_E!J36+FC_OTH_CP_CA_E!J36+FC_OTH_CP_VE_E!J36+FC_OTH_CP_SL_E!J36+FC_OTH_CP_BL_E!J36+FC_OTH_CP_CR_E!J36+FC_OTH_CP_BT_E!J36+FC_OTH_CP_IT_E!J36</f>
        <v>45.18968185726569</v>
      </c>
      <c r="K36" s="10">
        <f>FC_OTH_CP_SH_E!K36+FC_OTH_CP_SC_E!K36+FC_OTH_CP_HW_E!K36+FC_OTH_CP_CA_E!K36+FC_OTH_CP_VE_E!K36+FC_OTH_CP_SL_E!K36+FC_OTH_CP_BL_E!K36+FC_OTH_CP_CR_E!K36+FC_OTH_CP_BT_E!K36+FC_OTH_CP_IT_E!K36</f>
        <v>44.059931212381798</v>
      </c>
      <c r="L36" s="10">
        <f>FC_OTH_CP_SH_E!L36+FC_OTH_CP_SC_E!L36+FC_OTH_CP_HW_E!L36+FC_OTH_CP_CA_E!L36+FC_OTH_CP_VE_E!L36+FC_OTH_CP_SL_E!L36+FC_OTH_CP_BL_E!L36+FC_OTH_CP_CR_E!L36+FC_OTH_CP_BT_E!L36+FC_OTH_CP_IT_E!L36</f>
        <v>41.75030094582975</v>
      </c>
      <c r="M36" s="10">
        <f>FC_OTH_CP_SH_E!M36+FC_OTH_CP_SC_E!M36+FC_OTH_CP_HW_E!M36+FC_OTH_CP_CA_E!M36+FC_OTH_CP_VE_E!M36+FC_OTH_CP_SL_E!M36+FC_OTH_CP_BL_E!M36+FC_OTH_CP_CR_E!M36+FC_OTH_CP_BT_E!M36+FC_OTH_CP_IT_E!M36</f>
        <v>43.947635425623375</v>
      </c>
      <c r="N36" s="10">
        <f>FC_OTH_CP_SH_E!N36+FC_OTH_CP_SC_E!N36+FC_OTH_CP_HW_E!N36+FC_OTH_CP_CA_E!N36+FC_OTH_CP_VE_E!N36+FC_OTH_CP_SL_E!N36+FC_OTH_CP_BL_E!N36+FC_OTH_CP_CR_E!N36+FC_OTH_CP_BT_E!N36+FC_OTH_CP_IT_E!N36</f>
        <v>38.454170249355116</v>
      </c>
      <c r="O36" s="10">
        <f>FC_OTH_CP_SH_E!O36+FC_OTH_CP_SC_E!O36+FC_OTH_CP_HW_E!O36+FC_OTH_CP_CA_E!O36+FC_OTH_CP_VE_E!O36+FC_OTH_CP_SL_E!O36+FC_OTH_CP_BL_E!O36+FC_OTH_CP_CR_E!O36+FC_OTH_CP_BT_E!O36+FC_OTH_CP_IT_E!O36</f>
        <v>103.27695614789349</v>
      </c>
      <c r="P36" s="10">
        <f>FC_OTH_CP_SH_E!P36+FC_OTH_CP_SC_E!P36+FC_OTH_CP_HW_E!P36+FC_OTH_CP_CA_E!P36+FC_OTH_CP_VE_E!P36+FC_OTH_CP_SL_E!P36+FC_OTH_CP_BL_E!P36+FC_OTH_CP_CR_E!P36+FC_OTH_CP_BT_E!P36+FC_OTH_CP_IT_E!P36</f>
        <v>72.513585554600155</v>
      </c>
      <c r="Q36" s="10">
        <f>FC_OTH_CP_SH_E!Q36+FC_OTH_CP_SC_E!Q36+FC_OTH_CP_HW_E!Q36+FC_OTH_CP_CA_E!Q36+FC_OTH_CP_VE_E!Q36+FC_OTH_CP_SL_E!Q36+FC_OTH_CP_BL_E!Q36+FC_OTH_CP_CR_E!Q36+FC_OTH_CP_BT_E!Q36+FC_OTH_CP_IT_E!Q36</f>
        <v>41.750300945829714</v>
      </c>
      <c r="R36" s="10">
        <f>FC_OTH_CP_SH_E!R36+FC_OTH_CP_SC_E!R36+FC_OTH_CP_HW_E!R36+FC_OTH_CP_CA_E!R36+FC_OTH_CP_VE_E!R36+FC_OTH_CP_SL_E!R36+FC_OTH_CP_BL_E!R36+FC_OTH_CP_CR_E!R36+FC_OTH_CP_BT_E!R36+FC_OTH_CP_IT_E!R36</f>
        <v>47.243680137575225</v>
      </c>
      <c r="S36" s="10">
        <f>FC_OTH_CP_SH_E!S36+FC_OTH_CP_SC_E!S36+FC_OTH_CP_HW_E!S36+FC_OTH_CP_CA_E!S36+FC_OTH_CP_VE_E!S36+FC_OTH_CP_SL_E!S36+FC_OTH_CP_BL_E!S36+FC_OTH_CP_CR_E!S36+FC_OTH_CP_BT_E!S36+FC_OTH_CP_IT_E!S36</f>
        <v>56.033276010318097</v>
      </c>
      <c r="T36" s="10">
        <f>FC_OTH_CP_SH_E!T36+FC_OTH_CP_SC_E!T36+FC_OTH_CP_HW_E!T36+FC_OTH_CP_CA_E!T36+FC_OTH_CP_VE_E!T36+FC_OTH_CP_SL_E!T36+FC_OTH_CP_BL_E!T36+FC_OTH_CP_CR_E!T36+FC_OTH_CP_BT_E!T36+FC_OTH_CP_IT_E!T36</f>
        <v>62.466122098022325</v>
      </c>
      <c r="U36" s="10">
        <f>FC_OTH_CP_SH_E!U36+FC_OTH_CP_SC_E!U36+FC_OTH_CP_HW_E!U36+FC_OTH_CP_CA_E!U36+FC_OTH_CP_VE_E!U36+FC_OTH_CP_SL_E!U36+FC_OTH_CP_BL_E!U36+FC_OTH_CP_CR_E!U36+FC_OTH_CP_BT_E!U36+FC_OTH_CP_IT_E!U36</f>
        <v>66.960791057609612</v>
      </c>
      <c r="V36" s="10">
        <f>FC_OTH_CP_SH_E!V36+FC_OTH_CP_SC_E!V36+FC_OTH_CP_HW_E!V36+FC_OTH_CP_CA_E!V36+FC_OTH_CP_VE_E!V36+FC_OTH_CP_SL_E!V36+FC_OTH_CP_BL_E!V36+FC_OTH_CP_CR_E!V36+FC_OTH_CP_BT_E!V36+FC_OTH_CP_IT_E!V36</f>
        <v>75.222957867583787</v>
      </c>
      <c r="W36" s="10">
        <f>FC_OTH_CP_SH_E!W36+FC_OTH_CP_SC_E!W36+FC_OTH_CP_HW_E!W36+FC_OTH_CP_CA_E!W36+FC_OTH_CP_VE_E!W36+FC_OTH_CP_SL_E!W36+FC_OTH_CP_BL_E!W36+FC_OTH_CP_CR_E!W36+FC_OTH_CP_BT_E!W36+FC_OTH_CP_IT_E!W36</f>
        <v>46.595528804815146</v>
      </c>
      <c r="X36" s="10">
        <f>FC_OTH_CP_SH_E!X36+FC_OTH_CP_SC_E!X36+FC_OTH_CP_HW_E!X36+FC_OTH_CP_CA_E!X36+FC_OTH_CP_VE_E!X36+FC_OTH_CP_SL_E!X36+FC_OTH_CP_BL_E!X36+FC_OTH_CP_CR_E!X36+FC_OTH_CP_BT_E!X36+FC_OTH_CP_IT_E!X36</f>
        <v>68.882459157351661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12.611092003439371</v>
      </c>
      <c r="P37" s="10">
        <f>FC_OTH_CP_SH_E!P37+FC_OTH_CP_SC_E!P37+FC_OTH_CP_HW_E!P37+FC_OTH_CP_CA_E!P37+FC_OTH_CP_VE_E!P37+FC_OTH_CP_SL_E!P37+FC_OTH_CP_BL_E!P37+FC_OTH_CP_CR_E!P37+FC_OTH_CP_BT_E!P37+FC_OTH_CP_IT_E!P37</f>
        <v>11.560103181427337</v>
      </c>
      <c r="Q37" s="10">
        <f>FC_OTH_CP_SH_E!Q37+FC_OTH_CP_SC_E!Q37+FC_OTH_CP_HW_E!Q37+FC_OTH_CP_CA_E!Q37+FC_OTH_CP_VE_E!Q37+FC_OTH_CP_SL_E!Q37+FC_OTH_CP_BL_E!Q37+FC_OTH_CP_CR_E!Q37+FC_OTH_CP_BT_E!Q37+FC_OTH_CP_IT_E!Q37</f>
        <v>8.4073946689595864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0.22596732588134114</v>
      </c>
      <c r="U37" s="10">
        <f>FC_OTH_CP_SH_E!U37+FC_OTH_CP_SC_E!U37+FC_OTH_CP_HW_E!U37+FC_OTH_CP_CA_E!U37+FC_OTH_CP_VE_E!U37+FC_OTH_CP_SL_E!U37+FC_OTH_CP_BL_E!U37+FC_OTH_CP_CR_E!U37+FC_OTH_CP_BT_E!U37+FC_OTH_CP_IT_E!U37</f>
        <v>0.28168529664660319</v>
      </c>
      <c r="V37" s="10">
        <f>FC_OTH_CP_SH_E!V37+FC_OTH_CP_SC_E!V37+FC_OTH_CP_HW_E!V37+FC_OTH_CP_CA_E!V37+FC_OTH_CP_VE_E!V37+FC_OTH_CP_SL_E!V37+FC_OTH_CP_BL_E!V37+FC_OTH_CP_CR_E!V37+FC_OTH_CP_BT_E!V37+FC_OTH_CP_IT_E!V37</f>
        <v>0.11874462596732595</v>
      </c>
      <c r="W37" s="10">
        <f>FC_OTH_CP_SH_E!W37+FC_OTH_CP_SC_E!W37+FC_OTH_CP_HW_E!W37+FC_OTH_CP_CA_E!W37+FC_OTH_CP_VE_E!W37+FC_OTH_CP_SL_E!W37+FC_OTH_CP_BL_E!W37+FC_OTH_CP_CR_E!W37+FC_OTH_CP_BT_E!W37+FC_OTH_CP_IT_E!W37</f>
        <v>8.8306104901117691E-2</v>
      </c>
      <c r="X37" s="10">
        <f>FC_OTH_CP_SH_E!X37+FC_OTH_CP_SC_E!X37+FC_OTH_CP_HW_E!X37+FC_OTH_CP_CA_E!X37+FC_OTH_CP_VE_E!X37+FC_OTH_CP_SL_E!X37+FC_OTH_CP_BL_E!X37+FC_OTH_CP_CR_E!X37+FC_OTH_CP_BT_E!X37+FC_OTH_CP_IT_E!X37</f>
        <v>0.10928632846087696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</v>
      </c>
      <c r="U40" s="10">
        <f>FC_OTH_CP_SH_E!U40+FC_OTH_CP_SC_E!U40+FC_OTH_CP_HW_E!U40+FC_OTH_CP_CA_E!U40+FC_OTH_CP_VE_E!U40+FC_OTH_CP_SL_E!U40+FC_OTH_CP_BL_E!U40+FC_OTH_CP_CR_E!U40+FC_OTH_CP_BT_E!U40+FC_OTH_CP_IT_E!U40</f>
        <v>0</v>
      </c>
      <c r="V40" s="10">
        <f>FC_OTH_CP_SH_E!V40+FC_OTH_CP_SC_E!V40+FC_OTH_CP_HW_E!V40+FC_OTH_CP_CA_E!V40+FC_OTH_CP_VE_E!V40+FC_OTH_CP_SL_E!V40+FC_OTH_CP_BL_E!V40+FC_OTH_CP_CR_E!V40+FC_OTH_CP_BT_E!V40+FC_OTH_CP_IT_E!V40</f>
        <v>0</v>
      </c>
      <c r="W40" s="10">
        <f>FC_OTH_CP_SH_E!W40+FC_OTH_CP_SC_E!W40+FC_OTH_CP_HW_E!W40+FC_OTH_CP_CA_E!W40+FC_OTH_CP_VE_E!W40+FC_OTH_CP_SL_E!W40+FC_OTH_CP_BL_E!W40+FC_OTH_CP_CR_E!W40+FC_OTH_CP_BT_E!W40+FC_OTH_CP_IT_E!W40</f>
        <v>0</v>
      </c>
      <c r="X40" s="10">
        <f>FC_OTH_CP_SH_E!X40+FC_OTH_CP_SC_E!X40+FC_OTH_CP_HW_E!X40+FC_OTH_CP_CA_E!X40+FC_OTH_CP_VE_E!X40+FC_OTH_CP_SL_E!X40+FC_OTH_CP_BL_E!X40+FC_OTH_CP_CR_E!X40+FC_OTH_CP_BT_E!X40+FC_OTH_CP_IT_E!X40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1.0318142734307809E-3</v>
      </c>
      <c r="X41" s="10">
        <f>FC_OTH_CP_SH_E!X41+FC_OTH_CP_SC_E!X41+FC_OTH_CP_HW_E!X41+FC_OTH_CP_CA_E!X41+FC_OTH_CP_VE_E!X41+FC_OTH_CP_SL_E!X41+FC_OTH_CP_BL_E!X41+FC_OTH_CP_CR_E!X41+FC_OTH_CP_BT_E!X41+FC_OTH_CP_IT_E!X41</f>
        <v>1.0318142734307815E-3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208.48856405846951</v>
      </c>
      <c r="D43" s="10">
        <f>FC_OTH_CP_SH_E!D43+FC_OTH_CP_SC_E!D43+FC_OTH_CP_HW_E!D43+FC_OTH_CP_CA_E!D43+FC_OTH_CP_VE_E!D43+FC_OTH_CP_SL_E!D43+FC_OTH_CP_BL_E!D43+FC_OTH_CP_CR_E!D43+FC_OTH_CP_BT_E!D43+FC_OTH_CP_IT_E!D43</f>
        <v>277.30008598452281</v>
      </c>
      <c r="E43" s="10">
        <f>FC_OTH_CP_SH_E!E43+FC_OTH_CP_SC_E!E43+FC_OTH_CP_HW_E!E43+FC_OTH_CP_CA_E!E43+FC_OTH_CP_VE_E!E43+FC_OTH_CP_SL_E!E43+FC_OTH_CP_BL_E!E43+FC_OTH_CP_CR_E!E43+FC_OTH_CP_BT_E!E43+FC_OTH_CP_IT_E!E43</f>
        <v>285.51642304385217</v>
      </c>
      <c r="F43" s="10">
        <f>FC_OTH_CP_SH_E!F43+FC_OTH_CP_SC_E!F43+FC_OTH_CP_HW_E!F43+FC_OTH_CP_CA_E!F43+FC_OTH_CP_VE_E!F43+FC_OTH_CP_SL_E!F43+FC_OTH_CP_BL_E!F43+FC_OTH_CP_CR_E!F43+FC_OTH_CP_BT_E!F43+FC_OTH_CP_IT_E!F43</f>
        <v>308.11117798796221</v>
      </c>
      <c r="G43" s="10">
        <f>FC_OTH_CP_SH_E!G43+FC_OTH_CP_SC_E!G43+FC_OTH_CP_HW_E!G43+FC_OTH_CP_CA_E!G43+FC_OTH_CP_VE_E!G43+FC_OTH_CP_SL_E!G43+FC_OTH_CP_BL_E!G43+FC_OTH_CP_CR_E!G43+FC_OTH_CP_BT_E!G43+FC_OTH_CP_IT_E!G43</f>
        <v>292.70567497850402</v>
      </c>
      <c r="H43" s="10">
        <f>FC_OTH_CP_SH_E!H43+FC_OTH_CP_SC_E!H43+FC_OTH_CP_HW_E!H43+FC_OTH_CP_CA_E!H43+FC_OTH_CP_VE_E!H43+FC_OTH_CP_SL_E!H43+FC_OTH_CP_BL_E!H43+FC_OTH_CP_CR_E!H43+FC_OTH_CP_BT_E!H43+FC_OTH_CP_IT_E!H43</f>
        <v>374.86861564918286</v>
      </c>
      <c r="I43" s="10">
        <f>FC_OTH_CP_SH_E!I43+FC_OTH_CP_SC_E!I43+FC_OTH_CP_HW_E!I43+FC_OTH_CP_CA_E!I43+FC_OTH_CP_VE_E!I43+FC_OTH_CP_SL_E!I43+FC_OTH_CP_BL_E!I43+FC_OTH_CP_CR_E!I43+FC_OTH_CP_BT_E!I43+FC_OTH_CP_IT_E!I43</f>
        <v>381.03086844368011</v>
      </c>
      <c r="J43" s="10">
        <f>FC_OTH_CP_SH_E!J43+FC_OTH_CP_SC_E!J43+FC_OTH_CP_HW_E!J43+FC_OTH_CP_CA_E!J43+FC_OTH_CP_VE_E!J43+FC_OTH_CP_SL_E!J43+FC_OTH_CP_BL_E!J43+FC_OTH_CP_CR_E!J43+FC_OTH_CP_BT_E!J43+FC_OTH_CP_IT_E!J43</f>
        <v>340.9764402407568</v>
      </c>
      <c r="K43" s="10">
        <f>FC_OTH_CP_SH_E!K43+FC_OTH_CP_SC_E!K43+FC_OTH_CP_HW_E!K43+FC_OTH_CP_CA_E!K43+FC_OTH_CP_VE_E!K43+FC_OTH_CP_SL_E!K43+FC_OTH_CP_BL_E!K43+FC_OTH_CP_CR_E!K43+FC_OTH_CP_BT_E!K43+FC_OTH_CP_IT_E!K43</f>
        <v>329.67901977644016</v>
      </c>
      <c r="L43" s="10">
        <f>FC_OTH_CP_SH_E!L43+FC_OTH_CP_SC_E!L43+FC_OTH_CP_HW_E!L43+FC_OTH_CP_CA_E!L43+FC_OTH_CP_VE_E!L43+FC_OTH_CP_SL_E!L43+FC_OTH_CP_BL_E!L43+FC_OTH_CP_CR_E!L43+FC_OTH_CP_BT_E!L43+FC_OTH_CP_IT_E!L43</f>
        <v>237.07368873602741</v>
      </c>
      <c r="M43" s="10">
        <f>FC_OTH_CP_SH_E!M43+FC_OTH_CP_SC_E!M43+FC_OTH_CP_HW_E!M43+FC_OTH_CP_CA_E!M43+FC_OTH_CP_VE_E!M43+FC_OTH_CP_SL_E!M43+FC_OTH_CP_BL_E!M43+FC_OTH_CP_CR_E!M43+FC_OTH_CP_BT_E!M43+FC_OTH_CP_IT_E!M43</f>
        <v>210.61908856405836</v>
      </c>
      <c r="N43" s="10">
        <f>FC_OTH_CP_SH_E!N43+FC_OTH_CP_SC_E!N43+FC_OTH_CP_HW_E!N43+FC_OTH_CP_CA_E!N43+FC_OTH_CP_VE_E!N43+FC_OTH_CP_SL_E!N43+FC_OTH_CP_BL_E!N43+FC_OTH_CP_CR_E!N43+FC_OTH_CP_BT_E!N43+FC_OTH_CP_IT_E!N43</f>
        <v>190.26938950988824</v>
      </c>
      <c r="O43" s="10">
        <f>FC_OTH_CP_SH_E!O43+FC_OTH_CP_SC_E!O43+FC_OTH_CP_HW_E!O43+FC_OTH_CP_CA_E!O43+FC_OTH_CP_VE_E!O43+FC_OTH_CP_SL_E!O43+FC_OTH_CP_BL_E!O43+FC_OTH_CP_CR_E!O43+FC_OTH_CP_BT_E!O43+FC_OTH_CP_IT_E!O43</f>
        <v>46.804213241616466</v>
      </c>
      <c r="P43" s="10">
        <f>FC_OTH_CP_SH_E!P43+FC_OTH_CP_SC_E!P43+FC_OTH_CP_HW_E!P43+FC_OTH_CP_CA_E!P43+FC_OTH_CP_VE_E!P43+FC_OTH_CP_SL_E!P43+FC_OTH_CP_BL_E!P43+FC_OTH_CP_CR_E!P43+FC_OTH_CP_BT_E!P43+FC_OTH_CP_IT_E!P43</f>
        <v>100.73086844368007</v>
      </c>
      <c r="Q43" s="10">
        <f>FC_OTH_CP_SH_E!Q43+FC_OTH_CP_SC_E!Q43+FC_OTH_CP_HW_E!Q43+FC_OTH_CP_CA_E!Q43+FC_OTH_CP_VE_E!Q43+FC_OTH_CP_SL_E!Q43+FC_OTH_CP_BL_E!Q43+FC_OTH_CP_CR_E!Q43+FC_OTH_CP_BT_E!Q43+FC_OTH_CP_IT_E!Q43</f>
        <v>45.786758383490969</v>
      </c>
      <c r="R43" s="10">
        <f>FC_OTH_CP_SH_E!R43+FC_OTH_CP_SC_E!R43+FC_OTH_CP_HW_E!R43+FC_OTH_CP_CA_E!R43+FC_OTH_CP_VE_E!R43+FC_OTH_CP_SL_E!R43+FC_OTH_CP_BL_E!R43+FC_OTH_CP_CR_E!R43+FC_OTH_CP_BT_E!R43+FC_OTH_CP_IT_E!R43</f>
        <v>59.014015477214102</v>
      </c>
      <c r="S43" s="10">
        <f>FC_OTH_CP_SH_E!S43+FC_OTH_CP_SC_E!S43+FC_OTH_CP_HW_E!S43+FC_OTH_CP_CA_E!S43+FC_OTH_CP_VE_E!S43+FC_OTH_CP_SL_E!S43+FC_OTH_CP_BL_E!S43+FC_OTH_CP_CR_E!S43+FC_OTH_CP_BT_E!S43+FC_OTH_CP_IT_E!S43</f>
        <v>60.031556319862418</v>
      </c>
      <c r="T43" s="10">
        <f>FC_OTH_CP_SH_E!T43+FC_OTH_CP_SC_E!T43+FC_OTH_CP_HW_E!T43+FC_OTH_CP_CA_E!T43+FC_OTH_CP_VE_E!T43+FC_OTH_CP_SL_E!T43+FC_OTH_CP_BL_E!T43+FC_OTH_CP_CR_E!T43+FC_OTH_CP_BT_E!T43+FC_OTH_CP_IT_E!T43</f>
        <v>58.235683576956077</v>
      </c>
      <c r="U43" s="10">
        <f>FC_OTH_CP_SH_E!U43+FC_OTH_CP_SC_E!U43+FC_OTH_CP_HW_E!U43+FC_OTH_CP_CA_E!U43+FC_OTH_CP_VE_E!U43+FC_OTH_CP_SL_E!U43+FC_OTH_CP_BL_E!U43+FC_OTH_CP_CR_E!U43+FC_OTH_CP_BT_E!U43+FC_OTH_CP_IT_E!U43</f>
        <v>51.541616509028302</v>
      </c>
      <c r="V43" s="10">
        <f>FC_OTH_CP_SH_E!V43+FC_OTH_CP_SC_E!V43+FC_OTH_CP_HW_E!V43+FC_OTH_CP_CA_E!V43+FC_OTH_CP_VE_E!V43+FC_OTH_CP_SL_E!V43+FC_OTH_CP_BL_E!V43+FC_OTH_CP_CR_E!V43+FC_OTH_CP_BT_E!V43+FC_OTH_CP_IT_E!V43</f>
        <v>49.225881341358573</v>
      </c>
      <c r="W43" s="10">
        <f>FC_OTH_CP_SH_E!W43+FC_OTH_CP_SC_E!W43+FC_OTH_CP_HW_E!W43+FC_OTH_CP_CA_E!W43+FC_OTH_CP_VE_E!W43+FC_OTH_CP_SL_E!W43+FC_OTH_CP_BL_E!W43+FC_OTH_CP_CR_E!W43+FC_OTH_CP_BT_E!W43+FC_OTH_CP_IT_E!W43</f>
        <v>39.423387790197715</v>
      </c>
      <c r="X43" s="10">
        <f>FC_OTH_CP_SH_E!X43+FC_OTH_CP_SC_E!X43+FC_OTH_CP_HW_E!X43+FC_OTH_CP_CA_E!X43+FC_OTH_CP_VE_E!X43+FC_OTH_CP_SL_E!X43+FC_OTH_CP_BL_E!X43+FC_OTH_CP_CR_E!X43+FC_OTH_CP_BT_E!X43+FC_OTH_CP_IT_E!X43</f>
        <v>29.032846087704197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12.544196044711949</v>
      </c>
      <c r="D44" s="10">
        <f>FC_OTH_CP_SH_E!D44+FC_OTH_CP_SC_E!D44+FC_OTH_CP_HW_E!D44+FC_OTH_CP_CA_E!D44+FC_OTH_CP_VE_E!D44+FC_OTH_CP_SL_E!D44+FC_OTH_CP_BL_E!D44+FC_OTH_CP_CR_E!D44+FC_OTH_CP_BT_E!D44+FC_OTH_CP_IT_E!D44</f>
        <v>15.4390369733448</v>
      </c>
      <c r="E44" s="10">
        <f>FC_OTH_CP_SH_E!E44+FC_OTH_CP_SC_E!E44+FC_OTH_CP_HW_E!E44+FC_OTH_CP_CA_E!E44+FC_OTH_CP_VE_E!E44+FC_OTH_CP_SL_E!E44+FC_OTH_CP_BL_E!E44+FC_OTH_CP_CR_E!E44+FC_OTH_CP_BT_E!E44+FC_OTH_CP_IT_E!E44</f>
        <v>16.403955288048152</v>
      </c>
      <c r="F44" s="10">
        <f>FC_OTH_CP_SH_E!F44+FC_OTH_CP_SC_E!F44+FC_OTH_CP_HW_E!F44+FC_OTH_CP_CA_E!F44+FC_OTH_CP_VE_E!F44+FC_OTH_CP_SL_E!F44+FC_OTH_CP_BL_E!F44+FC_OTH_CP_CR_E!F44+FC_OTH_CP_BT_E!F44+FC_OTH_CP_IT_E!F44</f>
        <v>16.403955288048149</v>
      </c>
      <c r="G44" s="10">
        <f>FC_OTH_CP_SH_E!G44+FC_OTH_CP_SC_E!G44+FC_OTH_CP_HW_E!G44+FC_OTH_CP_CA_E!G44+FC_OTH_CP_VE_E!G44+FC_OTH_CP_SL_E!G44+FC_OTH_CP_BL_E!G44+FC_OTH_CP_CR_E!G44+FC_OTH_CP_BT_E!G44+FC_OTH_CP_IT_E!G44</f>
        <v>22.19355116079107</v>
      </c>
      <c r="H44" s="10">
        <f>FC_OTH_CP_SH_E!H44+FC_OTH_CP_SC_E!H44+FC_OTH_CP_HW_E!H44+FC_OTH_CP_CA_E!H44+FC_OTH_CP_VE_E!H44+FC_OTH_CP_SL_E!H44+FC_OTH_CP_BL_E!H44+FC_OTH_CP_CR_E!H44+FC_OTH_CP_BT_E!H44+FC_OTH_CP_IT_E!H44</f>
        <v>23.158469475494396</v>
      </c>
      <c r="I44" s="10">
        <f>FC_OTH_CP_SH_E!I44+FC_OTH_CP_SC_E!I44+FC_OTH_CP_HW_E!I44+FC_OTH_CP_CA_E!I44+FC_OTH_CP_VE_E!I44+FC_OTH_CP_SL_E!I44+FC_OTH_CP_BL_E!I44+FC_OTH_CP_CR_E!I44+FC_OTH_CP_BT_E!I44+FC_OTH_CP_IT_E!I44</f>
        <v>27.98314703353396</v>
      </c>
      <c r="J44" s="10">
        <f>FC_OTH_CP_SH_E!J44+FC_OTH_CP_SC_E!J44+FC_OTH_CP_HW_E!J44+FC_OTH_CP_CA_E!J44+FC_OTH_CP_VE_E!J44+FC_OTH_CP_SL_E!J44+FC_OTH_CP_BL_E!J44+FC_OTH_CP_CR_E!J44+FC_OTH_CP_BT_E!J44+FC_OTH_CP_IT_E!J44</f>
        <v>27.983147033533974</v>
      </c>
      <c r="K44" s="10">
        <f>FC_OTH_CP_SH_E!K44+FC_OTH_CP_SC_E!K44+FC_OTH_CP_HW_E!K44+FC_OTH_CP_CA_E!K44+FC_OTH_CP_VE_E!K44+FC_OTH_CP_SL_E!K44+FC_OTH_CP_BL_E!K44+FC_OTH_CP_CR_E!K44+FC_OTH_CP_BT_E!K44+FC_OTH_CP_IT_E!K44</f>
        <v>21.228632846087699</v>
      </c>
      <c r="L44" s="10">
        <f>FC_OTH_CP_SH_E!L44+FC_OTH_CP_SC_E!L44+FC_OTH_CP_HW_E!L44+FC_OTH_CP_CA_E!L44+FC_OTH_CP_VE_E!L44+FC_OTH_CP_SL_E!L44+FC_OTH_CP_BL_E!L44+FC_OTH_CP_CR_E!L44+FC_OTH_CP_BT_E!L44+FC_OTH_CP_IT_E!L44</f>
        <v>14.330782459157344</v>
      </c>
      <c r="M44" s="10">
        <f>FC_OTH_CP_SH_E!M44+FC_OTH_CP_SC_E!M44+FC_OTH_CP_HW_E!M44+FC_OTH_CP_CA_E!M44+FC_OTH_CP_VE_E!M44+FC_OTH_CP_SL_E!M44+FC_OTH_CP_BL_E!M44+FC_OTH_CP_CR_E!M44+FC_OTH_CP_BT_E!M44+FC_OTH_CP_IT_E!M44</f>
        <v>0</v>
      </c>
      <c r="N44" s="10">
        <f>FC_OTH_CP_SH_E!N44+FC_OTH_CP_SC_E!N44+FC_OTH_CP_HW_E!N44+FC_OTH_CP_CA_E!N44+FC_OTH_CP_VE_E!N44+FC_OTH_CP_SL_E!N44+FC_OTH_CP_BL_E!N44+FC_OTH_CP_CR_E!N44+FC_OTH_CP_BT_E!N44+FC_OTH_CP_IT_E!N44</f>
        <v>0</v>
      </c>
      <c r="O44" s="10">
        <f>FC_OTH_CP_SH_E!O44+FC_OTH_CP_SC_E!O44+FC_OTH_CP_HW_E!O44+FC_OTH_CP_CA_E!O44+FC_OTH_CP_VE_E!O44+FC_OTH_CP_SL_E!O44+FC_OTH_CP_BL_E!O44+FC_OTH_CP_CR_E!O44+FC_OTH_CP_BT_E!O44+FC_OTH_CP_IT_E!O44</f>
        <v>7.6430782459157278</v>
      </c>
      <c r="P44" s="10">
        <f>FC_OTH_CP_SH_E!P44+FC_OTH_CP_SC_E!P44+FC_OTH_CP_HW_E!P44+FC_OTH_CP_CA_E!P44+FC_OTH_CP_VE_E!P44+FC_OTH_CP_SL_E!P44+FC_OTH_CP_BL_E!P44+FC_OTH_CP_CR_E!P44+FC_OTH_CP_BT_E!P44+FC_OTH_CP_IT_E!P44</f>
        <v>8.5984522785898498</v>
      </c>
      <c r="Q44" s="10">
        <f>FC_OTH_CP_SH_E!Q44+FC_OTH_CP_SC_E!Q44+FC_OTH_CP_HW_E!Q44+FC_OTH_CP_CA_E!Q44+FC_OTH_CP_VE_E!Q44+FC_OTH_CP_SL_E!Q44+FC_OTH_CP_BL_E!Q44+FC_OTH_CP_CR_E!Q44+FC_OTH_CP_BT_E!Q44+FC_OTH_CP_IT_E!Q44</f>
        <v>3.8214961306964756</v>
      </c>
      <c r="R44" s="10">
        <f>FC_OTH_CP_SH_E!R44+FC_OTH_CP_SC_E!R44+FC_OTH_CP_HW_E!R44+FC_OTH_CP_CA_E!R44+FC_OTH_CP_VE_E!R44+FC_OTH_CP_SL_E!R44+FC_OTH_CP_BL_E!R44+FC_OTH_CP_CR_E!R44+FC_OTH_CP_BT_E!R44+FC_OTH_CP_IT_E!R44</f>
        <v>0.9553740326741188</v>
      </c>
      <c r="S44" s="10">
        <f>FC_OTH_CP_SH_E!S44+FC_OTH_CP_SC_E!S44+FC_OTH_CP_HW_E!S44+FC_OTH_CP_CA_E!S44+FC_OTH_CP_VE_E!S44+FC_OTH_CP_SL_E!S44+FC_OTH_CP_BL_E!S44+FC_OTH_CP_CR_E!S44+FC_OTH_CP_BT_E!S44+FC_OTH_CP_IT_E!S44</f>
        <v>2.8661220980223554</v>
      </c>
      <c r="T44" s="10">
        <f>FC_OTH_CP_SH_E!T44+FC_OTH_CP_SC_E!T44+FC_OTH_CP_HW_E!T44+FC_OTH_CP_CA_E!T44+FC_OTH_CP_VE_E!T44+FC_OTH_CP_SL_E!T44+FC_OTH_CP_BL_E!T44+FC_OTH_CP_CR_E!T44+FC_OTH_CP_BT_E!T44+FC_OTH_CP_IT_E!T44</f>
        <v>2.2766981943250193</v>
      </c>
      <c r="U44" s="10">
        <f>FC_OTH_CP_SH_E!U44+FC_OTH_CP_SC_E!U44+FC_OTH_CP_HW_E!U44+FC_OTH_CP_CA_E!U44+FC_OTH_CP_VE_E!U44+FC_OTH_CP_SL_E!U44+FC_OTH_CP_BL_E!U44+FC_OTH_CP_CR_E!U44+FC_OTH_CP_BT_E!U44+FC_OTH_CP_IT_E!U44</f>
        <v>1.3490111779879603</v>
      </c>
      <c r="V44" s="10">
        <f>FC_OTH_CP_SH_E!V44+FC_OTH_CP_SC_E!V44+FC_OTH_CP_HW_E!V44+FC_OTH_CP_CA_E!V44+FC_OTH_CP_VE_E!V44+FC_OTH_CP_SL_E!V44+FC_OTH_CP_BL_E!V44+FC_OTH_CP_CR_E!V44+FC_OTH_CP_BT_E!V44+FC_OTH_CP_IT_E!V44</f>
        <v>1.0557179707652624</v>
      </c>
      <c r="W44" s="10">
        <f>FC_OTH_CP_SH_E!W44+FC_OTH_CP_SC_E!W44+FC_OTH_CP_HW_E!W44+FC_OTH_CP_CA_E!W44+FC_OTH_CP_VE_E!W44+FC_OTH_CP_SL_E!W44+FC_OTH_CP_BL_E!W44+FC_OTH_CP_CR_E!W44+FC_OTH_CP_BT_E!W44+FC_OTH_CP_IT_E!W44</f>
        <v>0.72992261392949198</v>
      </c>
      <c r="X44" s="10">
        <f>FC_OTH_CP_SH_E!X44+FC_OTH_CP_SC_E!X44+FC_OTH_CP_HW_E!X44+FC_OTH_CP_CA_E!X44+FC_OTH_CP_VE_E!X44+FC_OTH_CP_SL_E!X44+FC_OTH_CP_BL_E!X44+FC_OTH_CP_CR_E!X44+FC_OTH_CP_BT_E!X44+FC_OTH_CP_IT_E!X44</f>
        <v>0.99931212381771228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7.6430782459157349</v>
      </c>
      <c r="R48" s="10">
        <f>FC_OTH_CP_SH_E!R48+FC_OTH_CP_SC_E!R48+FC_OTH_CP_HW_E!R48+FC_OTH_CP_CA_E!R48+FC_OTH_CP_VE_E!R48+FC_OTH_CP_SL_E!R48+FC_OTH_CP_BL_E!R48+FC_OTH_CP_CR_E!R48+FC_OTH_CP_BT_E!R48+FC_OTH_CP_IT_E!R48</f>
        <v>1.5286328460877041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8.5984522785898552</v>
      </c>
      <c r="S50" s="10">
        <f>FC_OTH_CP_SH_E!S50+FC_OTH_CP_SC_E!S50+FC_OTH_CP_HW_E!S50+FC_OTH_CP_CA_E!S50+FC_OTH_CP_VE_E!S50+FC_OTH_CP_SL_E!S50+FC_OTH_CP_BL_E!S50+FC_OTH_CP_CR_E!S50+FC_OTH_CP_BT_E!S50+FC_OTH_CP_IT_E!S50</f>
        <v>57.323043852106622</v>
      </c>
      <c r="T50" s="10">
        <f>FC_OTH_CP_SH_E!T50+FC_OTH_CP_SC_E!T50+FC_OTH_CP_HW_E!T50+FC_OTH_CP_CA_E!T50+FC_OTH_CP_VE_E!T50+FC_OTH_CP_SL_E!T50+FC_OTH_CP_BL_E!T50+FC_OTH_CP_CR_E!T50+FC_OTH_CP_BT_E!T50+FC_OTH_CP_IT_E!T50</f>
        <v>0.16715391229578649</v>
      </c>
      <c r="U50" s="10">
        <f>FC_OTH_CP_SH_E!U50+FC_OTH_CP_SC_E!U50+FC_OTH_CP_HW_E!U50+FC_OTH_CP_CA_E!U50+FC_OTH_CP_VE_E!U50+FC_OTH_CP_SL_E!U50+FC_OTH_CP_BL_E!U50+FC_OTH_CP_CR_E!U50+FC_OTH_CP_BT_E!U50+FC_OTH_CP_IT_E!U50</f>
        <v>0.20636285468615623</v>
      </c>
      <c r="V50" s="10">
        <f>FC_OTH_CP_SH_E!V50+FC_OTH_CP_SC_E!V50+FC_OTH_CP_HW_E!V50+FC_OTH_CP_CA_E!V50+FC_OTH_CP_VE_E!V50+FC_OTH_CP_SL_E!V50+FC_OTH_CP_BL_E!V50+FC_OTH_CP_CR_E!V50+FC_OTH_CP_BT_E!V50+FC_OTH_CP_IT_E!V50</f>
        <v>0.1499570077386071</v>
      </c>
      <c r="W50" s="10">
        <f>FC_OTH_CP_SH_E!W50+FC_OTH_CP_SC_E!W50+FC_OTH_CP_HW_E!W50+FC_OTH_CP_CA_E!W50+FC_OTH_CP_VE_E!W50+FC_OTH_CP_SL_E!W50+FC_OTH_CP_BL_E!W50+FC_OTH_CP_CR_E!W50+FC_OTH_CP_BT_E!W50+FC_OTH_CP_IT_E!W50</f>
        <v>0.21212381771281147</v>
      </c>
      <c r="X50" s="10">
        <f>FC_OTH_CP_SH_E!X50+FC_OTH_CP_SC_E!X50+FC_OTH_CP_HW_E!X50+FC_OTH_CP_CA_E!X50+FC_OTH_CP_VE_E!X50+FC_OTH_CP_SL_E!X50+FC_OTH_CP_BL_E!X50+FC_OTH_CP_CR_E!X50+FC_OTH_CP_BT_E!X50+FC_OTH_CP_IT_E!X50</f>
        <v>0.22545141874462582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8.5985382631126388</v>
      </c>
      <c r="D51" s="37">
        <f>FC_OTH_CP_SH_E!D51+FC_OTH_CP_SC_E!D51+FC_OTH_CP_HW_E!D51+FC_OTH_CP_CA_E!D51+FC_OTH_CP_VE_E!D51+FC_OTH_CP_SL_E!D51+FC_OTH_CP_BL_E!D51+FC_OTH_CP_CR_E!D51+FC_OTH_CP_BT_E!D51+FC_OTH_CP_IT_E!D51</f>
        <v>12.188306104901118</v>
      </c>
      <c r="E51" s="37">
        <f>FC_OTH_CP_SH_E!E51+FC_OTH_CP_SC_E!E51+FC_OTH_CP_HW_E!E51+FC_OTH_CP_CA_E!E51+FC_OTH_CP_VE_E!E51+FC_OTH_CP_SL_E!E51+FC_OTH_CP_BL_E!E51+FC_OTH_CP_CR_E!E51+FC_OTH_CP_BT_E!E51+FC_OTH_CP_IT_E!E51</f>
        <v>18.16431642304385</v>
      </c>
      <c r="F51" s="37">
        <f>FC_OTH_CP_SH_E!F51+FC_OTH_CP_SC_E!F51+FC_OTH_CP_HW_E!F51+FC_OTH_CP_CA_E!F51+FC_OTH_CP_VE_E!F51+FC_OTH_CP_SL_E!F51+FC_OTH_CP_BL_E!F51+FC_OTH_CP_CR_E!F51+FC_OTH_CP_BT_E!F51+FC_OTH_CP_IT_E!F51</f>
        <v>27.665520206362849</v>
      </c>
      <c r="G51" s="37">
        <f>FC_OTH_CP_SH_E!G51+FC_OTH_CP_SC_E!G51+FC_OTH_CP_HW_E!G51+FC_OTH_CP_CA_E!G51+FC_OTH_CP_VE_E!G51+FC_OTH_CP_SL_E!G51+FC_OTH_CP_BL_E!G51+FC_OTH_CP_CR_E!G51+FC_OTH_CP_BT_E!G51+FC_OTH_CP_IT_E!G51</f>
        <v>43.508426483233016</v>
      </c>
      <c r="H51" s="37">
        <f>FC_OTH_CP_SH_E!H51+FC_OTH_CP_SC_E!H51+FC_OTH_CP_HW_E!H51+FC_OTH_CP_CA_E!H51+FC_OTH_CP_VE_E!H51+FC_OTH_CP_SL_E!H51+FC_OTH_CP_BL_E!H51+FC_OTH_CP_CR_E!H51+FC_OTH_CP_BT_E!H51+FC_OTH_CP_IT_E!H51</f>
        <v>73.818572656921759</v>
      </c>
      <c r="I51" s="37">
        <f>FC_OTH_CP_SH_E!I51+FC_OTH_CP_SC_E!I51+FC_OTH_CP_HW_E!I51+FC_OTH_CP_CA_E!I51+FC_OTH_CP_VE_E!I51+FC_OTH_CP_SL_E!I51+FC_OTH_CP_BL_E!I51+FC_OTH_CP_CR_E!I51+FC_OTH_CP_BT_E!I51+FC_OTH_CP_IT_E!I51</f>
        <v>89.596646603611333</v>
      </c>
      <c r="J51" s="37">
        <f>FC_OTH_CP_SH_E!J51+FC_OTH_CP_SC_E!J51+FC_OTH_CP_HW_E!J51+FC_OTH_CP_CA_E!J51+FC_OTH_CP_VE_E!J51+FC_OTH_CP_SL_E!J51+FC_OTH_CP_BL_E!J51+FC_OTH_CP_CR_E!J51+FC_OTH_CP_BT_E!J51+FC_OTH_CP_IT_E!J51</f>
        <v>104.96500429922611</v>
      </c>
      <c r="K51" s="37">
        <f>FC_OTH_CP_SH_E!K51+FC_OTH_CP_SC_E!K51+FC_OTH_CP_HW_E!K51+FC_OTH_CP_CA_E!K51+FC_OTH_CP_VE_E!K51+FC_OTH_CP_SL_E!K51+FC_OTH_CP_BL_E!K51+FC_OTH_CP_CR_E!K51+FC_OTH_CP_BT_E!K51+FC_OTH_CP_IT_E!K51</f>
        <v>128.80558899398113</v>
      </c>
      <c r="L51" s="37">
        <f>FC_OTH_CP_SH_E!L51+FC_OTH_CP_SC_E!L51+FC_OTH_CP_HW_E!L51+FC_OTH_CP_CA_E!L51+FC_OTH_CP_VE_E!L51+FC_OTH_CP_SL_E!L51+FC_OTH_CP_BL_E!L51+FC_OTH_CP_CR_E!L51+FC_OTH_CP_BT_E!L51+FC_OTH_CP_IT_E!L51</f>
        <v>144.81857265692179</v>
      </c>
      <c r="M51" s="37">
        <f>FC_OTH_CP_SH_E!M51+FC_OTH_CP_SC_E!M51+FC_OTH_CP_HW_E!M51+FC_OTH_CP_CA_E!M51+FC_OTH_CP_VE_E!M51+FC_OTH_CP_SL_E!M51+FC_OTH_CP_BL_E!M51+FC_OTH_CP_CR_E!M51+FC_OTH_CP_BT_E!M51+FC_OTH_CP_IT_E!M51</f>
        <v>138.94944110060189</v>
      </c>
      <c r="N51" s="37">
        <f>FC_OTH_CP_SH_E!N51+FC_OTH_CP_SC_E!N51+FC_OTH_CP_HW_E!N51+FC_OTH_CP_CA_E!N51+FC_OTH_CP_VE_E!N51+FC_OTH_CP_SL_E!N51+FC_OTH_CP_BL_E!N51+FC_OTH_CP_CR_E!N51+FC_OTH_CP_BT_E!N51+FC_OTH_CP_IT_E!N51</f>
        <v>164.78976784178846</v>
      </c>
      <c r="O51" s="37">
        <f>FC_OTH_CP_SH_E!O51+FC_OTH_CP_SC_E!O51+FC_OTH_CP_HW_E!O51+FC_OTH_CP_CA_E!O51+FC_OTH_CP_VE_E!O51+FC_OTH_CP_SL_E!O51+FC_OTH_CP_BL_E!O51+FC_OTH_CP_CR_E!O51+FC_OTH_CP_BT_E!O51+FC_OTH_CP_IT_E!O51</f>
        <v>137.98245915735174</v>
      </c>
      <c r="P51" s="37">
        <f>FC_OTH_CP_SH_E!P51+FC_OTH_CP_SC_E!P51+FC_OTH_CP_HW_E!P51+FC_OTH_CP_CA_E!P51+FC_OTH_CP_VE_E!P51+FC_OTH_CP_SL_E!P51+FC_OTH_CP_BL_E!P51+FC_OTH_CP_CR_E!P51+FC_OTH_CP_BT_E!P51+FC_OTH_CP_IT_E!P51</f>
        <v>124.65674978503873</v>
      </c>
      <c r="Q51" s="37">
        <f>FC_OTH_CP_SH_E!Q51+FC_OTH_CP_SC_E!Q51+FC_OTH_CP_HW_E!Q51+FC_OTH_CP_CA_E!Q51+FC_OTH_CP_VE_E!Q51+FC_OTH_CP_SL_E!Q51+FC_OTH_CP_BL_E!Q51+FC_OTH_CP_CR_E!Q51+FC_OTH_CP_BT_E!Q51+FC_OTH_CP_IT_E!Q51</f>
        <v>125.30128976784181</v>
      </c>
      <c r="R51" s="37">
        <f>FC_OTH_CP_SH_E!R51+FC_OTH_CP_SC_E!R51+FC_OTH_CP_HW_E!R51+FC_OTH_CP_CA_E!R51+FC_OTH_CP_VE_E!R51+FC_OTH_CP_SL_E!R51+FC_OTH_CP_BL_E!R51+FC_OTH_CP_CR_E!R51+FC_OTH_CP_BT_E!R51+FC_OTH_CP_IT_E!R51</f>
        <v>165.73422184006878</v>
      </c>
      <c r="S51" s="37">
        <f>FC_OTH_CP_SH_E!S51+FC_OTH_CP_SC_E!S51+FC_OTH_CP_HW_E!S51+FC_OTH_CP_CA_E!S51+FC_OTH_CP_VE_E!S51+FC_OTH_CP_SL_E!S51+FC_OTH_CP_BL_E!S51+FC_OTH_CP_CR_E!S51+FC_OTH_CP_BT_E!S51+FC_OTH_CP_IT_E!S51</f>
        <v>148.02235597592426</v>
      </c>
      <c r="T51" s="37">
        <f>FC_OTH_CP_SH_E!T51+FC_OTH_CP_SC_E!T51+FC_OTH_CP_HW_E!T51+FC_OTH_CP_CA_E!T51+FC_OTH_CP_VE_E!T51+FC_OTH_CP_SL_E!T51+FC_OTH_CP_BL_E!T51+FC_OTH_CP_CR_E!T51+FC_OTH_CP_BT_E!T51+FC_OTH_CP_IT_E!T51</f>
        <v>150.70395528804815</v>
      </c>
      <c r="U51" s="37">
        <f>FC_OTH_CP_SH_E!U51+FC_OTH_CP_SC_E!U51+FC_OTH_CP_HW_E!U51+FC_OTH_CP_CA_E!U51+FC_OTH_CP_VE_E!U51+FC_OTH_CP_SL_E!U51+FC_OTH_CP_BL_E!U51+FC_OTH_CP_CR_E!U51+FC_OTH_CP_BT_E!U51+FC_OTH_CP_IT_E!U51</f>
        <v>143.94995700773867</v>
      </c>
      <c r="V51" s="37">
        <f>FC_OTH_CP_SH_E!V51+FC_OTH_CP_SC_E!V51+FC_OTH_CP_HW_E!V51+FC_OTH_CP_CA_E!V51+FC_OTH_CP_VE_E!V51+FC_OTH_CP_SL_E!V51+FC_OTH_CP_BL_E!V51+FC_OTH_CP_CR_E!V51+FC_OTH_CP_BT_E!V51+FC_OTH_CP_IT_E!V51</f>
        <v>152.94892519346521</v>
      </c>
      <c r="W51" s="37">
        <f>FC_OTH_CP_SH_E!W51+FC_OTH_CP_SC_E!W51+FC_OTH_CP_HW_E!W51+FC_OTH_CP_CA_E!W51+FC_OTH_CP_VE_E!W51+FC_OTH_CP_SL_E!W51+FC_OTH_CP_BL_E!W51+FC_OTH_CP_CR_E!W51+FC_OTH_CP_BT_E!W51+FC_OTH_CP_IT_E!W51</f>
        <v>136.9988822012038</v>
      </c>
      <c r="X51" s="37">
        <f>FC_OTH_CP_SH_E!X51+FC_OTH_CP_SC_E!X51+FC_OTH_CP_HW_E!X51+FC_OTH_CP_CA_E!X51+FC_OTH_CP_VE_E!X51+FC_OTH_CP_SL_E!X51+FC_OTH_CP_BL_E!X51+FC_OTH_CP_CR_E!X51+FC_OTH_CP_BT_E!X51+FC_OTH_CP_IT_E!X51</f>
        <v>142.72055030094586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6.711521926053309</v>
      </c>
      <c r="D52" s="37">
        <f t="shared" ref="D52:W52" si="31">SUM(D53:D70)</f>
        <v>6.9264832330180566</v>
      </c>
      <c r="E52" s="37">
        <f t="shared" si="31"/>
        <v>7.2847807394668944</v>
      </c>
      <c r="F52" s="37">
        <f t="shared" si="31"/>
        <v>9.5538263112639719</v>
      </c>
      <c r="G52" s="37">
        <f t="shared" si="31"/>
        <v>15.238435081685294</v>
      </c>
      <c r="H52" s="37">
        <f t="shared" si="31"/>
        <v>15.763800515907137</v>
      </c>
      <c r="I52" s="37">
        <f t="shared" si="31"/>
        <v>16.910232158211521</v>
      </c>
      <c r="J52" s="37">
        <f t="shared" si="31"/>
        <v>13.805331040412725</v>
      </c>
      <c r="K52" s="37">
        <f t="shared" si="31"/>
        <v>13.160361134995698</v>
      </c>
      <c r="L52" s="37">
        <f t="shared" si="31"/>
        <v>15.88323301805675</v>
      </c>
      <c r="M52" s="37">
        <f t="shared" si="31"/>
        <v>16.169819432502148</v>
      </c>
      <c r="N52" s="37">
        <f t="shared" si="31"/>
        <v>28.709286328460873</v>
      </c>
      <c r="O52" s="37">
        <f t="shared" si="31"/>
        <v>46.742046431642301</v>
      </c>
      <c r="P52" s="37">
        <f t="shared" si="31"/>
        <v>43.093895098882193</v>
      </c>
      <c r="Q52" s="37">
        <f t="shared" si="31"/>
        <v>36.605503009458289</v>
      </c>
      <c r="R52" s="37">
        <f t="shared" si="31"/>
        <v>51.380481513327616</v>
      </c>
      <c r="S52" s="37">
        <f t="shared" si="31"/>
        <v>41.903095442820288</v>
      </c>
      <c r="T52" s="37">
        <f t="shared" si="31"/>
        <v>262.98005159071369</v>
      </c>
      <c r="U52" s="37">
        <f t="shared" si="31"/>
        <v>298.65262252794491</v>
      </c>
      <c r="V52" s="37">
        <f t="shared" si="31"/>
        <v>317.21177987962164</v>
      </c>
      <c r="W52" s="37">
        <f t="shared" si="31"/>
        <v>338.21564918314704</v>
      </c>
      <c r="X52" s="37">
        <f t="shared" ref="X52" si="32">SUM(X53:X70)</f>
        <v>381.69423903697333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5.7800515907136703</v>
      </c>
      <c r="D57" s="10">
        <f>FC_OTH_CP_SH_E!D57+FC_OTH_CP_SC_E!D57+FC_OTH_CP_HW_E!D57+FC_OTH_CP_CA_E!D57+FC_OTH_CP_VE_E!D57+FC_OTH_CP_SL_E!D57+FC_OTH_CP_BL_E!D57+FC_OTH_CP_CR_E!D57+FC_OTH_CP_BT_E!D57+FC_OTH_CP_IT_E!D57</f>
        <v>5.8755803955288046</v>
      </c>
      <c r="E57" s="10">
        <f>FC_OTH_CP_SH_E!E57+FC_OTH_CP_SC_E!E57+FC_OTH_CP_HW_E!E57+FC_OTH_CP_CA_E!E57+FC_OTH_CP_VE_E!E57+FC_OTH_CP_SL_E!E57+FC_OTH_CP_BL_E!E57+FC_OTH_CP_CR_E!E57+FC_OTH_CP_BT_E!E57+FC_OTH_CP_IT_E!E57</f>
        <v>5.9950128976784169</v>
      </c>
      <c r="F57" s="10">
        <f>FC_OTH_CP_SH_E!F57+FC_OTH_CP_SC_E!F57+FC_OTH_CP_HW_E!F57+FC_OTH_CP_CA_E!F57+FC_OTH_CP_VE_E!F57+FC_OTH_CP_SL_E!F57+FC_OTH_CP_BL_E!F57+FC_OTH_CP_CR_E!F57+FC_OTH_CP_BT_E!F57+FC_OTH_CP_IT_E!F57</f>
        <v>6.1622527944969896</v>
      </c>
      <c r="G57" s="10">
        <f>FC_OTH_CP_SH_E!G57+FC_OTH_CP_SC_E!G57+FC_OTH_CP_HW_E!G57+FC_OTH_CP_CA_E!G57+FC_OTH_CP_VE_E!G57+FC_OTH_CP_SL_E!G57+FC_OTH_CP_BL_E!G57+FC_OTH_CP_CR_E!G57+FC_OTH_CP_BT_E!G57+FC_OTH_CP_IT_E!G57</f>
        <v>6.3772141014617363</v>
      </c>
      <c r="H57" s="10">
        <f>FC_OTH_CP_SH_E!H57+FC_OTH_CP_SC_E!H57+FC_OTH_CP_HW_E!H57+FC_OTH_CP_CA_E!H57+FC_OTH_CP_VE_E!H57+FC_OTH_CP_SL_E!H57+FC_OTH_CP_BL_E!H57+FC_OTH_CP_CR_E!H57+FC_OTH_CP_BT_E!H57+FC_OTH_CP_IT_E!H57</f>
        <v>5.9950128976784169</v>
      </c>
      <c r="I57" s="10">
        <f>FC_OTH_CP_SH_E!I57+FC_OTH_CP_SC_E!I57+FC_OTH_CP_HW_E!I57+FC_OTH_CP_CA_E!I57+FC_OTH_CP_VE_E!I57+FC_OTH_CP_SL_E!I57+FC_OTH_CP_BL_E!I57+FC_OTH_CP_CR_E!I57+FC_OTH_CP_BT_E!I57+FC_OTH_CP_IT_E!I57</f>
        <v>6.4727429062768707</v>
      </c>
      <c r="J57" s="10">
        <f>FC_OTH_CP_SH_E!J57+FC_OTH_CP_SC_E!J57+FC_OTH_CP_HW_E!J57+FC_OTH_CP_CA_E!J57+FC_OTH_CP_VE_E!J57+FC_OTH_CP_SL_E!J57+FC_OTH_CP_BL_E!J57+FC_OTH_CP_CR_E!J57+FC_OTH_CP_BT_E!J57+FC_OTH_CP_IT_E!J57</f>
        <v>7.0220980223559746</v>
      </c>
      <c r="K57" s="10">
        <f>FC_OTH_CP_SH_E!K57+FC_OTH_CP_SC_E!K57+FC_OTH_CP_HW_E!K57+FC_OTH_CP_CA_E!K57+FC_OTH_CP_VE_E!K57+FC_OTH_CP_SL_E!K57+FC_OTH_CP_BL_E!K57+FC_OTH_CP_CR_E!K57+FC_OTH_CP_BT_E!K57+FC_OTH_CP_IT_E!K57</f>
        <v>8.1207222699914006</v>
      </c>
      <c r="L57" s="10">
        <f>FC_OTH_CP_SH_E!L57+FC_OTH_CP_SC_E!L57+FC_OTH_CP_HW_E!L57+FC_OTH_CP_CA_E!L57+FC_OTH_CP_VE_E!L57+FC_OTH_CP_SL_E!L57+FC_OTH_CP_BL_E!L57+FC_OTH_CP_CR_E!L57+FC_OTH_CP_BT_E!L57+FC_OTH_CP_IT_E!L57</f>
        <v>8.9089423903697327</v>
      </c>
      <c r="M57" s="10">
        <f>FC_OTH_CP_SH_E!M57+FC_OTH_CP_SC_E!M57+FC_OTH_CP_HW_E!M57+FC_OTH_CP_CA_E!M57+FC_OTH_CP_VE_E!M57+FC_OTH_CP_SL_E!M57+FC_OTH_CP_BL_E!M57+FC_OTH_CP_CR_E!M57+FC_OTH_CP_BT_E!M57+FC_OTH_CP_IT_E!M57</f>
        <v>8.9328460877042115</v>
      </c>
      <c r="N57" s="10">
        <f>FC_OTH_CP_SH_E!N57+FC_OTH_CP_SC_E!N57+FC_OTH_CP_HW_E!N57+FC_OTH_CP_CA_E!N57+FC_OTH_CP_VE_E!N57+FC_OTH_CP_SL_E!N57+FC_OTH_CP_BL_E!N57+FC_OTH_CP_CR_E!N57+FC_OTH_CP_BT_E!N57+FC_OTH_CP_IT_E!N57</f>
        <v>8.9328460877042115</v>
      </c>
      <c r="O57" s="10">
        <f>FC_OTH_CP_SH_E!O57+FC_OTH_CP_SC_E!O57+FC_OTH_CP_HW_E!O57+FC_OTH_CP_CA_E!O57+FC_OTH_CP_VE_E!O57+FC_OTH_CP_SL_E!O57+FC_OTH_CP_BL_E!O57+FC_OTH_CP_CR_E!O57+FC_OTH_CP_BT_E!O57+FC_OTH_CP_IT_E!O57</f>
        <v>9.0044711951848662</v>
      </c>
      <c r="P57" s="10">
        <f>FC_OTH_CP_SH_E!P57+FC_OTH_CP_SC_E!P57+FC_OTH_CP_HW_E!P57+FC_OTH_CP_CA_E!P57+FC_OTH_CP_VE_E!P57+FC_OTH_CP_SL_E!P57+FC_OTH_CP_BL_E!P57+FC_OTH_CP_CR_E!P57+FC_OTH_CP_BT_E!P57+FC_OTH_CP_IT_E!P57</f>
        <v>9.1239036973344803</v>
      </c>
      <c r="Q57" s="10">
        <f>FC_OTH_CP_SH_E!Q57+FC_OTH_CP_SC_E!Q57+FC_OTH_CP_HW_E!Q57+FC_OTH_CP_CA_E!Q57+FC_OTH_CP_VE_E!Q57+FC_OTH_CP_SL_E!Q57+FC_OTH_CP_BL_E!Q57+FC_OTH_CP_CR_E!Q57+FC_OTH_CP_BT_E!Q57+FC_OTH_CP_IT_E!Q57</f>
        <v>9.3627687016337049</v>
      </c>
      <c r="R57" s="10">
        <f>FC_OTH_CP_SH_E!R57+FC_OTH_CP_SC_E!R57+FC_OTH_CP_HW_E!R57+FC_OTH_CP_CA_E!R57+FC_OTH_CP_VE_E!R57+FC_OTH_CP_SL_E!R57+FC_OTH_CP_BL_E!R57+FC_OTH_CP_CR_E!R57+FC_OTH_CP_BT_E!R57+FC_OTH_CP_IT_E!R57</f>
        <v>9.5777300085984507</v>
      </c>
      <c r="S57" s="10">
        <f>FC_OTH_CP_SH_E!S57+FC_OTH_CP_SC_E!S57+FC_OTH_CP_HW_E!S57+FC_OTH_CP_CA_E!S57+FC_OTH_CP_VE_E!S57+FC_OTH_CP_SL_E!S57+FC_OTH_CP_BL_E!S57+FC_OTH_CP_CR_E!S57+FC_OTH_CP_BT_E!S57+FC_OTH_CP_IT_E!S57</f>
        <v>9.7687876182287177</v>
      </c>
      <c r="T57" s="10">
        <f>FC_OTH_CP_SH_E!T57+FC_OTH_CP_SC_E!T57+FC_OTH_CP_HW_E!T57+FC_OTH_CP_CA_E!T57+FC_OTH_CP_VE_E!T57+FC_OTH_CP_SL_E!T57+FC_OTH_CP_BL_E!T57+FC_OTH_CP_CR_E!T57+FC_OTH_CP_BT_E!T57+FC_OTH_CP_IT_E!T57</f>
        <v>10.031556319862419</v>
      </c>
      <c r="U57" s="10">
        <f>FC_OTH_CP_SH_E!U57+FC_OTH_CP_SC_E!U57+FC_OTH_CP_HW_E!U57+FC_OTH_CP_CA_E!U57+FC_OTH_CP_VE_E!U57+FC_OTH_CP_SL_E!U57+FC_OTH_CP_BL_E!U57+FC_OTH_CP_CR_E!U57+FC_OTH_CP_BT_E!U57+FC_OTH_CP_IT_E!U57</f>
        <v>10.24651762682717</v>
      </c>
      <c r="V57" s="10">
        <f>FC_OTH_CP_SH_E!V57+FC_OTH_CP_SC_E!V57+FC_OTH_CP_HW_E!V57+FC_OTH_CP_CA_E!V57+FC_OTH_CP_VE_E!V57+FC_OTH_CP_SL_E!V57+FC_OTH_CP_BL_E!V57+FC_OTH_CP_CR_E!V57+FC_OTH_CP_BT_E!V57+FC_OTH_CP_IT_E!V57</f>
        <v>10.437575236457439</v>
      </c>
      <c r="W57" s="10">
        <f>FC_OTH_CP_SH_E!W57+FC_OTH_CP_SC_E!W57+FC_OTH_CP_HW_E!W57+FC_OTH_CP_CA_E!W57+FC_OTH_CP_VE_E!W57+FC_OTH_CP_SL_E!W57+FC_OTH_CP_BL_E!W57+FC_OTH_CP_CR_E!W57+FC_OTH_CP_BT_E!W57+FC_OTH_CP_IT_E!W57</f>
        <v>10.697936371453141</v>
      </c>
      <c r="X57" s="10">
        <f>FC_OTH_CP_SH_E!X57+FC_OTH_CP_SC_E!X57+FC_OTH_CP_HW_E!X57+FC_OTH_CP_CA_E!X57+FC_OTH_CP_VE_E!X57+FC_OTH_CP_SL_E!X57+FC_OTH_CP_BL_E!X57+FC_OTH_CP_CR_E!X57+FC_OTH_CP_BT_E!X57+FC_OTH_CP_IT_E!X57</f>
        <v>11.09200343938091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5.0635425623387791</v>
      </c>
      <c r="H58" s="10">
        <f>FC_OTH_CP_SH_E!H58+FC_OTH_CP_SC_E!H58+FC_OTH_CP_HW_E!H58+FC_OTH_CP_CA_E!H58+FC_OTH_CP_VE_E!H58+FC_OTH_CP_SL_E!H58+FC_OTH_CP_BL_E!H58+FC_OTH_CP_CR_E!H58+FC_OTH_CP_BT_E!H58+FC_OTH_CP_IT_E!H58</f>
        <v>4.6813413585554597</v>
      </c>
      <c r="I58" s="10">
        <f>FC_OTH_CP_SH_E!I58+FC_OTH_CP_SC_E!I58+FC_OTH_CP_HW_E!I58+FC_OTH_CP_CA_E!I58+FC_OTH_CP_VE_E!I58+FC_OTH_CP_SL_E!I58+FC_OTH_CP_BL_E!I58+FC_OTH_CP_CR_E!I58+FC_OTH_CP_BT_E!I58+FC_OTH_CP_IT_E!I58</f>
        <v>4.6813413585554597</v>
      </c>
      <c r="J58" s="10">
        <f>FC_OTH_CP_SH_E!J58+FC_OTH_CP_SC_E!J58+FC_OTH_CP_HW_E!J58+FC_OTH_CP_CA_E!J58+FC_OTH_CP_VE_E!J58+FC_OTH_CP_SL_E!J58+FC_OTH_CP_BL_E!J58+FC_OTH_CP_CR_E!J58+FC_OTH_CP_BT_E!J58+FC_OTH_CP_IT_E!J58</f>
        <v>4.5380911435941522</v>
      </c>
      <c r="K58" s="10">
        <f>FC_OTH_CP_SH_E!K58+FC_OTH_CP_SC_E!K58+FC_OTH_CP_HW_E!K58+FC_OTH_CP_CA_E!K58+FC_OTH_CP_VE_E!K58+FC_OTH_CP_SL_E!K58+FC_OTH_CP_BL_E!K58+FC_OTH_CP_CR_E!K58+FC_OTH_CP_BT_E!K58+FC_OTH_CP_IT_E!K58</f>
        <v>4.5380911435941522</v>
      </c>
      <c r="L58" s="10">
        <f>FC_OTH_CP_SH_E!L58+FC_OTH_CP_SC_E!L58+FC_OTH_CP_HW_E!L58+FC_OTH_CP_CA_E!L58+FC_OTH_CP_VE_E!L58+FC_OTH_CP_SL_E!L58+FC_OTH_CP_BL_E!L58+FC_OTH_CP_CR_E!L58+FC_OTH_CP_BT_E!L58+FC_OTH_CP_IT_E!L58</f>
        <v>5.8755803955288046</v>
      </c>
      <c r="M58" s="10">
        <f>FC_OTH_CP_SH_E!M58+FC_OTH_CP_SC_E!M58+FC_OTH_CP_HW_E!M58+FC_OTH_CP_CA_E!M58+FC_OTH_CP_VE_E!M58+FC_OTH_CP_SL_E!M58+FC_OTH_CP_BL_E!M58+FC_OTH_CP_CR_E!M58+FC_OTH_CP_BT_E!M58+FC_OTH_CP_IT_E!M58</f>
        <v>5.8755803955288046</v>
      </c>
      <c r="N58" s="10">
        <f>FC_OTH_CP_SH_E!N58+FC_OTH_CP_SC_E!N58+FC_OTH_CP_HW_E!N58+FC_OTH_CP_CA_E!N58+FC_OTH_CP_VE_E!N58+FC_OTH_CP_SL_E!N58+FC_OTH_CP_BL_E!N58+FC_OTH_CP_CR_E!N58+FC_OTH_CP_BT_E!N58+FC_OTH_CP_IT_E!N58</f>
        <v>5.8755803955288046</v>
      </c>
      <c r="O58" s="10">
        <f>FC_OTH_CP_SH_E!O58+FC_OTH_CP_SC_E!O58+FC_OTH_CP_HW_E!O58+FC_OTH_CP_CA_E!O58+FC_OTH_CP_VE_E!O58+FC_OTH_CP_SL_E!O58+FC_OTH_CP_BL_E!O58+FC_OTH_CP_CR_E!O58+FC_OTH_CP_BT_E!O58+FC_OTH_CP_IT_E!O58</f>
        <v>5.8755803955288046</v>
      </c>
      <c r="P58" s="10">
        <f>FC_OTH_CP_SH_E!P58+FC_OTH_CP_SC_E!P58+FC_OTH_CP_HW_E!P58+FC_OTH_CP_CA_E!P58+FC_OTH_CP_VE_E!P58+FC_OTH_CP_SL_E!P58+FC_OTH_CP_BL_E!P58+FC_OTH_CP_CR_E!P58+FC_OTH_CP_BT_E!P58+FC_OTH_CP_IT_E!P58</f>
        <v>5.6368013757523636</v>
      </c>
      <c r="Q58" s="10">
        <f>FC_OTH_CP_SH_E!Q58+FC_OTH_CP_SC_E!Q58+FC_OTH_CP_HW_E!Q58+FC_OTH_CP_CA_E!Q58+FC_OTH_CP_VE_E!Q58+FC_OTH_CP_SL_E!Q58+FC_OTH_CP_BL_E!Q58+FC_OTH_CP_CR_E!Q58+FC_OTH_CP_BT_E!Q58+FC_OTH_CP_IT_E!Q58</f>
        <v>6.3294067067927768</v>
      </c>
      <c r="R58" s="10">
        <f>FC_OTH_CP_SH_E!R58+FC_OTH_CP_SC_E!R58+FC_OTH_CP_HW_E!R58+FC_OTH_CP_CA_E!R58+FC_OTH_CP_VE_E!R58+FC_OTH_CP_SL_E!R58+FC_OTH_CP_BL_E!R58+FC_OTH_CP_CR_E!R58+FC_OTH_CP_BT_E!R58+FC_OTH_CP_IT_E!R58</f>
        <v>5.9950128976784169</v>
      </c>
      <c r="S58" s="10">
        <f>FC_OTH_CP_SH_E!S58+FC_OTH_CP_SC_E!S58+FC_OTH_CP_HW_E!S58+FC_OTH_CP_CA_E!S58+FC_OTH_CP_VE_E!S58+FC_OTH_CP_SL_E!S58+FC_OTH_CP_BL_E!S58+FC_OTH_CP_CR_E!S58+FC_OTH_CP_BT_E!S58+FC_OTH_CP_IT_E!S58</f>
        <v>5.9950128976784169</v>
      </c>
      <c r="T58" s="10">
        <f>FC_OTH_CP_SH_E!T58+FC_OTH_CP_SC_E!T58+FC_OTH_CP_HW_E!T58+FC_OTH_CP_CA_E!T58+FC_OTH_CP_VE_E!T58+FC_OTH_CP_SL_E!T58+FC_OTH_CP_BL_E!T58+FC_OTH_CP_CR_E!T58+FC_OTH_CP_BT_E!T58+FC_OTH_CP_IT_E!T58</f>
        <v>5.8517626827171103</v>
      </c>
      <c r="U58" s="10">
        <f>FC_OTH_CP_SH_E!U58+FC_OTH_CP_SC_E!U58+FC_OTH_CP_HW_E!U58+FC_OTH_CP_CA_E!U58+FC_OTH_CP_VE_E!U58+FC_OTH_CP_SL_E!U58+FC_OTH_CP_BL_E!U58+FC_OTH_CP_CR_E!U58+FC_OTH_CP_BT_E!U58+FC_OTH_CP_IT_E!U58</f>
        <v>5.8517626827171103</v>
      </c>
      <c r="V58" s="10">
        <f>FC_OTH_CP_SH_E!V58+FC_OTH_CP_SC_E!V58+FC_OTH_CP_HW_E!V58+FC_OTH_CP_CA_E!V58+FC_OTH_CP_VE_E!V58+FC_OTH_CP_SL_E!V58+FC_OTH_CP_BL_E!V58+FC_OTH_CP_CR_E!V58+FC_OTH_CP_BT_E!V58+FC_OTH_CP_IT_E!V58</f>
        <v>7.690799656061909</v>
      </c>
      <c r="W58" s="10">
        <f>FC_OTH_CP_SH_E!W58+FC_OTH_CP_SC_E!W58+FC_OTH_CP_HW_E!W58+FC_OTH_CP_CA_E!W58+FC_OTH_CP_VE_E!W58+FC_OTH_CP_SL_E!W58+FC_OTH_CP_BL_E!W58+FC_OTH_CP_CR_E!W58+FC_OTH_CP_BT_E!W58+FC_OTH_CP_IT_E!W58</f>
        <v>2.507910576096303</v>
      </c>
      <c r="X58" s="10">
        <f>FC_OTH_CP_SH_E!X58+FC_OTH_CP_SC_E!X58+FC_OTH_CP_HW_E!X58+FC_OTH_CP_CA_E!X58+FC_OTH_CP_VE_E!X58+FC_OTH_CP_SL_E!X58+FC_OTH_CP_BL_E!X58+FC_OTH_CP_CR_E!X58+FC_OTH_CP_BT_E!X58+FC_OTH_CP_IT_E!X58</f>
        <v>2.3884780739466889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0</v>
      </c>
      <c r="D59" s="10">
        <f>FC_OTH_CP_SH_E!D59+FC_OTH_CP_SC_E!D59+FC_OTH_CP_HW_E!D59+FC_OTH_CP_CA_E!D59+FC_OTH_CP_VE_E!D59+FC_OTH_CP_SL_E!D59+FC_OTH_CP_BL_E!D59+FC_OTH_CP_CR_E!D59+FC_OTH_CP_BT_E!D59+FC_OTH_CP_IT_E!D59</f>
        <v>0</v>
      </c>
      <c r="E59" s="10">
        <f>FC_OTH_CP_SH_E!E59+FC_OTH_CP_SC_E!E59+FC_OTH_CP_HW_E!E59+FC_OTH_CP_CA_E!E59+FC_OTH_CP_VE_E!E59+FC_OTH_CP_SL_E!E59+FC_OTH_CP_BL_E!E59+FC_OTH_CP_CR_E!E59+FC_OTH_CP_BT_E!E59+FC_OTH_CP_IT_E!E59</f>
        <v>0</v>
      </c>
      <c r="F59" s="10">
        <f>FC_OTH_CP_SH_E!F59+FC_OTH_CP_SC_E!F59+FC_OTH_CP_HW_E!F59+FC_OTH_CP_CA_E!F59+FC_OTH_CP_VE_E!F59+FC_OTH_CP_SL_E!F59+FC_OTH_CP_BL_E!F59+FC_OTH_CP_CR_E!F59+FC_OTH_CP_BT_E!F59+FC_OTH_CP_IT_E!F59</f>
        <v>0</v>
      </c>
      <c r="G59" s="10">
        <f>FC_OTH_CP_SH_E!G59+FC_OTH_CP_SC_E!G59+FC_OTH_CP_HW_E!G59+FC_OTH_CP_CA_E!G59+FC_OTH_CP_VE_E!G59+FC_OTH_CP_SL_E!G59+FC_OTH_CP_BL_E!G59+FC_OTH_CP_CR_E!G59+FC_OTH_CP_BT_E!G59+FC_OTH_CP_IT_E!G59</f>
        <v>0</v>
      </c>
      <c r="H59" s="10">
        <f>FC_OTH_CP_SH_E!H59+FC_OTH_CP_SC_E!H59+FC_OTH_CP_HW_E!H59+FC_OTH_CP_CA_E!H59+FC_OTH_CP_VE_E!H59+FC_OTH_CP_SL_E!H59+FC_OTH_CP_BL_E!H59+FC_OTH_CP_CR_E!H59+FC_OTH_CP_BT_E!H59+FC_OTH_CP_IT_E!H59</f>
        <v>0</v>
      </c>
      <c r="I59" s="10">
        <f>FC_OTH_CP_SH_E!I59+FC_OTH_CP_SC_E!I59+FC_OTH_CP_HW_E!I59+FC_OTH_CP_CA_E!I59+FC_OTH_CP_VE_E!I59+FC_OTH_CP_SL_E!I59+FC_OTH_CP_BL_E!I59+FC_OTH_CP_CR_E!I59+FC_OTH_CP_BT_E!I59+FC_OTH_CP_IT_E!I59</f>
        <v>0</v>
      </c>
      <c r="J59" s="10">
        <f>FC_OTH_CP_SH_E!J59+FC_OTH_CP_SC_E!J59+FC_OTH_CP_HW_E!J59+FC_OTH_CP_CA_E!J59+FC_OTH_CP_VE_E!J59+FC_OTH_CP_SL_E!J59+FC_OTH_CP_BL_E!J59+FC_OTH_CP_CR_E!J59+FC_OTH_CP_BT_E!J59+FC_OTH_CP_IT_E!J59</f>
        <v>0</v>
      </c>
      <c r="K59" s="10">
        <f>FC_OTH_CP_SH_E!K59+FC_OTH_CP_SC_E!K59+FC_OTH_CP_HW_E!K59+FC_OTH_CP_CA_E!K59+FC_OTH_CP_VE_E!K59+FC_OTH_CP_SL_E!K59+FC_OTH_CP_BL_E!K59+FC_OTH_CP_CR_E!K59+FC_OTH_CP_BT_E!K59+FC_OTH_CP_IT_E!K59</f>
        <v>0</v>
      </c>
      <c r="L59" s="10">
        <f>FC_OTH_CP_SH_E!L59+FC_OTH_CP_SC_E!L59+FC_OTH_CP_HW_E!L59+FC_OTH_CP_CA_E!L59+FC_OTH_CP_VE_E!L59+FC_OTH_CP_SL_E!L59+FC_OTH_CP_BL_E!L59+FC_OTH_CP_CR_E!L59+FC_OTH_CP_BT_E!L59+FC_OTH_CP_IT_E!L59</f>
        <v>0</v>
      </c>
      <c r="M59" s="10">
        <f>FC_OTH_CP_SH_E!M59+FC_OTH_CP_SC_E!M59+FC_OTH_CP_HW_E!M59+FC_OTH_CP_CA_E!M59+FC_OTH_CP_VE_E!M59+FC_OTH_CP_SL_E!M59+FC_OTH_CP_BL_E!M59+FC_OTH_CP_CR_E!M59+FC_OTH_CP_BT_E!M59+FC_OTH_CP_IT_E!M59</f>
        <v>0</v>
      </c>
      <c r="N59" s="10">
        <f>FC_OTH_CP_SH_E!N59+FC_OTH_CP_SC_E!N59+FC_OTH_CP_HW_E!N59+FC_OTH_CP_CA_E!N59+FC_OTH_CP_VE_E!N59+FC_OTH_CP_SL_E!N59+FC_OTH_CP_BL_E!N59+FC_OTH_CP_CR_E!N59+FC_OTH_CP_BT_E!N59+FC_OTH_CP_IT_E!N59</f>
        <v>0</v>
      </c>
      <c r="O59" s="10">
        <f>FC_OTH_CP_SH_E!O59+FC_OTH_CP_SC_E!O59+FC_OTH_CP_HW_E!O59+FC_OTH_CP_CA_E!O59+FC_OTH_CP_VE_E!O59+FC_OTH_CP_SL_E!O59+FC_OTH_CP_BL_E!O59+FC_OTH_CP_CR_E!O59+FC_OTH_CP_BT_E!O59+FC_OTH_CP_IT_E!O59</f>
        <v>10.41367153912296</v>
      </c>
      <c r="P59" s="10">
        <f>FC_OTH_CP_SH_E!P59+FC_OTH_CP_SC_E!P59+FC_OTH_CP_HW_E!P59+FC_OTH_CP_CA_E!P59+FC_OTH_CP_VE_E!P59+FC_OTH_CP_SL_E!P59+FC_OTH_CP_BL_E!P59+FC_OTH_CP_CR_E!P59+FC_OTH_CP_BT_E!P59+FC_OTH_CP_IT_E!P59</f>
        <v>7.2847807394668971</v>
      </c>
      <c r="Q59" s="10">
        <f>FC_OTH_CP_SH_E!Q59+FC_OTH_CP_SC_E!Q59+FC_OTH_CP_HW_E!Q59+FC_OTH_CP_CA_E!Q59+FC_OTH_CP_VE_E!Q59+FC_OTH_CP_SL_E!Q59+FC_OTH_CP_BL_E!Q59+FC_OTH_CP_CR_E!Q59+FC_OTH_CP_BT_E!Q59+FC_OTH_CP_IT_E!Q59</f>
        <v>5.9472914875322411</v>
      </c>
      <c r="R59" s="10">
        <f>FC_OTH_CP_SH_E!R59+FC_OTH_CP_SC_E!R59+FC_OTH_CP_HW_E!R59+FC_OTH_CP_CA_E!R59+FC_OTH_CP_VE_E!R59+FC_OTH_CP_SL_E!R59+FC_OTH_CP_BL_E!R59+FC_OTH_CP_CR_E!R59+FC_OTH_CP_BT_E!R59+FC_OTH_CP_IT_E!R59</f>
        <v>18.247807394668968</v>
      </c>
      <c r="S59" s="10">
        <f>FC_OTH_CP_SH_E!S59+FC_OTH_CP_SC_E!S59+FC_OTH_CP_HW_E!S59+FC_OTH_CP_CA_E!S59+FC_OTH_CP_VE_E!S59+FC_OTH_CP_SL_E!S59+FC_OTH_CP_BL_E!S59+FC_OTH_CP_CR_E!S59+FC_OTH_CP_BT_E!S59+FC_OTH_CP_IT_E!S59</f>
        <v>11.655717970765259</v>
      </c>
      <c r="T59" s="10">
        <f>FC_OTH_CP_SH_E!T59+FC_OTH_CP_SC_E!T59+FC_OTH_CP_HW_E!T59+FC_OTH_CP_CA_E!T59+FC_OTH_CP_VE_E!T59+FC_OTH_CP_SL_E!T59+FC_OTH_CP_BL_E!T59+FC_OTH_CP_CR_E!T59+FC_OTH_CP_BT_E!T59+FC_OTH_CP_IT_E!T59</f>
        <v>8.6939810834049851</v>
      </c>
      <c r="U59" s="10">
        <f>FC_OTH_CP_SH_E!U59+FC_OTH_CP_SC_E!U59+FC_OTH_CP_HW_E!U59+FC_OTH_CP_CA_E!U59+FC_OTH_CP_VE_E!U59+FC_OTH_CP_SL_E!U59+FC_OTH_CP_BL_E!U59+FC_OTH_CP_CR_E!U59+FC_OTH_CP_BT_E!U59+FC_OTH_CP_IT_E!U59</f>
        <v>13.232072226999144</v>
      </c>
      <c r="V59" s="10">
        <f>FC_OTH_CP_SH_E!V59+FC_OTH_CP_SC_E!V59+FC_OTH_CP_HW_E!V59+FC_OTH_CP_CA_E!V59+FC_OTH_CP_VE_E!V59+FC_OTH_CP_SL_E!V59+FC_OTH_CP_BL_E!V59+FC_OTH_CP_CR_E!V59+FC_OTH_CP_BT_E!V59+FC_OTH_CP_IT_E!V59</f>
        <v>6.1024935511607916</v>
      </c>
      <c r="W59" s="10">
        <f>FC_OTH_CP_SH_E!W59+FC_OTH_CP_SC_E!W59+FC_OTH_CP_HW_E!W59+FC_OTH_CP_CA_E!W59+FC_OTH_CP_VE_E!W59+FC_OTH_CP_SL_E!W59+FC_OTH_CP_BL_E!W59+FC_OTH_CP_CR_E!W59+FC_OTH_CP_BT_E!W59+FC_OTH_CP_IT_E!W59</f>
        <v>6.1886500429922666</v>
      </c>
      <c r="X59" s="10">
        <f>FC_OTH_CP_SH_E!X59+FC_OTH_CP_SC_E!X59+FC_OTH_CP_HW_E!X59+FC_OTH_CP_CA_E!X59+FC_OTH_CP_VE_E!X59+FC_OTH_CP_SL_E!X59+FC_OTH_CP_BL_E!X59+FC_OTH_CP_CR_E!X59+FC_OTH_CP_BT_E!X59+FC_OTH_CP_IT_E!X59</f>
        <v>13.36999140154772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0.93147033533963897</v>
      </c>
      <c r="D61" s="10">
        <f>FC_OTH_CP_SH_E!D61+FC_OTH_CP_SC_E!D61+FC_OTH_CP_HW_E!D61+FC_OTH_CP_CA_E!D61+FC_OTH_CP_VE_E!D61+FC_OTH_CP_SL_E!D61+FC_OTH_CP_BL_E!D61+FC_OTH_CP_CR_E!D61+FC_OTH_CP_BT_E!D61+FC_OTH_CP_IT_E!D61</f>
        <v>1.050902837489252</v>
      </c>
      <c r="E61" s="10">
        <f>FC_OTH_CP_SH_E!E61+FC_OTH_CP_SC_E!E61+FC_OTH_CP_HW_E!E61+FC_OTH_CP_CA_E!E61+FC_OTH_CP_VE_E!E61+FC_OTH_CP_SL_E!E61+FC_OTH_CP_BL_E!E61+FC_OTH_CP_CR_E!E61+FC_OTH_CP_BT_E!E61+FC_OTH_CP_IT_E!E61</f>
        <v>1.2897678417884779</v>
      </c>
      <c r="F61" s="10">
        <f>FC_OTH_CP_SH_E!F61+FC_OTH_CP_SC_E!F61+FC_OTH_CP_HW_E!F61+FC_OTH_CP_CA_E!F61+FC_OTH_CP_VE_E!F61+FC_OTH_CP_SL_E!F61+FC_OTH_CP_BL_E!F61+FC_OTH_CP_CR_E!F61+FC_OTH_CP_BT_E!F61+FC_OTH_CP_IT_E!F61</f>
        <v>3.3915735167669823</v>
      </c>
      <c r="G61" s="10">
        <f>FC_OTH_CP_SH_E!G61+FC_OTH_CP_SC_E!G61+FC_OTH_CP_HW_E!G61+FC_OTH_CP_CA_E!G61+FC_OTH_CP_VE_E!G61+FC_OTH_CP_SL_E!G61+FC_OTH_CP_BL_E!G61+FC_OTH_CP_CR_E!G61+FC_OTH_CP_BT_E!G61+FC_OTH_CP_IT_E!G61</f>
        <v>3.7976784178847791</v>
      </c>
      <c r="H61" s="10">
        <f>FC_OTH_CP_SH_E!H61+FC_OTH_CP_SC_E!H61+FC_OTH_CP_HW_E!H61+FC_OTH_CP_CA_E!H61+FC_OTH_CP_VE_E!H61+FC_OTH_CP_SL_E!H61+FC_OTH_CP_BL_E!H61+FC_OTH_CP_CR_E!H61+FC_OTH_CP_BT_E!H61+FC_OTH_CP_IT_E!H61</f>
        <v>5.0874462596732606</v>
      </c>
      <c r="I61" s="10">
        <f>FC_OTH_CP_SH_E!I61+FC_OTH_CP_SC_E!I61+FC_OTH_CP_HW_E!I61+FC_OTH_CP_CA_E!I61+FC_OTH_CP_VE_E!I61+FC_OTH_CP_SL_E!I61+FC_OTH_CP_BL_E!I61+FC_OTH_CP_CR_E!I61+FC_OTH_CP_BT_E!I61+FC_OTH_CP_IT_E!I61</f>
        <v>5.7561478933791905</v>
      </c>
      <c r="J61" s="10">
        <f>FC_OTH_CP_SH_E!J61+FC_OTH_CP_SC_E!J61+FC_OTH_CP_HW_E!J61+FC_OTH_CP_CA_E!J61+FC_OTH_CP_VE_E!J61+FC_OTH_CP_SL_E!J61+FC_OTH_CP_BL_E!J61+FC_OTH_CP_CR_E!J61+FC_OTH_CP_BT_E!J61+FC_OTH_CP_IT_E!J61</f>
        <v>2.2451418744625973</v>
      </c>
      <c r="K61" s="10">
        <f>FC_OTH_CP_SH_E!K61+FC_OTH_CP_SC_E!K61+FC_OTH_CP_HW_E!K61+FC_OTH_CP_CA_E!K61+FC_OTH_CP_VE_E!K61+FC_OTH_CP_SL_E!K61+FC_OTH_CP_BL_E!K61+FC_OTH_CP_CR_E!K61+FC_OTH_CP_BT_E!K61+FC_OTH_CP_IT_E!K61</f>
        <v>0.50154772141014636</v>
      </c>
      <c r="L61" s="10">
        <f>FC_OTH_CP_SH_E!L61+FC_OTH_CP_SC_E!L61+FC_OTH_CP_HW_E!L61+FC_OTH_CP_CA_E!L61+FC_OTH_CP_VE_E!L61+FC_OTH_CP_SL_E!L61+FC_OTH_CP_BL_E!L61+FC_OTH_CP_CR_E!L61+FC_OTH_CP_BT_E!L61+FC_OTH_CP_IT_E!L61</f>
        <v>1.098710232158211</v>
      </c>
      <c r="M61" s="10">
        <f>FC_OTH_CP_SH_E!M61+FC_OTH_CP_SC_E!M61+FC_OTH_CP_HW_E!M61+FC_OTH_CP_CA_E!M61+FC_OTH_CP_VE_E!M61+FC_OTH_CP_SL_E!M61+FC_OTH_CP_BL_E!M61+FC_OTH_CP_CR_E!M61+FC_OTH_CP_BT_E!M61+FC_OTH_CP_IT_E!M61</f>
        <v>1.3613929492691312</v>
      </c>
      <c r="N61" s="10">
        <f>FC_OTH_CP_SH_E!N61+FC_OTH_CP_SC_E!N61+FC_OTH_CP_HW_E!N61+FC_OTH_CP_CA_E!N61+FC_OTH_CP_VE_E!N61+FC_OTH_CP_SL_E!N61+FC_OTH_CP_BL_E!N61+FC_OTH_CP_CR_E!N61+FC_OTH_CP_BT_E!N61+FC_OTH_CP_IT_E!N61</f>
        <v>13.900859845227856</v>
      </c>
      <c r="O61" s="10">
        <f>FC_OTH_CP_SH_E!O61+FC_OTH_CP_SC_E!O61+FC_OTH_CP_HW_E!O61+FC_OTH_CP_CA_E!O61+FC_OTH_CP_VE_E!O61+FC_OTH_CP_SL_E!O61+FC_OTH_CP_BL_E!O61+FC_OTH_CP_CR_E!O61+FC_OTH_CP_BT_E!O61+FC_OTH_CP_IT_E!O61</f>
        <v>13.49475494411006</v>
      </c>
      <c r="P61" s="10">
        <f>FC_OTH_CP_SH_E!P61+FC_OTH_CP_SC_E!P61+FC_OTH_CP_HW_E!P61+FC_OTH_CP_CA_E!P61+FC_OTH_CP_VE_E!P61+FC_OTH_CP_SL_E!P61+FC_OTH_CP_BL_E!P61+FC_OTH_CP_CR_E!P61+FC_OTH_CP_BT_E!P61+FC_OTH_CP_IT_E!P61</f>
        <v>14.593465176268273</v>
      </c>
      <c r="Q61" s="10">
        <f>FC_OTH_CP_SH_E!Q61+FC_OTH_CP_SC_E!Q61+FC_OTH_CP_HW_E!Q61+FC_OTH_CP_CA_E!Q61+FC_OTH_CP_VE_E!Q61+FC_OTH_CP_SL_E!Q61+FC_OTH_CP_BL_E!Q61+FC_OTH_CP_CR_E!Q61+FC_OTH_CP_BT_E!Q61+FC_OTH_CP_IT_E!Q61</f>
        <v>13.208168529664661</v>
      </c>
      <c r="R61" s="10">
        <f>FC_OTH_CP_SH_E!R61+FC_OTH_CP_SC_E!R61+FC_OTH_CP_HW_E!R61+FC_OTH_CP_CA_E!R61+FC_OTH_CP_VE_E!R61+FC_OTH_CP_SL_E!R61+FC_OTH_CP_BL_E!R61+FC_OTH_CP_CR_E!R61+FC_OTH_CP_BT_E!R61+FC_OTH_CP_IT_E!R61</f>
        <v>14.044110060189167</v>
      </c>
      <c r="S61" s="10">
        <f>FC_OTH_CP_SH_E!S61+FC_OTH_CP_SC_E!S61+FC_OTH_CP_HW_E!S61+FC_OTH_CP_CA_E!S61+FC_OTH_CP_VE_E!S61+FC_OTH_CP_SL_E!S61+FC_OTH_CP_BL_E!S61+FC_OTH_CP_CR_E!S61+FC_OTH_CP_BT_E!S61+FC_OTH_CP_IT_E!S61</f>
        <v>11.846775580395528</v>
      </c>
      <c r="T61" s="10">
        <f>FC_OTH_CP_SH_E!T61+FC_OTH_CP_SC_E!T61+FC_OTH_CP_HW_E!T61+FC_OTH_CP_CA_E!T61+FC_OTH_CP_VE_E!T61+FC_OTH_CP_SL_E!T61+FC_OTH_CP_BL_E!T61+FC_OTH_CP_CR_E!T61+FC_OTH_CP_BT_E!T61+FC_OTH_CP_IT_E!T61</f>
        <v>10.033877901977643</v>
      </c>
      <c r="U61" s="10">
        <f>FC_OTH_CP_SH_E!U61+FC_OTH_CP_SC_E!U61+FC_OTH_CP_HW_E!U61+FC_OTH_CP_CA_E!U61+FC_OTH_CP_VE_E!U61+FC_OTH_CP_SL_E!U61+FC_OTH_CP_BL_E!U61+FC_OTH_CP_CR_E!U61+FC_OTH_CP_BT_E!U61+FC_OTH_CP_IT_E!U61</f>
        <v>12.482115219260537</v>
      </c>
      <c r="V61" s="10">
        <f>FC_OTH_CP_SH_E!V61+FC_OTH_CP_SC_E!V61+FC_OTH_CP_HW_E!V61+FC_OTH_CP_CA_E!V61+FC_OTH_CP_VE_E!V61+FC_OTH_CP_SL_E!V61+FC_OTH_CP_BL_E!V61+FC_OTH_CP_CR_E!V61+FC_OTH_CP_BT_E!V61+FC_OTH_CP_IT_E!V61</f>
        <v>19.358469475494413</v>
      </c>
      <c r="W61" s="10">
        <f>FC_OTH_CP_SH_E!W61+FC_OTH_CP_SC_E!W61+FC_OTH_CP_HW_E!W61+FC_OTH_CP_CA_E!W61+FC_OTH_CP_VE_E!W61+FC_OTH_CP_SL_E!W61+FC_OTH_CP_BL_E!W61+FC_OTH_CP_CR_E!W61+FC_OTH_CP_BT_E!W61+FC_OTH_CP_IT_E!W61</f>
        <v>14.0274290627687</v>
      </c>
      <c r="X61" s="10">
        <f>FC_OTH_CP_SH_E!X61+FC_OTH_CP_SC_E!X61+FC_OTH_CP_HW_E!X61+FC_OTH_CP_CA_E!X61+FC_OTH_CP_VE_E!X61+FC_OTH_CP_SL_E!X61+FC_OTH_CP_BL_E!X61+FC_OTH_CP_CR_E!X61+FC_OTH_CP_BT_E!X61+FC_OTH_CP_IT_E!X61</f>
        <v>12.578933791917464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0.10447119518486674</v>
      </c>
      <c r="W64" s="10">
        <f>FC_OTH_CP_SH_E!W64+FC_OTH_CP_SC_E!W64+FC_OTH_CP_HW_E!W64+FC_OTH_CP_CA_E!W64+FC_OTH_CP_VE_E!W64+FC_OTH_CP_SL_E!W64+FC_OTH_CP_BL_E!W64+FC_OTH_CP_CR_E!W64+FC_OTH_CP_BT_E!W64+FC_OTH_CP_IT_E!W64</f>
        <v>0.4030954428202918</v>
      </c>
      <c r="X64" s="10">
        <f>FC_OTH_CP_SH_E!X64+FC_OTH_CP_SC_E!X64+FC_OTH_CP_HW_E!X64+FC_OTH_CP_CA_E!X64+FC_OTH_CP_VE_E!X64+FC_OTH_CP_SL_E!X64+FC_OTH_CP_BL_E!X64+FC_OTH_CP_CR_E!X64+FC_OTH_CP_BT_E!X64+FC_OTH_CP_IT_E!X64</f>
        <v>0.25090283748925185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2.9391229578675828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7.9535683576956089</v>
      </c>
      <c r="P66" s="10">
        <f>FC_OTH_CP_SH_E!P66+FC_OTH_CP_SC_E!P66+FC_OTH_CP_HW_E!P66+FC_OTH_CP_CA_E!P66+FC_OTH_CP_VE_E!P66+FC_OTH_CP_SL_E!P66+FC_OTH_CP_BL_E!P66+FC_OTH_CP_CR_E!P66+FC_OTH_CP_BT_E!P66+FC_OTH_CP_IT_E!P66</f>
        <v>3.5158211521926037</v>
      </c>
      <c r="Q66" s="10">
        <f>FC_OTH_CP_SH_E!Q66+FC_OTH_CP_SC_E!Q66+FC_OTH_CP_HW_E!Q66+FC_OTH_CP_CA_E!Q66+FC_OTH_CP_VE_E!Q66+FC_OTH_CP_SL_E!Q66+FC_OTH_CP_BL_E!Q66+FC_OTH_CP_CR_E!Q66+FC_OTH_CP_BT_E!Q66+FC_OTH_CP_IT_E!Q66</f>
        <v>1.7578675838349103</v>
      </c>
      <c r="R66" s="10">
        <f>FC_OTH_CP_SH_E!R66+FC_OTH_CP_SC_E!R66+FC_OTH_CP_HW_E!R66+FC_OTH_CP_CA_E!R66+FC_OTH_CP_VE_E!R66+FC_OTH_CP_SL_E!R66+FC_OTH_CP_BL_E!R66+FC_OTH_CP_CR_E!R66+FC_OTH_CP_BT_E!R66+FC_OTH_CP_IT_E!R66</f>
        <v>3.5158211521926055</v>
      </c>
      <c r="S66" s="10">
        <f>FC_OTH_CP_SH_E!S66+FC_OTH_CP_SC_E!S66+FC_OTH_CP_HW_E!S66+FC_OTH_CP_CA_E!S66+FC_OTH_CP_VE_E!S66+FC_OTH_CP_SL_E!S66+FC_OTH_CP_BL_E!S66+FC_OTH_CP_CR_E!S66+FC_OTH_CP_BT_E!S66+FC_OTH_CP_IT_E!S66</f>
        <v>2.636801375752365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2.4214961306964717</v>
      </c>
      <c r="V66" s="10">
        <f>FC_OTH_CP_SH_E!V66+FC_OTH_CP_SC_E!V66+FC_OTH_CP_HW_E!V66+FC_OTH_CP_CA_E!V66+FC_OTH_CP_VE_E!V66+FC_OTH_CP_SL_E!V66+FC_OTH_CP_BL_E!V66+FC_OTH_CP_CR_E!V66+FC_OTH_CP_BT_E!V66+FC_OTH_CP_IT_E!V66</f>
        <v>1.9979363714531395</v>
      </c>
      <c r="W66" s="10">
        <f>FC_OTH_CP_SH_E!W66+FC_OTH_CP_SC_E!W66+FC_OTH_CP_HW_E!W66+FC_OTH_CP_CA_E!W66+FC_OTH_CP_VE_E!W66+FC_OTH_CP_SL_E!W66+FC_OTH_CP_BL_E!W66+FC_OTH_CP_CR_E!W66+FC_OTH_CP_BT_E!W66+FC_OTH_CP_IT_E!W66</f>
        <v>1.0802235597592422</v>
      </c>
      <c r="X66" s="10">
        <f>FC_OTH_CP_SH_E!X66+FC_OTH_CP_SC_E!X66+FC_OTH_CP_HW_E!X66+FC_OTH_CP_CA_E!X66+FC_OTH_CP_VE_E!X66+FC_OTH_CP_SL_E!X66+FC_OTH_CP_BL_E!X66+FC_OTH_CP_CR_E!X66+FC_OTH_CP_BT_E!X66+FC_OTH_CP_IT_E!X66</f>
        <v>1.2639724849527081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0</v>
      </c>
      <c r="R70" s="10">
        <f>FC_OTH_CP_SH_E!R70+FC_OTH_CP_SC_E!R70+FC_OTH_CP_HW_E!R70+FC_OTH_CP_CA_E!R70+FC_OTH_CP_VE_E!R70+FC_OTH_CP_SL_E!R70+FC_OTH_CP_BL_E!R70+FC_OTH_CP_CR_E!R70+FC_OTH_CP_BT_E!R70+FC_OTH_CP_IT_E!R70</f>
        <v>0</v>
      </c>
      <c r="S70" s="10">
        <f>FC_OTH_CP_SH_E!S70+FC_OTH_CP_SC_E!S70+FC_OTH_CP_HW_E!S70+FC_OTH_CP_CA_E!S70+FC_OTH_CP_VE_E!S70+FC_OTH_CP_SL_E!S70+FC_OTH_CP_BL_E!S70+FC_OTH_CP_CR_E!S70+FC_OTH_CP_BT_E!S70+FC_OTH_CP_IT_E!S70</f>
        <v>0</v>
      </c>
      <c r="T70" s="10">
        <f>FC_OTH_CP_SH_E!T70+FC_OTH_CP_SC_E!T70+FC_OTH_CP_HW_E!T70+FC_OTH_CP_CA_E!T70+FC_OTH_CP_VE_E!T70+FC_OTH_CP_SL_E!T70+FC_OTH_CP_BL_E!T70+FC_OTH_CP_CR_E!T70+FC_OTH_CP_BT_E!T70+FC_OTH_CP_IT_E!T70</f>
        <v>228.36887360275151</v>
      </c>
      <c r="U70" s="10">
        <f>FC_OTH_CP_SH_E!U70+FC_OTH_CP_SC_E!U70+FC_OTH_CP_HW_E!U70+FC_OTH_CP_CA_E!U70+FC_OTH_CP_VE_E!U70+FC_OTH_CP_SL_E!U70+FC_OTH_CP_BL_E!U70+FC_OTH_CP_CR_E!U70+FC_OTH_CP_BT_E!U70+FC_OTH_CP_IT_E!U70</f>
        <v>254.41865864144449</v>
      </c>
      <c r="V70" s="10">
        <f>FC_OTH_CP_SH_E!V70+FC_OTH_CP_SC_E!V70+FC_OTH_CP_HW_E!V70+FC_OTH_CP_CA_E!V70+FC_OTH_CP_VE_E!V70+FC_OTH_CP_SL_E!V70+FC_OTH_CP_BL_E!V70+FC_OTH_CP_CR_E!V70+FC_OTH_CP_BT_E!V70+FC_OTH_CP_IT_E!V70</f>
        <v>271.52003439380911</v>
      </c>
      <c r="W70" s="10">
        <f>FC_OTH_CP_SH_E!W70+FC_OTH_CP_SC_E!W70+FC_OTH_CP_HW_E!W70+FC_OTH_CP_CA_E!W70+FC_OTH_CP_VE_E!W70+FC_OTH_CP_SL_E!W70+FC_OTH_CP_BL_E!W70+FC_OTH_CP_CR_E!W70+FC_OTH_CP_BT_E!W70+FC_OTH_CP_IT_E!W70</f>
        <v>303.31040412725707</v>
      </c>
      <c r="X70" s="10">
        <f>FC_OTH_CP_SH_E!X70+FC_OTH_CP_SC_E!X70+FC_OTH_CP_HW_E!X70+FC_OTH_CP_CA_E!X70+FC_OTH_CP_VE_E!X70+FC_OTH_CP_SL_E!X70+FC_OTH_CP_BL_E!X70+FC_OTH_CP_CR_E!X70+FC_OTH_CP_BT_E!X70+FC_OTH_CP_IT_E!X70</f>
        <v>340.7499570077386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0</v>
      </c>
      <c r="D75" s="37">
        <f>FC_OTH_CP_SH_E!D75+FC_OTH_CP_SC_E!D75+FC_OTH_CP_HW_E!D75+FC_OTH_CP_CA_E!D75+FC_OTH_CP_VE_E!D75+FC_OTH_CP_SL_E!D75+FC_OTH_CP_BL_E!D75+FC_OTH_CP_CR_E!D75+FC_OTH_CP_BT_E!D75+FC_OTH_CP_IT_E!D75</f>
        <v>0</v>
      </c>
      <c r="E75" s="37">
        <f>FC_OTH_CP_SH_E!E75+FC_OTH_CP_SC_E!E75+FC_OTH_CP_HW_E!E75+FC_OTH_CP_CA_E!E75+FC_OTH_CP_VE_E!E75+FC_OTH_CP_SL_E!E75+FC_OTH_CP_BL_E!E75+FC_OTH_CP_CR_E!E75+FC_OTH_CP_BT_E!E75+FC_OTH_CP_IT_E!E75</f>
        <v>0</v>
      </c>
      <c r="F75" s="37">
        <f>FC_OTH_CP_SH_E!F75+FC_OTH_CP_SC_E!F75+FC_OTH_CP_HW_E!F75+FC_OTH_CP_CA_E!F75+FC_OTH_CP_VE_E!F75+FC_OTH_CP_SL_E!F75+FC_OTH_CP_BL_E!F75+FC_OTH_CP_CR_E!F75+FC_OTH_CP_BT_E!F75+FC_OTH_CP_IT_E!F75</f>
        <v>0</v>
      </c>
      <c r="G75" s="37">
        <f>FC_OTH_CP_SH_E!G75+FC_OTH_CP_SC_E!G75+FC_OTH_CP_HW_E!G75+FC_OTH_CP_CA_E!G75+FC_OTH_CP_VE_E!G75+FC_OTH_CP_SL_E!G75+FC_OTH_CP_BL_E!G75+FC_OTH_CP_CR_E!G75+FC_OTH_CP_BT_E!G75+FC_OTH_CP_IT_E!G75</f>
        <v>0</v>
      </c>
      <c r="H75" s="37">
        <f>FC_OTH_CP_SH_E!H75+FC_OTH_CP_SC_E!H75+FC_OTH_CP_HW_E!H75+FC_OTH_CP_CA_E!H75+FC_OTH_CP_VE_E!H75+FC_OTH_CP_SL_E!H75+FC_OTH_CP_BL_E!H75+FC_OTH_CP_CR_E!H75+FC_OTH_CP_BT_E!H75+FC_OTH_CP_IT_E!H75</f>
        <v>0</v>
      </c>
      <c r="I75" s="37">
        <f>FC_OTH_CP_SH_E!I75+FC_OTH_CP_SC_E!I75+FC_OTH_CP_HW_E!I75+FC_OTH_CP_CA_E!I75+FC_OTH_CP_VE_E!I75+FC_OTH_CP_SL_E!I75+FC_OTH_CP_BL_E!I75+FC_OTH_CP_CR_E!I75+FC_OTH_CP_BT_E!I75+FC_OTH_CP_IT_E!I75</f>
        <v>0</v>
      </c>
      <c r="J75" s="37">
        <f>FC_OTH_CP_SH_E!J75+FC_OTH_CP_SC_E!J75+FC_OTH_CP_HW_E!J75+FC_OTH_CP_CA_E!J75+FC_OTH_CP_VE_E!J75+FC_OTH_CP_SL_E!J75+FC_OTH_CP_BL_E!J75+FC_OTH_CP_CR_E!J75+FC_OTH_CP_BT_E!J75+FC_OTH_CP_IT_E!J75</f>
        <v>0</v>
      </c>
      <c r="K75" s="37">
        <f>FC_OTH_CP_SH_E!K75+FC_OTH_CP_SC_E!K75+FC_OTH_CP_HW_E!K75+FC_OTH_CP_CA_E!K75+FC_OTH_CP_VE_E!K75+FC_OTH_CP_SL_E!K75+FC_OTH_CP_BL_E!K75+FC_OTH_CP_CR_E!K75+FC_OTH_CP_BT_E!K75+FC_OTH_CP_IT_E!K75</f>
        <v>0</v>
      </c>
      <c r="L75" s="37">
        <f>FC_OTH_CP_SH_E!L75+FC_OTH_CP_SC_E!L75+FC_OTH_CP_HW_E!L75+FC_OTH_CP_CA_E!L75+FC_OTH_CP_VE_E!L75+FC_OTH_CP_SL_E!L75+FC_OTH_CP_BL_E!L75+FC_OTH_CP_CR_E!L75+FC_OTH_CP_BT_E!L75+FC_OTH_CP_IT_E!L75</f>
        <v>0</v>
      </c>
      <c r="M75" s="37">
        <f>FC_OTH_CP_SH_E!M75+FC_OTH_CP_SC_E!M75+FC_OTH_CP_HW_E!M75+FC_OTH_CP_CA_E!M75+FC_OTH_CP_VE_E!M75+FC_OTH_CP_SL_E!M75+FC_OTH_CP_BL_E!M75+FC_OTH_CP_CR_E!M75+FC_OTH_CP_BT_E!M75+FC_OTH_CP_IT_E!M75</f>
        <v>0</v>
      </c>
      <c r="N75" s="37">
        <f>FC_OTH_CP_SH_E!N75+FC_OTH_CP_SC_E!N75+FC_OTH_CP_HW_E!N75+FC_OTH_CP_CA_E!N75+FC_OTH_CP_VE_E!N75+FC_OTH_CP_SL_E!N75+FC_OTH_CP_BL_E!N75+FC_OTH_CP_CR_E!N75+FC_OTH_CP_BT_E!N75+FC_OTH_CP_IT_E!N75</f>
        <v>0</v>
      </c>
      <c r="O75" s="37">
        <f>FC_OTH_CP_SH_E!O75+FC_OTH_CP_SC_E!O75+FC_OTH_CP_HW_E!O75+FC_OTH_CP_CA_E!O75+FC_OTH_CP_VE_E!O75+FC_OTH_CP_SL_E!O75+FC_OTH_CP_BL_E!O75+FC_OTH_CP_CR_E!O75+FC_OTH_CP_BT_E!O75+FC_OTH_CP_IT_E!O75</f>
        <v>0</v>
      </c>
      <c r="P75" s="37">
        <f>FC_OTH_CP_SH_E!P75+FC_OTH_CP_SC_E!P75+FC_OTH_CP_HW_E!P75+FC_OTH_CP_CA_E!P75+FC_OTH_CP_VE_E!P75+FC_OTH_CP_SL_E!P75+FC_OTH_CP_BL_E!P75+FC_OTH_CP_CR_E!P75+FC_OTH_CP_BT_E!P75+FC_OTH_CP_IT_E!P75</f>
        <v>0</v>
      </c>
      <c r="Q75" s="37">
        <f>FC_OTH_CP_SH_E!Q75+FC_OTH_CP_SC_E!Q75+FC_OTH_CP_HW_E!Q75+FC_OTH_CP_CA_E!Q75+FC_OTH_CP_VE_E!Q75+FC_OTH_CP_SL_E!Q75+FC_OTH_CP_BL_E!Q75+FC_OTH_CP_CR_E!Q75+FC_OTH_CP_BT_E!Q75+FC_OTH_CP_IT_E!Q75</f>
        <v>0</v>
      </c>
      <c r="R75" s="37">
        <f>FC_OTH_CP_SH_E!R75+FC_OTH_CP_SC_E!R75+FC_OTH_CP_HW_E!R75+FC_OTH_CP_CA_E!R75+FC_OTH_CP_VE_E!R75+FC_OTH_CP_SL_E!R75+FC_OTH_CP_BL_E!R75+FC_OTH_CP_CR_E!R75+FC_OTH_CP_BT_E!R75+FC_OTH_CP_IT_E!R75</f>
        <v>0</v>
      </c>
      <c r="S75" s="37">
        <f>FC_OTH_CP_SH_E!S75+FC_OTH_CP_SC_E!S75+FC_OTH_CP_HW_E!S75+FC_OTH_CP_CA_E!S75+FC_OTH_CP_VE_E!S75+FC_OTH_CP_SL_E!S75+FC_OTH_CP_BL_E!S75+FC_OTH_CP_CR_E!S75+FC_OTH_CP_BT_E!S75+FC_OTH_CP_IT_E!S75</f>
        <v>0</v>
      </c>
      <c r="T75" s="37">
        <f>FC_OTH_CP_SH_E!T75+FC_OTH_CP_SC_E!T75+FC_OTH_CP_HW_E!T75+FC_OTH_CP_CA_E!T75+FC_OTH_CP_VE_E!T75+FC_OTH_CP_SL_E!T75+FC_OTH_CP_BL_E!T75+FC_OTH_CP_CR_E!T75+FC_OTH_CP_BT_E!T75+FC_OTH_CP_IT_E!T75</f>
        <v>0</v>
      </c>
      <c r="U75" s="37">
        <f>FC_OTH_CP_SH_E!U75+FC_OTH_CP_SC_E!U75+FC_OTH_CP_HW_E!U75+FC_OTH_CP_CA_E!U75+FC_OTH_CP_VE_E!U75+FC_OTH_CP_SL_E!U75+FC_OTH_CP_BL_E!U75+FC_OTH_CP_CR_E!U75+FC_OTH_CP_BT_E!U75+FC_OTH_CP_IT_E!U75</f>
        <v>0</v>
      </c>
      <c r="V75" s="37">
        <f>FC_OTH_CP_SH_E!V75+FC_OTH_CP_SC_E!V75+FC_OTH_CP_HW_E!V75+FC_OTH_CP_CA_E!V75+FC_OTH_CP_VE_E!V75+FC_OTH_CP_SL_E!V75+FC_OTH_CP_BL_E!V75+FC_OTH_CP_CR_E!V75+FC_OTH_CP_BT_E!V75+FC_OTH_CP_IT_E!V75</f>
        <v>0</v>
      </c>
      <c r="W75" s="37">
        <f>FC_OTH_CP_SH_E!W75+FC_OTH_CP_SC_E!W75+FC_OTH_CP_HW_E!W75+FC_OTH_CP_CA_E!W75+FC_OTH_CP_VE_E!W75+FC_OTH_CP_SL_E!W75+FC_OTH_CP_BL_E!W75+FC_OTH_CP_CR_E!W75+FC_OTH_CP_BT_E!W75+FC_OTH_CP_IT_E!W75</f>
        <v>0</v>
      </c>
      <c r="X75" s="37">
        <f>FC_OTH_CP_SH_E!X75+FC_OTH_CP_SC_E!X75+FC_OTH_CP_HW_E!X75+FC_OTH_CP_CA_E!X75+FC_OTH_CP_VE_E!X75+FC_OTH_CP_SL_E!X75+FC_OTH_CP_BL_E!X75+FC_OTH_CP_CR_E!X75+FC_OTH_CP_BT_E!X75+FC_OTH_CP_IT_E!X75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1065.262252794497</v>
      </c>
      <c r="D76" s="40">
        <f>FC_OTH_CP_SH_E!D76+FC_OTH_CP_SC_E!D76+FC_OTH_CP_HW_E!D76+FC_OTH_CP_CA_E!D76+FC_OTH_CP_VE_E!D76+FC_OTH_CP_SL_E!D76+FC_OTH_CP_BL_E!D76+FC_OTH_CP_CR_E!D76+FC_OTH_CP_BT_E!D76+FC_OTH_CP_IT_E!D76</f>
        <v>1147.6354256233881</v>
      </c>
      <c r="E76" s="40">
        <f>FC_OTH_CP_SH_E!E76+FC_OTH_CP_SC_E!E76+FC_OTH_CP_HW_E!E76+FC_OTH_CP_CA_E!E76+FC_OTH_CP_VE_E!E76+FC_OTH_CP_SL_E!E76+FC_OTH_CP_BL_E!E76+FC_OTH_CP_CR_E!E76+FC_OTH_CP_BT_E!E76+FC_OTH_CP_IT_E!E76</f>
        <v>1213.0696474634569</v>
      </c>
      <c r="F76" s="40">
        <f>FC_OTH_CP_SH_E!F76+FC_OTH_CP_SC_E!F76+FC_OTH_CP_HW_E!F76+FC_OTH_CP_CA_E!F76+FC_OTH_CP_VE_E!F76+FC_OTH_CP_SL_E!F76+FC_OTH_CP_BL_E!F76+FC_OTH_CP_CR_E!F76+FC_OTH_CP_BT_E!F76+FC_OTH_CP_IT_E!F76</f>
        <v>1301.4617368873608</v>
      </c>
      <c r="G76" s="40">
        <f>FC_OTH_CP_SH_E!G76+FC_OTH_CP_SC_E!G76+FC_OTH_CP_HW_E!G76+FC_OTH_CP_CA_E!G76+FC_OTH_CP_VE_E!G76+FC_OTH_CP_SL_E!G76+FC_OTH_CP_BL_E!G76+FC_OTH_CP_CR_E!G76+FC_OTH_CP_BT_E!G76+FC_OTH_CP_IT_E!G76</f>
        <v>1375.838349097163</v>
      </c>
      <c r="H76" s="40">
        <f>FC_OTH_CP_SH_E!H76+FC_OTH_CP_SC_E!H76+FC_OTH_CP_HW_E!H76+FC_OTH_CP_CA_E!H76+FC_OTH_CP_VE_E!H76+FC_OTH_CP_SL_E!H76+FC_OTH_CP_BL_E!H76+FC_OTH_CP_CR_E!H76+FC_OTH_CP_BT_E!H76+FC_OTH_CP_IT_E!H76</f>
        <v>1429.3207222699912</v>
      </c>
      <c r="I76" s="40">
        <f>FC_OTH_CP_SH_E!I76+FC_OTH_CP_SC_E!I76+FC_OTH_CP_HW_E!I76+FC_OTH_CP_CA_E!I76+FC_OTH_CP_VE_E!I76+FC_OTH_CP_SL_E!I76+FC_OTH_CP_BL_E!I76+FC_OTH_CP_CR_E!I76+FC_OTH_CP_BT_E!I76+FC_OTH_CP_IT_E!I76</f>
        <v>1538.7790197764396</v>
      </c>
      <c r="J76" s="40">
        <f>FC_OTH_CP_SH_E!J76+FC_OTH_CP_SC_E!J76+FC_OTH_CP_HW_E!J76+FC_OTH_CP_CA_E!J76+FC_OTH_CP_VE_E!J76+FC_OTH_CP_SL_E!J76+FC_OTH_CP_BL_E!J76+FC_OTH_CP_CR_E!J76+FC_OTH_CP_BT_E!J76+FC_OTH_CP_IT_E!J76</f>
        <v>1626.3972484952708</v>
      </c>
      <c r="K76" s="40">
        <f>FC_OTH_CP_SH_E!K76+FC_OTH_CP_SC_E!K76+FC_OTH_CP_HW_E!K76+FC_OTH_CP_CA_E!K76+FC_OTH_CP_VE_E!K76+FC_OTH_CP_SL_E!K76+FC_OTH_CP_BL_E!K76+FC_OTH_CP_CR_E!K76+FC_OTH_CP_BT_E!K76+FC_OTH_CP_IT_E!K76</f>
        <v>1706.2768701633704</v>
      </c>
      <c r="L76" s="40">
        <f>FC_OTH_CP_SH_E!L76+FC_OTH_CP_SC_E!L76+FC_OTH_CP_HW_E!L76+FC_OTH_CP_CA_E!L76+FC_OTH_CP_VE_E!L76+FC_OTH_CP_SL_E!L76+FC_OTH_CP_BL_E!L76+FC_OTH_CP_CR_E!L76+FC_OTH_CP_BT_E!L76+FC_OTH_CP_IT_E!L76</f>
        <v>1712.0378331900256</v>
      </c>
      <c r="M76" s="40">
        <f>FC_OTH_CP_SH_E!M76+FC_OTH_CP_SC_E!M76+FC_OTH_CP_HW_E!M76+FC_OTH_CP_CA_E!M76+FC_OTH_CP_VE_E!M76+FC_OTH_CP_SL_E!M76+FC_OTH_CP_BL_E!M76+FC_OTH_CP_CR_E!M76+FC_OTH_CP_BT_E!M76+FC_OTH_CP_IT_E!M76</f>
        <v>1559.5012897678423</v>
      </c>
      <c r="N76" s="40">
        <f>FC_OTH_CP_SH_E!N76+FC_OTH_CP_SC_E!N76+FC_OTH_CP_HW_E!N76+FC_OTH_CP_CA_E!N76+FC_OTH_CP_VE_E!N76+FC_OTH_CP_SL_E!N76+FC_OTH_CP_BL_E!N76+FC_OTH_CP_CR_E!N76+FC_OTH_CP_BT_E!N76+FC_OTH_CP_IT_E!N76</f>
        <v>1458.8134135855546</v>
      </c>
      <c r="O76" s="40">
        <f>FC_OTH_CP_SH_E!O76+FC_OTH_CP_SC_E!O76+FC_OTH_CP_HW_E!O76+FC_OTH_CP_CA_E!O76+FC_OTH_CP_VE_E!O76+FC_OTH_CP_SL_E!O76+FC_OTH_CP_BL_E!O76+FC_OTH_CP_CR_E!O76+FC_OTH_CP_BT_E!O76+FC_OTH_CP_IT_E!O76</f>
        <v>1599.4838537613784</v>
      </c>
      <c r="P76" s="40">
        <f>FC_OTH_CP_SH_E!P76+FC_OTH_CP_SC_E!P76+FC_OTH_CP_HW_E!P76+FC_OTH_CP_CA_E!P76+FC_OTH_CP_VE_E!P76+FC_OTH_CP_SL_E!P76+FC_OTH_CP_BL_E!P76+FC_OTH_CP_CR_E!P76+FC_OTH_CP_BT_E!P76+FC_OTH_CP_IT_E!P76</f>
        <v>1476.3536757695067</v>
      </c>
      <c r="Q76" s="40">
        <f>FC_OTH_CP_SH_E!Q76+FC_OTH_CP_SC_E!Q76+FC_OTH_CP_HW_E!Q76+FC_OTH_CP_CA_E!Q76+FC_OTH_CP_VE_E!Q76+FC_OTH_CP_SL_E!Q76+FC_OTH_CP_BL_E!Q76+FC_OTH_CP_CR_E!Q76+FC_OTH_CP_BT_E!Q76+FC_OTH_CP_IT_E!Q76</f>
        <v>1459.6639832148917</v>
      </c>
      <c r="R76" s="40">
        <f>FC_OTH_CP_SH_E!R76+FC_OTH_CP_SC_E!R76+FC_OTH_CP_HW_E!R76+FC_OTH_CP_CA_E!R76+FC_OTH_CP_VE_E!R76+FC_OTH_CP_SL_E!R76+FC_OTH_CP_BL_E!R76+FC_OTH_CP_CR_E!R76+FC_OTH_CP_BT_E!R76+FC_OTH_CP_IT_E!R76</f>
        <v>1559.0531754307365</v>
      </c>
      <c r="S76" s="40">
        <f>FC_OTH_CP_SH_E!S76+FC_OTH_CP_SC_E!S76+FC_OTH_CP_HW_E!S76+FC_OTH_CP_CA_E!S76+FC_OTH_CP_VE_E!S76+FC_OTH_CP_SL_E!S76+FC_OTH_CP_BL_E!S76+FC_OTH_CP_CR_E!S76+FC_OTH_CP_BT_E!S76+FC_OTH_CP_IT_E!S76</f>
        <v>1674.1749774155949</v>
      </c>
      <c r="T76" s="40">
        <f>FC_OTH_CP_SH_E!T76+FC_OTH_CP_SC_E!T76+FC_OTH_CP_HW_E!T76+FC_OTH_CP_CA_E!T76+FC_OTH_CP_VE_E!T76+FC_OTH_CP_SL_E!T76+FC_OTH_CP_BL_E!T76+FC_OTH_CP_CR_E!T76+FC_OTH_CP_BT_E!T76+FC_OTH_CP_IT_E!T76</f>
        <v>1656.6736748953369</v>
      </c>
      <c r="U76" s="40">
        <f>FC_OTH_CP_SH_E!U76+FC_OTH_CP_SC_E!U76+FC_OTH_CP_HW_E!U76+FC_OTH_CP_CA_E!U76+FC_OTH_CP_VE_E!U76+FC_OTH_CP_SL_E!U76+FC_OTH_CP_BL_E!U76+FC_OTH_CP_CR_E!U76+FC_OTH_CP_BT_E!U76+FC_OTH_CP_IT_E!U76</f>
        <v>1533.1186381220698</v>
      </c>
      <c r="V76" s="40">
        <f>FC_OTH_CP_SH_E!V76+FC_OTH_CP_SC_E!V76+FC_OTH_CP_HW_E!V76+FC_OTH_CP_CA_E!V76+FC_OTH_CP_VE_E!V76+FC_OTH_CP_SL_E!V76+FC_OTH_CP_BL_E!V76+FC_OTH_CP_CR_E!V76+FC_OTH_CP_BT_E!V76+FC_OTH_CP_IT_E!V76</f>
        <v>1541.9713476047159</v>
      </c>
      <c r="W76" s="40">
        <f>FC_OTH_CP_SH_E!W76+FC_OTH_CP_SC_E!W76+FC_OTH_CP_HW_E!W76+FC_OTH_CP_CA_E!W76+FC_OTH_CP_VE_E!W76+FC_OTH_CP_SL_E!W76+FC_OTH_CP_BL_E!W76+FC_OTH_CP_CR_E!W76+FC_OTH_CP_BT_E!W76+FC_OTH_CP_IT_E!W76</f>
        <v>1343.566909549691</v>
      </c>
      <c r="X76" s="40">
        <f>FC_OTH_CP_SH_E!X76+FC_OTH_CP_SC_E!X76+FC_OTH_CP_HW_E!X76+FC_OTH_CP_CA_E!X76+FC_OTH_CP_VE_E!X76+FC_OTH_CP_SL_E!X76+FC_OTH_CP_BL_E!X76+FC_OTH_CP_CR_E!X76+FC_OTH_CP_BT_E!X76+FC_OTH_CP_IT_E!X76</f>
        <v>1423.0599715821563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368.74605099823464</v>
      </c>
      <c r="D2" s="31">
        <f t="shared" ref="D2:W2" si="1">SUM(D3,D17,D22,D25,D26,D51,D52,D71,D74,D75,D76)</f>
        <v>461.76399694808401</v>
      </c>
      <c r="E2" s="31">
        <f t="shared" si="1"/>
        <v>483.335067603997</v>
      </c>
      <c r="F2" s="31">
        <f t="shared" si="1"/>
        <v>547.90144254367544</v>
      </c>
      <c r="G2" s="31">
        <f t="shared" si="1"/>
        <v>615.98697485888738</v>
      </c>
      <c r="H2" s="31">
        <f t="shared" si="1"/>
        <v>714.40358200286369</v>
      </c>
      <c r="I2" s="31">
        <f t="shared" si="1"/>
        <v>803.03127970027504</v>
      </c>
      <c r="J2" s="31">
        <f t="shared" si="1"/>
        <v>813.29430989985099</v>
      </c>
      <c r="K2" s="31">
        <f t="shared" si="1"/>
        <v>867.52937990475891</v>
      </c>
      <c r="L2" s="31">
        <f t="shared" si="1"/>
        <v>785.7493269551918</v>
      </c>
      <c r="M2" s="31">
        <f t="shared" si="1"/>
        <v>571.01134372717684</v>
      </c>
      <c r="N2" s="31">
        <f t="shared" si="1"/>
        <v>490.68311861295888</v>
      </c>
      <c r="O2" s="31">
        <f t="shared" si="1"/>
        <v>506.67797491546349</v>
      </c>
      <c r="P2" s="31">
        <f t="shared" si="1"/>
        <v>419.0825003709806</v>
      </c>
      <c r="Q2" s="31">
        <f t="shared" si="1"/>
        <v>312.45829894626797</v>
      </c>
      <c r="R2" s="31">
        <f t="shared" si="1"/>
        <v>450.76559481235057</v>
      </c>
      <c r="S2" s="31">
        <f t="shared" si="1"/>
        <v>579.22407433793751</v>
      </c>
      <c r="T2" s="31">
        <f t="shared" si="1"/>
        <v>739.72862215367468</v>
      </c>
      <c r="U2" s="31">
        <f t="shared" si="1"/>
        <v>671.24657204268124</v>
      </c>
      <c r="V2" s="31">
        <f t="shared" si="1"/>
        <v>725.23401641832368</v>
      </c>
      <c r="W2" s="31">
        <f t="shared" si="1"/>
        <v>656.96949530514598</v>
      </c>
      <c r="X2" s="31">
        <f t="shared" ref="X2" si="2">SUM(X3,X17,X22,X25,X26,X51,X52,X71,X74,X75,X76)</f>
        <v>730.94698262272721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210.052540998225</v>
      </c>
      <c r="D26" s="37">
        <f t="shared" si="19"/>
        <v>280.16253664218459</v>
      </c>
      <c r="E26" s="37">
        <f t="shared" si="19"/>
        <v>288.33065296096038</v>
      </c>
      <c r="F26" s="37">
        <f t="shared" si="19"/>
        <v>310.34179800431974</v>
      </c>
      <c r="G26" s="37">
        <f t="shared" si="19"/>
        <v>299.88450450072173</v>
      </c>
      <c r="H26" s="37">
        <f t="shared" si="19"/>
        <v>381.63851040739166</v>
      </c>
      <c r="I26" s="37">
        <f t="shared" si="19"/>
        <v>391.99860797611694</v>
      </c>
      <c r="J26" s="37">
        <f t="shared" si="19"/>
        <v>351.48860835566359</v>
      </c>
      <c r="K26" s="37">
        <f t="shared" si="19"/>
        <v>333.28655775934664</v>
      </c>
      <c r="L26" s="37">
        <f t="shared" si="19"/>
        <v>234.1366973818198</v>
      </c>
      <c r="M26" s="37">
        <f t="shared" si="19"/>
        <v>193.34666227795833</v>
      </c>
      <c r="N26" s="37">
        <f t="shared" si="19"/>
        <v>172.89708067896268</v>
      </c>
      <c r="O26" s="37">
        <f t="shared" si="19"/>
        <v>51.572302100179684</v>
      </c>
      <c r="P26" s="37">
        <f t="shared" si="19"/>
        <v>104.02176217624699</v>
      </c>
      <c r="Q26" s="37">
        <f t="shared" si="19"/>
        <v>47.780791111749728</v>
      </c>
      <c r="R26" s="37">
        <f t="shared" si="19"/>
        <v>52.356335655771119</v>
      </c>
      <c r="S26" s="37">
        <f t="shared" si="19"/>
        <v>102.09812004007115</v>
      </c>
      <c r="T26" s="37">
        <f t="shared" si="19"/>
        <v>43.057448818670125</v>
      </c>
      <c r="U26" s="37">
        <f t="shared" si="19"/>
        <v>38.695499362900762</v>
      </c>
      <c r="V26" s="37">
        <f t="shared" si="19"/>
        <v>37.61175743634567</v>
      </c>
      <c r="W26" s="37">
        <f t="shared" si="19"/>
        <v>32.303219852610432</v>
      </c>
      <c r="X26" s="37">
        <f t="shared" ref="X26" si="20">SUM(X27,X33)</f>
        <v>23.992758810671965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210.052540998225</v>
      </c>
      <c r="D33" s="29">
        <f t="shared" si="23"/>
        <v>280.16253664218459</v>
      </c>
      <c r="E33" s="29">
        <f t="shared" si="23"/>
        <v>288.33065296096038</v>
      </c>
      <c r="F33" s="29">
        <f t="shared" si="23"/>
        <v>310.34179800431974</v>
      </c>
      <c r="G33" s="29">
        <f t="shared" si="23"/>
        <v>299.88450450072173</v>
      </c>
      <c r="H33" s="29">
        <f t="shared" si="23"/>
        <v>381.63851040739166</v>
      </c>
      <c r="I33" s="29">
        <f t="shared" si="23"/>
        <v>391.99860797611694</v>
      </c>
      <c r="J33" s="29">
        <f t="shared" si="23"/>
        <v>351.48860835566359</v>
      </c>
      <c r="K33" s="29">
        <f t="shared" si="23"/>
        <v>333.28655775934664</v>
      </c>
      <c r="L33" s="29">
        <f t="shared" si="23"/>
        <v>234.1366973818198</v>
      </c>
      <c r="M33" s="29">
        <f t="shared" si="23"/>
        <v>193.34666227795833</v>
      </c>
      <c r="N33" s="29">
        <f t="shared" si="23"/>
        <v>172.89708067896268</v>
      </c>
      <c r="O33" s="29">
        <f t="shared" si="23"/>
        <v>51.572302100179684</v>
      </c>
      <c r="P33" s="29">
        <f t="shared" si="23"/>
        <v>104.02176217624699</v>
      </c>
      <c r="Q33" s="29">
        <f t="shared" si="23"/>
        <v>47.780791111749728</v>
      </c>
      <c r="R33" s="29">
        <f t="shared" si="23"/>
        <v>52.356335655771119</v>
      </c>
      <c r="S33" s="29">
        <f t="shared" si="23"/>
        <v>102.09812004007115</v>
      </c>
      <c r="T33" s="29">
        <f t="shared" si="23"/>
        <v>43.057448818670125</v>
      </c>
      <c r="U33" s="29">
        <f t="shared" si="23"/>
        <v>38.695499362900762</v>
      </c>
      <c r="V33" s="29">
        <f t="shared" si="23"/>
        <v>37.61175743634567</v>
      </c>
      <c r="W33" s="29">
        <f t="shared" si="23"/>
        <v>32.303219852610432</v>
      </c>
      <c r="X33" s="29">
        <f t="shared" ref="X33" si="24">SUM(X34:X50)</f>
        <v>23.992758810671965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9.6987581978038602</v>
      </c>
      <c r="P37" s="10">
        <v>9.9471257703175606</v>
      </c>
      <c r="Q37" s="10">
        <v>6.1181808451222741</v>
      </c>
      <c r="R37" s="10">
        <v>0</v>
      </c>
      <c r="S37" s="10">
        <v>0</v>
      </c>
      <c r="T37" s="10">
        <v>0.15974872693058065</v>
      </c>
      <c r="U37" s="10">
        <v>0.20420051726154392</v>
      </c>
      <c r="V37" s="10">
        <v>8.8351483278777648E-2</v>
      </c>
      <c r="W37" s="10">
        <v>7.0512608772215546E-2</v>
      </c>
      <c r="X37" s="10">
        <v>8.6343741978894731E-2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8.2390584738713365E-4</v>
      </c>
      <c r="X41" s="10">
        <v>8.1520448760561499E-4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198.13150154352337</v>
      </c>
      <c r="D43" s="10">
        <v>265.38678778408854</v>
      </c>
      <c r="E43" s="10">
        <v>272.66505541011901</v>
      </c>
      <c r="F43" s="10">
        <v>294.65429237990435</v>
      </c>
      <c r="G43" s="10">
        <v>278.74916487298572</v>
      </c>
      <c r="H43" s="10">
        <v>359.43357982792048</v>
      </c>
      <c r="I43" s="10">
        <v>365.1795888988907</v>
      </c>
      <c r="J43" s="10">
        <v>324.83051964494337</v>
      </c>
      <c r="K43" s="10">
        <v>313.12393686939873</v>
      </c>
      <c r="L43" s="10">
        <v>220.79022800546815</v>
      </c>
      <c r="M43" s="10">
        <v>193.34666227795833</v>
      </c>
      <c r="N43" s="10">
        <v>172.89708067896268</v>
      </c>
      <c r="O43" s="10">
        <v>35.995514642592866</v>
      </c>
      <c r="P43" s="10">
        <v>86.675923357881501</v>
      </c>
      <c r="Q43" s="10">
        <v>33.319676205563738</v>
      </c>
      <c r="R43" s="10">
        <v>44.07864473681078</v>
      </c>
      <c r="S43" s="10">
        <v>50.982134590514832</v>
      </c>
      <c r="T43" s="10">
        <v>41.170006668291691</v>
      </c>
      <c r="U43" s="10">
        <v>37.363770409514657</v>
      </c>
      <c r="V43" s="10">
        <v>36.626328111984328</v>
      </c>
      <c r="W43" s="10">
        <v>31.47965729932638</v>
      </c>
      <c r="X43" s="10">
        <v>22.9379521374176</v>
      </c>
    </row>
    <row r="44" spans="1:24" ht="11.25" customHeight="1" x14ac:dyDescent="0.2">
      <c r="A44" s="41" t="s">
        <v>75</v>
      </c>
      <c r="B44" s="9" t="s">
        <v>76</v>
      </c>
      <c r="C44" s="10">
        <v>11.92103945470164</v>
      </c>
      <c r="D44" s="10">
        <v>14.775748858096062</v>
      </c>
      <c r="E44" s="10">
        <v>15.665597550841388</v>
      </c>
      <c r="F44" s="10">
        <v>15.687505624415419</v>
      </c>
      <c r="G44" s="10">
        <v>21.135339627736013</v>
      </c>
      <c r="H44" s="10">
        <v>22.204930579471196</v>
      </c>
      <c r="I44" s="10">
        <v>26.819019077226255</v>
      </c>
      <c r="J44" s="10">
        <v>26.65808871072025</v>
      </c>
      <c r="K44" s="10">
        <v>20.162620889947927</v>
      </c>
      <c r="L44" s="10">
        <v>13.346469376351653</v>
      </c>
      <c r="M44" s="10">
        <v>0</v>
      </c>
      <c r="N44" s="10">
        <v>0</v>
      </c>
      <c r="O44" s="10">
        <v>5.8780292597829584</v>
      </c>
      <c r="P44" s="10">
        <v>7.3987130480479326</v>
      </c>
      <c r="Q44" s="10">
        <v>2.7809571629672774</v>
      </c>
      <c r="R44" s="10">
        <v>0.71358629363691484</v>
      </c>
      <c r="S44" s="10">
        <v>2.434070204271515</v>
      </c>
      <c r="T44" s="10">
        <v>1.6095231322937269</v>
      </c>
      <c r="U44" s="10">
        <v>0.97793098758130736</v>
      </c>
      <c r="V44" s="10">
        <v>0.78550290492167385</v>
      </c>
      <c r="W44" s="10">
        <v>0.58284472820578181</v>
      </c>
      <c r="X44" s="10">
        <v>0.78952554624603843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5.5619768980964412</v>
      </c>
      <c r="R48" s="10">
        <v>1.141763759182528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6.4223408661408952</v>
      </c>
      <c r="S50" s="10">
        <v>48.681915245284806</v>
      </c>
      <c r="T50" s="10">
        <v>0.11817029115412808</v>
      </c>
      <c r="U50" s="10">
        <v>0.14959744854325566</v>
      </c>
      <c r="V50" s="10">
        <v>0.11157493616088933</v>
      </c>
      <c r="W50" s="10">
        <v>0.16938131045867164</v>
      </c>
      <c r="X50" s="10">
        <v>0.17812218054182691</v>
      </c>
    </row>
    <row r="51" spans="1:24" ht="11.25" customHeight="1" x14ac:dyDescent="0.2">
      <c r="A51" s="35" t="s">
        <v>89</v>
      </c>
      <c r="B51" s="36" t="s">
        <v>90</v>
      </c>
      <c r="C51" s="37">
        <v>3.1323356882151221</v>
      </c>
      <c r="D51" s="37">
        <v>4.5289706461177177</v>
      </c>
      <c r="E51" s="37">
        <v>8.1718890223053613</v>
      </c>
      <c r="F51" s="37">
        <v>14.999275345334702</v>
      </c>
      <c r="G51" s="37">
        <v>27.508273977596943</v>
      </c>
      <c r="H51" s="37">
        <v>47.546189815711251</v>
      </c>
      <c r="I51" s="37">
        <v>58.669591454094309</v>
      </c>
      <c r="J51" s="37">
        <v>66.819999272870604</v>
      </c>
      <c r="K51" s="37">
        <v>85.099283993701619</v>
      </c>
      <c r="L51" s="37">
        <v>93.94232695983554</v>
      </c>
      <c r="M51" s="37">
        <v>78.946642848557929</v>
      </c>
      <c r="N51" s="37">
        <v>104.08090017770061</v>
      </c>
      <c r="O51" s="37">
        <v>74.388844761379943</v>
      </c>
      <c r="P51" s="37">
        <v>60.944976876079977</v>
      </c>
      <c r="Q51" s="37">
        <v>61.123450597632832</v>
      </c>
      <c r="R51" s="37">
        <v>97.846712658095441</v>
      </c>
      <c r="S51" s="37">
        <v>82.761812254803232</v>
      </c>
      <c r="T51" s="37">
        <v>84.554295677996905</v>
      </c>
      <c r="U51" s="37">
        <v>79.388960602423481</v>
      </c>
      <c r="V51" s="37">
        <v>89.687284473043007</v>
      </c>
      <c r="W51" s="37">
        <v>77.608689563117224</v>
      </c>
      <c r="X51" s="37">
        <v>78.476524649178145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0.33932253187902545</v>
      </c>
      <c r="D52" s="37">
        <f t="shared" si="25"/>
        <v>0.39049791348748319</v>
      </c>
      <c r="E52" s="37">
        <f t="shared" si="25"/>
        <v>0.58024972821231813</v>
      </c>
      <c r="F52" s="37">
        <f t="shared" si="25"/>
        <v>1.8387922819623375</v>
      </c>
      <c r="G52" s="37">
        <f t="shared" si="25"/>
        <v>7.464630968471794</v>
      </c>
      <c r="H52" s="37">
        <f t="shared" si="25"/>
        <v>7.9581411778076383</v>
      </c>
      <c r="I52" s="37">
        <f t="shared" si="25"/>
        <v>8.4505766821494888</v>
      </c>
      <c r="J52" s="37">
        <f t="shared" si="25"/>
        <v>5.967333007781721</v>
      </c>
      <c r="K52" s="37">
        <f t="shared" si="25"/>
        <v>4.8694537212123521</v>
      </c>
      <c r="L52" s="37">
        <f t="shared" si="25"/>
        <v>6.588302486141056</v>
      </c>
      <c r="M52" s="37">
        <f t="shared" si="25"/>
        <v>6.6490804693051322</v>
      </c>
      <c r="N52" s="37">
        <f t="shared" si="25"/>
        <v>14.655336717076793</v>
      </c>
      <c r="O52" s="37">
        <f t="shared" si="25"/>
        <v>29.681335479439127</v>
      </c>
      <c r="P52" s="37">
        <f t="shared" si="25"/>
        <v>25.610649285417349</v>
      </c>
      <c r="Q52" s="37">
        <f t="shared" si="25"/>
        <v>19.999024242154608</v>
      </c>
      <c r="R52" s="37">
        <f t="shared" si="25"/>
        <v>35.16025893993087</v>
      </c>
      <c r="S52" s="37">
        <f t="shared" si="25"/>
        <v>26.513782522112468</v>
      </c>
      <c r="T52" s="37">
        <f t="shared" si="25"/>
        <v>248.54424717718973</v>
      </c>
      <c r="U52" s="37">
        <f t="shared" si="25"/>
        <v>282.1418299875312</v>
      </c>
      <c r="V52" s="37">
        <f t="shared" si="25"/>
        <v>298.22917364414866</v>
      </c>
      <c r="W52" s="37">
        <f t="shared" si="25"/>
        <v>321.13781608996459</v>
      </c>
      <c r="X52" s="37">
        <f t="shared" ref="X52" si="26">SUM(X53:X70)</f>
        <v>364.62195295277104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5.0635425623387791</v>
      </c>
      <c r="H58" s="10">
        <v>4.6813413585554597</v>
      </c>
      <c r="I58" s="10">
        <v>4.6813413585554597</v>
      </c>
      <c r="J58" s="10">
        <v>4.5380911435941522</v>
      </c>
      <c r="K58" s="10">
        <v>4.5380911435941522</v>
      </c>
      <c r="L58" s="10">
        <v>5.8755803955288046</v>
      </c>
      <c r="M58" s="10">
        <v>5.8755803955288046</v>
      </c>
      <c r="N58" s="10">
        <v>5.8755803955288046</v>
      </c>
      <c r="O58" s="10">
        <v>5.8755803955288046</v>
      </c>
      <c r="P58" s="10">
        <v>5.6368013757523636</v>
      </c>
      <c r="Q58" s="10">
        <v>6.3294067067927768</v>
      </c>
      <c r="R58" s="10">
        <v>5.9950128976784169</v>
      </c>
      <c r="S58" s="10">
        <v>5.9950128976784169</v>
      </c>
      <c r="T58" s="10">
        <v>5.8517626827171103</v>
      </c>
      <c r="U58" s="10">
        <v>5.8517626827171103</v>
      </c>
      <c r="V58" s="10">
        <v>7.690799656061909</v>
      </c>
      <c r="W58" s="10">
        <v>2.507910576096303</v>
      </c>
      <c r="X58" s="10">
        <v>2.3884780739466889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10.41367153912296</v>
      </c>
      <c r="P59" s="10">
        <v>7.2847807394668971</v>
      </c>
      <c r="Q59" s="10">
        <v>5.9472914875322411</v>
      </c>
      <c r="R59" s="10">
        <v>18.247807394668968</v>
      </c>
      <c r="S59" s="10">
        <v>11.655717970765259</v>
      </c>
      <c r="T59" s="10">
        <v>8.6939810834049851</v>
      </c>
      <c r="U59" s="10">
        <v>13.232072226999144</v>
      </c>
      <c r="V59" s="10">
        <v>6.1024935511607916</v>
      </c>
      <c r="W59" s="10">
        <v>6.1886500429922666</v>
      </c>
      <c r="X59" s="10">
        <v>13.36999140154772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0.33932253187902545</v>
      </c>
      <c r="D61" s="10">
        <v>0.39049791348748319</v>
      </c>
      <c r="E61" s="10">
        <v>0.58024972821231813</v>
      </c>
      <c r="F61" s="10">
        <v>1.8387922819623375</v>
      </c>
      <c r="G61" s="10">
        <v>2.4010884061330149</v>
      </c>
      <c r="H61" s="10">
        <v>3.276799819252179</v>
      </c>
      <c r="I61" s="10">
        <v>3.7692353235940281</v>
      </c>
      <c r="J61" s="10">
        <v>1.4292418641875688</v>
      </c>
      <c r="K61" s="10">
        <v>0.33136257761819954</v>
      </c>
      <c r="L61" s="10">
        <v>0.712722090612251</v>
      </c>
      <c r="M61" s="10">
        <v>0.77350007377632746</v>
      </c>
      <c r="N61" s="10">
        <v>8.7797563215479872</v>
      </c>
      <c r="O61" s="10">
        <v>7.2752669923464115</v>
      </c>
      <c r="P61" s="10">
        <v>7.1347792978980236</v>
      </c>
      <c r="Q61" s="10">
        <v>6.4431007701834933</v>
      </c>
      <c r="R61" s="10">
        <v>8.2914076908271355</v>
      </c>
      <c r="S61" s="10">
        <v>6.6237333539600831</v>
      </c>
      <c r="T61" s="10">
        <v>5.6296298083161282</v>
      </c>
      <c r="U61" s="10">
        <v>6.8839350422557812</v>
      </c>
      <c r="V61" s="10">
        <v>11.351557760966646</v>
      </c>
      <c r="W61" s="10">
        <v>7.9464180291793536</v>
      </c>
      <c r="X61" s="10">
        <v>6.9166704143183839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7.77313918781425E-2</v>
      </c>
      <c r="W64" s="10">
        <v>0.32187255104590695</v>
      </c>
      <c r="X64" s="10">
        <v>0.1982305579027655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2.5290280940837446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6.1168165524409517</v>
      </c>
      <c r="P66" s="10">
        <v>3.0252597782163191</v>
      </c>
      <c r="Q66" s="10">
        <v>1.2792252776460944</v>
      </c>
      <c r="R66" s="10">
        <v>2.6260309567563502</v>
      </c>
      <c r="S66" s="10">
        <v>2.2393182997087062</v>
      </c>
      <c r="T66" s="10">
        <v>0</v>
      </c>
      <c r="U66" s="10">
        <v>1.7554013941146525</v>
      </c>
      <c r="V66" s="10">
        <v>1.4865568902720327</v>
      </c>
      <c r="W66" s="10">
        <v>0.86256076339371368</v>
      </c>
      <c r="X66" s="10">
        <v>0.99862549731687889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228.36887360275151</v>
      </c>
      <c r="U70" s="10">
        <v>254.41865864144449</v>
      </c>
      <c r="V70" s="10">
        <v>271.52003439380911</v>
      </c>
      <c r="W70" s="10">
        <v>303.31040412725707</v>
      </c>
      <c r="X70" s="10">
        <v>340.7499570077386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155.22185177991548</v>
      </c>
      <c r="D76" s="40">
        <v>176.68199174629422</v>
      </c>
      <c r="E76" s="40">
        <v>186.2522758925189</v>
      </c>
      <c r="F76" s="40">
        <v>220.72157691205862</v>
      </c>
      <c r="G76" s="40">
        <v>281.12956541209695</v>
      </c>
      <c r="H76" s="40">
        <v>277.26074060195305</v>
      </c>
      <c r="I76" s="40">
        <v>343.91250358791439</v>
      </c>
      <c r="J76" s="40">
        <v>389.01836926353496</v>
      </c>
      <c r="K76" s="40">
        <v>444.27408443049831</v>
      </c>
      <c r="L76" s="40">
        <v>451.08200012739542</v>
      </c>
      <c r="M76" s="40">
        <v>292.06895813135543</v>
      </c>
      <c r="N76" s="40">
        <v>199.04980103921878</v>
      </c>
      <c r="O76" s="40">
        <v>351.03549257446474</v>
      </c>
      <c r="P76" s="40">
        <v>228.50511203323629</v>
      </c>
      <c r="Q76" s="40">
        <v>183.55503299473082</v>
      </c>
      <c r="R76" s="40">
        <v>265.40228755855316</v>
      </c>
      <c r="S76" s="40">
        <v>367.85035952095058</v>
      </c>
      <c r="T76" s="40">
        <v>363.57263047981792</v>
      </c>
      <c r="U76" s="40">
        <v>271.02028208982574</v>
      </c>
      <c r="V76" s="40">
        <v>299.70580086478634</v>
      </c>
      <c r="W76" s="40">
        <v>225.91976979945375</v>
      </c>
      <c r="X76" s="40">
        <v>263.85574621010608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38.28095744844606</v>
      </c>
      <c r="D2" s="31">
        <f t="shared" si="0"/>
        <v>48.268291633730996</v>
      </c>
      <c r="E2" s="31">
        <f t="shared" si="0"/>
        <v>39.988184922564642</v>
      </c>
      <c r="F2" s="31">
        <f t="shared" si="0"/>
        <v>55.442210102439105</v>
      </c>
      <c r="G2" s="31">
        <f t="shared" si="0"/>
        <v>35.178444517730469</v>
      </c>
      <c r="H2" s="31">
        <f t="shared" si="0"/>
        <v>36.189784571520129</v>
      </c>
      <c r="I2" s="31">
        <f t="shared" si="0"/>
        <v>44.611195844263385</v>
      </c>
      <c r="J2" s="31">
        <f t="shared" si="0"/>
        <v>68.340164490006188</v>
      </c>
      <c r="K2" s="31">
        <f t="shared" si="0"/>
        <v>66.875780839884371</v>
      </c>
      <c r="L2" s="31">
        <f t="shared" si="0"/>
        <v>47.357086552453701</v>
      </c>
      <c r="M2" s="31">
        <f t="shared" si="0"/>
        <v>60.86257207772379</v>
      </c>
      <c r="N2" s="31">
        <f t="shared" si="0"/>
        <v>53.360724326850558</v>
      </c>
      <c r="O2" s="31">
        <f t="shared" si="0"/>
        <v>89.901571441279089</v>
      </c>
      <c r="P2" s="31">
        <f t="shared" si="0"/>
        <v>58.757583432347118</v>
      </c>
      <c r="Q2" s="31">
        <f t="shared" si="0"/>
        <v>50.444428577472408</v>
      </c>
      <c r="R2" s="31">
        <f t="shared" si="0"/>
        <v>66.329184259534671</v>
      </c>
      <c r="S2" s="31">
        <f t="shared" si="0"/>
        <v>73.066451791325292</v>
      </c>
      <c r="T2" s="31">
        <f t="shared" si="0"/>
        <v>75.339711673870951</v>
      </c>
      <c r="U2" s="31">
        <f t="shared" si="0"/>
        <v>66.60548739438704</v>
      </c>
      <c r="V2" s="31">
        <f t="shared" si="0"/>
        <v>86.645827869239923</v>
      </c>
      <c r="W2" s="31">
        <f t="shared" si="0"/>
        <v>74.535794076240563</v>
      </c>
      <c r="X2" s="31">
        <f t="shared" ref="X2" si="1">SUM(X3,X17,X22,X25,X26,X51,X52,X71,X74,X75,X76)</f>
        <v>99.244200964757198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3.8575787282817055E-2</v>
      </c>
      <c r="D51" s="37">
        <v>5.0595736617690741E-2</v>
      </c>
      <c r="E51" s="37">
        <v>5.733288404732053E-2</v>
      </c>
      <c r="F51" s="37">
        <v>6.9196989556360999E-2</v>
      </c>
      <c r="G51" s="37">
        <v>9.3605510843832229E-2</v>
      </c>
      <c r="H51" s="37">
        <v>0.14870565481838743</v>
      </c>
      <c r="I51" s="37">
        <v>0.24788614045770194</v>
      </c>
      <c r="J51" s="37">
        <v>0.36862008935592766</v>
      </c>
      <c r="K51" s="37">
        <v>0.49456178675193618</v>
      </c>
      <c r="L51" s="37">
        <v>0.58242422467486576</v>
      </c>
      <c r="M51" s="37">
        <v>0.78636456217913164</v>
      </c>
      <c r="N51" s="37">
        <v>0.91300887338850301</v>
      </c>
      <c r="O51" s="37">
        <v>1.7472142922023655</v>
      </c>
      <c r="P51" s="37">
        <v>1.7774224817177335</v>
      </c>
      <c r="Q51" s="37">
        <v>2.1621438315825197</v>
      </c>
      <c r="R51" s="37">
        <v>3.1829569432632918</v>
      </c>
      <c r="S51" s="37">
        <v>3.8321039413901357</v>
      </c>
      <c r="T51" s="37">
        <v>4.3722739295444946</v>
      </c>
      <c r="U51" s="37">
        <v>4.3223135428275947</v>
      </c>
      <c r="V51" s="37">
        <v>5.525477453119092</v>
      </c>
      <c r="W51" s="37">
        <v>4.7313369739882241</v>
      </c>
      <c r="X51" s="37">
        <v>6.3719606520997703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4.1788732476150964E-3</v>
      </c>
      <c r="D52" s="37">
        <f t="shared" si="20"/>
        <v>4.3624768461475571E-3</v>
      </c>
      <c r="E52" s="37">
        <f t="shared" si="20"/>
        <v>4.0709547444026679E-3</v>
      </c>
      <c r="F52" s="37">
        <f t="shared" si="20"/>
        <v>8.4830025052404154E-3</v>
      </c>
      <c r="G52" s="37">
        <f t="shared" si="20"/>
        <v>8.1704547155640114E-3</v>
      </c>
      <c r="H52" s="37">
        <f t="shared" si="20"/>
        <v>1.0248532316035374E-2</v>
      </c>
      <c r="I52" s="37">
        <f t="shared" si="20"/>
        <v>1.5925476446748923E-2</v>
      </c>
      <c r="J52" s="37">
        <f t="shared" si="20"/>
        <v>7.8845745199215816E-3</v>
      </c>
      <c r="K52" s="37">
        <f t="shared" si="20"/>
        <v>1.9257420363456047E-3</v>
      </c>
      <c r="L52" s="37">
        <f t="shared" si="20"/>
        <v>4.4187388631640552E-3</v>
      </c>
      <c r="M52" s="37">
        <f t="shared" si="20"/>
        <v>7.7046094034353028E-3</v>
      </c>
      <c r="N52" s="37">
        <f t="shared" si="20"/>
        <v>7.7016968666452273E-2</v>
      </c>
      <c r="O52" s="37">
        <f t="shared" si="20"/>
        <v>0.17087844971098548</v>
      </c>
      <c r="P52" s="37">
        <f t="shared" si="20"/>
        <v>0.20808141665167368</v>
      </c>
      <c r="Q52" s="37">
        <f t="shared" si="20"/>
        <v>0.22791433484706333</v>
      </c>
      <c r="R52" s="37">
        <f t="shared" si="20"/>
        <v>0.26971977864155039</v>
      </c>
      <c r="S52" s="37">
        <f t="shared" si="20"/>
        <v>0.30669742482535595</v>
      </c>
      <c r="T52" s="37">
        <f t="shared" si="20"/>
        <v>0.29110624654274564</v>
      </c>
      <c r="U52" s="37">
        <f t="shared" si="20"/>
        <v>0.37479424639525138</v>
      </c>
      <c r="V52" s="37">
        <f t="shared" si="20"/>
        <v>0.69934971088184317</v>
      </c>
      <c r="W52" s="37">
        <f t="shared" si="20"/>
        <v>0.48444551304588207</v>
      </c>
      <c r="X52" s="37">
        <f t="shared" ref="X52" si="21">SUM(X53:X70)</f>
        <v>0.56160427491663789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4.1788732476150964E-3</v>
      </c>
      <c r="D61" s="10">
        <v>4.3624768461475571E-3</v>
      </c>
      <c r="E61" s="10">
        <v>4.0709547444026679E-3</v>
      </c>
      <c r="F61" s="10">
        <v>8.4830025052404154E-3</v>
      </c>
      <c r="G61" s="10">
        <v>8.1704547155640114E-3</v>
      </c>
      <c r="H61" s="10">
        <v>1.0248532316035374E-2</v>
      </c>
      <c r="I61" s="10">
        <v>1.5925476446748923E-2</v>
      </c>
      <c r="J61" s="10">
        <v>7.8845745199215816E-3</v>
      </c>
      <c r="K61" s="10">
        <v>1.9257420363456047E-3</v>
      </c>
      <c r="L61" s="10">
        <v>4.4187388631640552E-3</v>
      </c>
      <c r="M61" s="10">
        <v>7.7046094034353028E-3</v>
      </c>
      <c r="N61" s="10">
        <v>7.7016968666452273E-2</v>
      </c>
      <c r="O61" s="10">
        <v>0.17087844971098548</v>
      </c>
      <c r="P61" s="10">
        <v>0.20808141665167368</v>
      </c>
      <c r="Q61" s="10">
        <v>0.22791433484706333</v>
      </c>
      <c r="R61" s="10">
        <v>0.26971977864155039</v>
      </c>
      <c r="S61" s="10">
        <v>0.30669742482535595</v>
      </c>
      <c r="T61" s="10">
        <v>0.29110624654274564</v>
      </c>
      <c r="U61" s="10">
        <v>0.37479424639525138</v>
      </c>
      <c r="V61" s="10">
        <v>0.69934971088184317</v>
      </c>
      <c r="W61" s="10">
        <v>0.48444551304588207</v>
      </c>
      <c r="X61" s="10">
        <v>0.56160427491663789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38.238202787915625</v>
      </c>
      <c r="D76" s="40">
        <v>48.213333420267155</v>
      </c>
      <c r="E76" s="40">
        <v>39.926781083772916</v>
      </c>
      <c r="F76" s="40">
        <v>55.364530110377501</v>
      </c>
      <c r="G76" s="40">
        <v>35.076668552171071</v>
      </c>
      <c r="H76" s="40">
        <v>36.030830384385709</v>
      </c>
      <c r="I76" s="40">
        <v>44.347384227358937</v>
      </c>
      <c r="J76" s="40">
        <v>67.963659826130339</v>
      </c>
      <c r="K76" s="40">
        <v>66.379293311096092</v>
      </c>
      <c r="L76" s="40">
        <v>46.770243588915669</v>
      </c>
      <c r="M76" s="40">
        <v>60.068502906141227</v>
      </c>
      <c r="N76" s="40">
        <v>52.370698484795604</v>
      </c>
      <c r="O76" s="40">
        <v>87.983478699365733</v>
      </c>
      <c r="P76" s="40">
        <v>56.77207953397771</v>
      </c>
      <c r="Q76" s="40">
        <v>48.054370411042825</v>
      </c>
      <c r="R76" s="40">
        <v>62.876507537629827</v>
      </c>
      <c r="S76" s="40">
        <v>68.927650425109803</v>
      </c>
      <c r="T76" s="40">
        <v>70.676331497783707</v>
      </c>
      <c r="U76" s="40">
        <v>61.9083796051642</v>
      </c>
      <c r="V76" s="40">
        <v>80.421000705238995</v>
      </c>
      <c r="W76" s="40">
        <v>69.320011589206459</v>
      </c>
      <c r="X76" s="40">
        <v>92.310636037740792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241.2250679244116</v>
      </c>
      <c r="D2" s="31">
        <f t="shared" ref="D2:W2" si="1">SUM(D3,D17,D22,D25,D26,D51,D52,D71,D74,D75,D76)</f>
        <v>261.82474652674097</v>
      </c>
      <c r="E2" s="31">
        <f t="shared" si="1"/>
        <v>282.60145136069463</v>
      </c>
      <c r="F2" s="31">
        <f t="shared" si="1"/>
        <v>296.27928774755054</v>
      </c>
      <c r="G2" s="31">
        <f t="shared" si="1"/>
        <v>312.48845757149064</v>
      </c>
      <c r="H2" s="31">
        <f t="shared" si="1"/>
        <v>339.62390274434722</v>
      </c>
      <c r="I2" s="31">
        <f t="shared" si="1"/>
        <v>348.33197184201515</v>
      </c>
      <c r="J2" s="31">
        <f t="shared" si="1"/>
        <v>350.53302027693803</v>
      </c>
      <c r="K2" s="31">
        <f t="shared" si="1"/>
        <v>359.29302704781367</v>
      </c>
      <c r="L2" s="31">
        <f t="shared" si="1"/>
        <v>364.93579989584907</v>
      </c>
      <c r="M2" s="31">
        <f t="shared" si="1"/>
        <v>370.1237690611996</v>
      </c>
      <c r="N2" s="31">
        <f t="shared" si="1"/>
        <v>370.85870413662292</v>
      </c>
      <c r="O2" s="31">
        <f t="shared" si="1"/>
        <v>367.22561232886017</v>
      </c>
      <c r="P2" s="31">
        <f t="shared" si="1"/>
        <v>368.85279537576611</v>
      </c>
      <c r="Q2" s="31">
        <f t="shared" si="1"/>
        <v>375.28967625213909</v>
      </c>
      <c r="R2" s="31">
        <f t="shared" si="1"/>
        <v>376.70065971012855</v>
      </c>
      <c r="S2" s="31">
        <f t="shared" si="1"/>
        <v>370.52149940397385</v>
      </c>
      <c r="T2" s="31">
        <f t="shared" si="1"/>
        <v>367.12696036033134</v>
      </c>
      <c r="U2" s="31">
        <f t="shared" si="1"/>
        <v>359.05384935303874</v>
      </c>
      <c r="V2" s="31">
        <f t="shared" si="1"/>
        <v>347.7047062104262</v>
      </c>
      <c r="W2" s="31">
        <f t="shared" si="1"/>
        <v>304.43871342240385</v>
      </c>
      <c r="X2" s="31">
        <f t="shared" ref="X2" si="2">SUM(X3,X17,X22,X25,X26,X51,X52,X71,X74,X75,X76)</f>
        <v>304.81459372038245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15.32809509744683</v>
      </c>
      <c r="D26" s="37">
        <f t="shared" si="19"/>
        <v>17.438378827581406</v>
      </c>
      <c r="E26" s="37">
        <f t="shared" si="19"/>
        <v>18.704596898955216</v>
      </c>
      <c r="F26" s="37">
        <f t="shared" si="19"/>
        <v>19.329362004343285</v>
      </c>
      <c r="G26" s="37">
        <f t="shared" si="19"/>
        <v>20.647318404903373</v>
      </c>
      <c r="H26" s="37">
        <f t="shared" si="19"/>
        <v>23.01137539920542</v>
      </c>
      <c r="I26" s="37">
        <f t="shared" si="19"/>
        <v>24.340137596942739</v>
      </c>
      <c r="J26" s="37">
        <f t="shared" si="19"/>
        <v>26.243176871555129</v>
      </c>
      <c r="K26" s="37">
        <f t="shared" si="19"/>
        <v>26.777937143291659</v>
      </c>
      <c r="L26" s="37">
        <f t="shared" si="19"/>
        <v>26.599769219051396</v>
      </c>
      <c r="M26" s="37">
        <f t="shared" si="19"/>
        <v>26.836337332078063</v>
      </c>
      <c r="N26" s="37">
        <f t="shared" si="19"/>
        <v>26.940921197931598</v>
      </c>
      <c r="O26" s="37">
        <f t="shared" si="19"/>
        <v>25.785718446597144</v>
      </c>
      <c r="P26" s="37">
        <f t="shared" si="19"/>
        <v>27.243389197705309</v>
      </c>
      <c r="Q26" s="37">
        <f t="shared" si="19"/>
        <v>28.325829713404779</v>
      </c>
      <c r="R26" s="37">
        <f t="shared" si="19"/>
        <v>28.40420673062237</v>
      </c>
      <c r="S26" s="37">
        <f t="shared" si="19"/>
        <v>30.82472033392677</v>
      </c>
      <c r="T26" s="37">
        <f t="shared" si="19"/>
        <v>31.790129425333195</v>
      </c>
      <c r="U26" s="37">
        <f t="shared" si="19"/>
        <v>28.667112515935401</v>
      </c>
      <c r="V26" s="37">
        <f t="shared" si="19"/>
        <v>27.671225676581781</v>
      </c>
      <c r="W26" s="37">
        <f t="shared" si="19"/>
        <v>16.708253167270467</v>
      </c>
      <c r="X26" s="37">
        <f t="shared" ref="X26" si="20">SUM(X27,X33)</f>
        <v>18.085575917429445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15.32809509744683</v>
      </c>
      <c r="D33" s="29">
        <f t="shared" si="23"/>
        <v>17.438378827581406</v>
      </c>
      <c r="E33" s="29">
        <f t="shared" si="23"/>
        <v>18.704596898955216</v>
      </c>
      <c r="F33" s="29">
        <f t="shared" si="23"/>
        <v>19.329362004343285</v>
      </c>
      <c r="G33" s="29">
        <f t="shared" si="23"/>
        <v>20.647318404903373</v>
      </c>
      <c r="H33" s="29">
        <f t="shared" si="23"/>
        <v>23.01137539920542</v>
      </c>
      <c r="I33" s="29">
        <f t="shared" si="23"/>
        <v>24.340137596942739</v>
      </c>
      <c r="J33" s="29">
        <f t="shared" si="23"/>
        <v>26.243176871555129</v>
      </c>
      <c r="K33" s="29">
        <f t="shared" si="23"/>
        <v>26.777937143291659</v>
      </c>
      <c r="L33" s="29">
        <f t="shared" si="23"/>
        <v>26.599769219051396</v>
      </c>
      <c r="M33" s="29">
        <f t="shared" si="23"/>
        <v>26.836337332078063</v>
      </c>
      <c r="N33" s="29">
        <f t="shared" si="23"/>
        <v>26.940921197931598</v>
      </c>
      <c r="O33" s="29">
        <f t="shared" si="23"/>
        <v>25.785718446597144</v>
      </c>
      <c r="P33" s="29">
        <f t="shared" si="23"/>
        <v>27.243389197705309</v>
      </c>
      <c r="Q33" s="29">
        <f t="shared" si="23"/>
        <v>28.325829713404779</v>
      </c>
      <c r="R33" s="29">
        <f t="shared" si="23"/>
        <v>28.40420673062237</v>
      </c>
      <c r="S33" s="29">
        <f t="shared" si="23"/>
        <v>30.82472033392677</v>
      </c>
      <c r="T33" s="29">
        <f t="shared" si="23"/>
        <v>31.790129425333195</v>
      </c>
      <c r="U33" s="29">
        <f t="shared" si="23"/>
        <v>28.667112515935401</v>
      </c>
      <c r="V33" s="29">
        <f t="shared" si="23"/>
        <v>27.671225676581781</v>
      </c>
      <c r="W33" s="29">
        <f t="shared" si="23"/>
        <v>16.708253167270467</v>
      </c>
      <c r="X33" s="29">
        <f t="shared" ref="X33" si="24">SUM(X34:X50)</f>
        <v>18.085575917429445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4.3478759924903745</v>
      </c>
      <c r="D36" s="10">
        <v>4.86179251189838</v>
      </c>
      <c r="E36" s="10">
        <v>5.1148715280153088</v>
      </c>
      <c r="F36" s="10">
        <v>5.156026732652669</v>
      </c>
      <c r="G36" s="10">
        <v>5.6325967663299998</v>
      </c>
      <c r="H36" s="10">
        <v>6.6228006819198724</v>
      </c>
      <c r="I36" s="10">
        <v>7.324730095845613</v>
      </c>
      <c r="J36" s="10">
        <v>8.7721979529279839</v>
      </c>
      <c r="K36" s="10">
        <v>9.1568422801104461</v>
      </c>
      <c r="L36" s="10">
        <v>9.3319954056864347</v>
      </c>
      <c r="M36" s="10">
        <v>9.5639110459780241</v>
      </c>
      <c r="N36" s="10">
        <v>9.568612367006029</v>
      </c>
      <c r="O36" s="10">
        <v>10.299637055805263</v>
      </c>
      <c r="P36" s="10">
        <v>10.375727470255052</v>
      </c>
      <c r="Q36" s="10">
        <v>10.447893396091745</v>
      </c>
      <c r="R36" s="10">
        <v>10.66406775182771</v>
      </c>
      <c r="S36" s="10">
        <v>12.702118104006532</v>
      </c>
      <c r="T36" s="10">
        <v>13.942075234545102</v>
      </c>
      <c r="U36" s="10">
        <v>13.983936040487141</v>
      </c>
      <c r="V36" s="10">
        <v>14.732682167097682</v>
      </c>
      <c r="W36" s="10">
        <v>8.5567008788663355</v>
      </c>
      <c r="X36" s="10">
        <v>11.710406955100567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2.9123338056355115</v>
      </c>
      <c r="P37" s="10">
        <v>1.6129774111097754</v>
      </c>
      <c r="Q37" s="10">
        <v>2.2892138238373123</v>
      </c>
      <c r="R37" s="10">
        <v>0</v>
      </c>
      <c r="S37" s="10">
        <v>0</v>
      </c>
      <c r="T37" s="10">
        <v>6.6218598950760488E-2</v>
      </c>
      <c r="U37" s="10">
        <v>7.748477938505928E-2</v>
      </c>
      <c r="V37" s="10">
        <v>3.0393142688548303E-2</v>
      </c>
      <c r="W37" s="10">
        <v>1.7793496128902145E-2</v>
      </c>
      <c r="X37" s="10">
        <v>2.2942586481982229E-2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2.079084260436472E-4</v>
      </c>
      <c r="X41" s="10">
        <v>2.1660978582516656E-4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10.357062514946147</v>
      </c>
      <c r="D43" s="10">
        <v>11.913298200434291</v>
      </c>
      <c r="E43" s="10">
        <v>12.851367633733144</v>
      </c>
      <c r="F43" s="10">
        <v>13.456885608057885</v>
      </c>
      <c r="G43" s="10">
        <v>13.956510105518316</v>
      </c>
      <c r="H43" s="10">
        <v>15.435035821262348</v>
      </c>
      <c r="I43" s="10">
        <v>15.851279544789421</v>
      </c>
      <c r="J43" s="10">
        <v>16.145920595813422</v>
      </c>
      <c r="K43" s="10">
        <v>16.555082907041442</v>
      </c>
      <c r="L43" s="10">
        <v>16.28346073055927</v>
      </c>
      <c r="M43" s="10">
        <v>17.272426286100039</v>
      </c>
      <c r="N43" s="10">
        <v>17.372308830925569</v>
      </c>
      <c r="O43" s="10">
        <v>10.808698599023602</v>
      </c>
      <c r="P43" s="10">
        <v>14.054945085798559</v>
      </c>
      <c r="Q43" s="10">
        <v>12.467082177927232</v>
      </c>
      <c r="R43" s="10">
        <v>14.935370740403318</v>
      </c>
      <c r="S43" s="10">
        <v>9.049421729347582</v>
      </c>
      <c r="T43" s="10">
        <v>17.065676908664383</v>
      </c>
      <c r="U43" s="10">
        <v>14.177846099513646</v>
      </c>
      <c r="V43" s="10">
        <v>12.599553229374246</v>
      </c>
      <c r="W43" s="10">
        <v>7.9437304908713342</v>
      </c>
      <c r="X43" s="10">
        <v>6.0948939502865978</v>
      </c>
    </row>
    <row r="44" spans="1:24" ht="11.25" customHeight="1" x14ac:dyDescent="0.2">
      <c r="A44" s="41" t="s">
        <v>75</v>
      </c>
      <c r="B44" s="9" t="s">
        <v>76</v>
      </c>
      <c r="C44" s="10">
        <v>0.62315659001030965</v>
      </c>
      <c r="D44" s="10">
        <v>0.66328811524873776</v>
      </c>
      <c r="E44" s="10">
        <v>0.73835773720676334</v>
      </c>
      <c r="F44" s="10">
        <v>0.71644966363273144</v>
      </c>
      <c r="G44" s="10">
        <v>1.0582115330550581</v>
      </c>
      <c r="H44" s="10">
        <v>0.95353889602319886</v>
      </c>
      <c r="I44" s="10">
        <v>1.1641279563077058</v>
      </c>
      <c r="J44" s="10">
        <v>1.3250583228137249</v>
      </c>
      <c r="K44" s="10">
        <v>1.0660119561397701</v>
      </c>
      <c r="L44" s="10">
        <v>0.98431308280569207</v>
      </c>
      <c r="M44" s="10">
        <v>0</v>
      </c>
      <c r="N44" s="10">
        <v>0</v>
      </c>
      <c r="O44" s="10">
        <v>1.7650489861327698</v>
      </c>
      <c r="P44" s="10">
        <v>1.1997392305419177</v>
      </c>
      <c r="Q44" s="10">
        <v>1.0405389677291981</v>
      </c>
      <c r="R44" s="10">
        <v>0.24178773903720396</v>
      </c>
      <c r="S44" s="10">
        <v>0.43205189375084035</v>
      </c>
      <c r="T44" s="10">
        <v>0.66717506203129229</v>
      </c>
      <c r="U44" s="10">
        <v>0.37108019040665297</v>
      </c>
      <c r="V44" s="10">
        <v>0.27021506584358862</v>
      </c>
      <c r="W44" s="10">
        <v>0.14707788572371017</v>
      </c>
      <c r="X44" s="10">
        <v>0.2097865775716739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2.0811013478192932</v>
      </c>
      <c r="R48" s="10">
        <v>0.38686908690517607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2.17611141244896</v>
      </c>
      <c r="S50" s="10">
        <v>8.6411286068218125</v>
      </c>
      <c r="T50" s="10">
        <v>4.8983621141658412E-2</v>
      </c>
      <c r="U50" s="10">
        <v>5.6765406142900585E-2</v>
      </c>
      <c r="V50" s="10">
        <v>3.8382071577717752E-2</v>
      </c>
      <c r="W50" s="10">
        <v>4.2742507254139826E-2</v>
      </c>
      <c r="X50" s="10">
        <v>4.7329238202798898E-2</v>
      </c>
    </row>
    <row r="51" spans="1:24" ht="11.25" customHeight="1" x14ac:dyDescent="0.2">
      <c r="A51" s="35" t="s">
        <v>89</v>
      </c>
      <c r="B51" s="36" t="s">
        <v>90</v>
      </c>
      <c r="C51" s="37">
        <v>3.7929785122476871</v>
      </c>
      <c r="D51" s="37">
        <v>5.3220607788739187</v>
      </c>
      <c r="E51" s="37">
        <v>6.4757619157831803</v>
      </c>
      <c r="F51" s="37">
        <v>7.4630718124605542</v>
      </c>
      <c r="G51" s="37">
        <v>8.3232296745448568</v>
      </c>
      <c r="H51" s="37">
        <v>14.566333804570593</v>
      </c>
      <c r="I51" s="37">
        <v>17.341594720631818</v>
      </c>
      <c r="J51" s="37">
        <v>21.702562796544953</v>
      </c>
      <c r="K51" s="37">
        <v>23.957827532676092</v>
      </c>
      <c r="L51" s="37">
        <v>26.258338621651458</v>
      </c>
      <c r="M51" s="37">
        <v>30.933411344171795</v>
      </c>
      <c r="N51" s="37">
        <v>29.984960552083585</v>
      </c>
      <c r="O51" s="37">
        <v>31.34153901062912</v>
      </c>
      <c r="P51" s="37">
        <v>31.58312562403837</v>
      </c>
      <c r="Q51" s="37">
        <v>29.579040054917275</v>
      </c>
      <c r="R51" s="37">
        <v>31.525461704268391</v>
      </c>
      <c r="S51" s="37">
        <v>29.249028653449656</v>
      </c>
      <c r="T51" s="37">
        <v>30.22334364327244</v>
      </c>
      <c r="U51" s="37">
        <v>29.806024356958247</v>
      </c>
      <c r="V51" s="37">
        <v>27.933996977513573</v>
      </c>
      <c r="W51" s="37">
        <v>26.059960120100726</v>
      </c>
      <c r="X51" s="37">
        <v>26.775421348006493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6.1909408440529292</v>
      </c>
      <c r="D52" s="37">
        <f t="shared" si="25"/>
        <v>6.334460302685045</v>
      </c>
      <c r="E52" s="37">
        <f t="shared" si="25"/>
        <v>6.4548281351766903</v>
      </c>
      <c r="F52" s="37">
        <f t="shared" si="25"/>
        <v>7.0771662508161635</v>
      </c>
      <c r="G52" s="37">
        <f t="shared" si="25"/>
        <v>7.1037158910472185</v>
      </c>
      <c r="H52" s="37">
        <f t="shared" si="25"/>
        <v>6.9988990169024543</v>
      </c>
      <c r="I52" s="37">
        <f t="shared" si="25"/>
        <v>7.5868558524970826</v>
      </c>
      <c r="J52" s="37">
        <f t="shared" si="25"/>
        <v>7.4863035243990623</v>
      </c>
      <c r="K52" s="37">
        <f t="shared" si="25"/>
        <v>8.2140100993689948</v>
      </c>
      <c r="L52" s="37">
        <f t="shared" si="25"/>
        <v>9.1081592780505041</v>
      </c>
      <c r="M52" s="37">
        <f t="shared" si="25"/>
        <v>9.2359241552892914</v>
      </c>
      <c r="N52" s="37">
        <f t="shared" si="25"/>
        <v>11.462230888460638</v>
      </c>
      <c r="O52" s="37">
        <f t="shared" si="25"/>
        <v>13.906441515188476</v>
      </c>
      <c r="P52" s="37">
        <f t="shared" si="25"/>
        <v>13.721970983809657</v>
      </c>
      <c r="Q52" s="37">
        <f t="shared" si="25"/>
        <v>12.959375289873485</v>
      </c>
      <c r="R52" s="37">
        <f t="shared" si="25"/>
        <v>13.138948283024142</v>
      </c>
      <c r="S52" s="37">
        <f t="shared" si="25"/>
        <v>12.507178431603185</v>
      </c>
      <c r="T52" s="37">
        <f t="shared" si="25"/>
        <v>12.04382825609977</v>
      </c>
      <c r="U52" s="37">
        <f t="shared" si="25"/>
        <v>13.497137138443399</v>
      </c>
      <c r="V52" s="37">
        <f t="shared" si="25"/>
        <v>14.511250113334969</v>
      </c>
      <c r="W52" s="37">
        <f t="shared" si="25"/>
        <v>13.665122968986037</v>
      </c>
      <c r="X52" s="37">
        <f t="shared" ref="X52" si="26">SUM(X53:X70)</f>
        <v>13.769922886900071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5.7800515907136703</v>
      </c>
      <c r="D57" s="10">
        <v>5.8755803955288046</v>
      </c>
      <c r="E57" s="10">
        <v>5.9950128976784169</v>
      </c>
      <c r="F57" s="10">
        <v>6.1622527944969896</v>
      </c>
      <c r="G57" s="10">
        <v>6.3772141014617363</v>
      </c>
      <c r="H57" s="10">
        <v>5.9950128976784169</v>
      </c>
      <c r="I57" s="10">
        <v>6.4727429062768707</v>
      </c>
      <c r="J57" s="10">
        <v>7.0220980223559746</v>
      </c>
      <c r="K57" s="10">
        <v>8.1207222699914006</v>
      </c>
      <c r="L57" s="10">
        <v>8.9089423903697327</v>
      </c>
      <c r="M57" s="10">
        <v>8.9328460877042115</v>
      </c>
      <c r="N57" s="10">
        <v>8.9328460877042115</v>
      </c>
      <c r="O57" s="10">
        <v>9.0044711951848662</v>
      </c>
      <c r="P57" s="10">
        <v>9.1239036973344803</v>
      </c>
      <c r="Q57" s="10">
        <v>9.3627687016337049</v>
      </c>
      <c r="R57" s="10">
        <v>9.5777300085984507</v>
      </c>
      <c r="S57" s="10">
        <v>9.7687876182287177</v>
      </c>
      <c r="T57" s="10">
        <v>10.031556319862419</v>
      </c>
      <c r="U57" s="10">
        <v>10.24651762682717</v>
      </c>
      <c r="V57" s="10">
        <v>10.437575236457439</v>
      </c>
      <c r="W57" s="10">
        <v>10.697936371453141</v>
      </c>
      <c r="X57" s="10">
        <v>11.09200343938091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0.41088925333925858</v>
      </c>
      <c r="D61" s="10">
        <v>0.45887990715624</v>
      </c>
      <c r="E61" s="10">
        <v>0.45981523749827313</v>
      </c>
      <c r="F61" s="10">
        <v>0.91491345631917365</v>
      </c>
      <c r="G61" s="10">
        <v>0.72650178958548184</v>
      </c>
      <c r="H61" s="10">
        <v>1.0038861192240376</v>
      </c>
      <c r="I61" s="10">
        <v>1.1141129462202115</v>
      </c>
      <c r="J61" s="10">
        <v>0.46420550204308814</v>
      </c>
      <c r="K61" s="10">
        <v>9.3287829377593598E-2</v>
      </c>
      <c r="L61" s="10">
        <v>0.1992168876807712</v>
      </c>
      <c r="M61" s="10">
        <v>0.30307806758507944</v>
      </c>
      <c r="N61" s="10">
        <v>2.5293848007564277</v>
      </c>
      <c r="O61" s="10">
        <v>3.0652185147489526</v>
      </c>
      <c r="P61" s="10">
        <v>3.697411048715054</v>
      </c>
      <c r="Q61" s="10">
        <v>3.117964282050965</v>
      </c>
      <c r="R61" s="10">
        <v>2.6714280789894365</v>
      </c>
      <c r="S61" s="10">
        <v>2.3409077373308089</v>
      </c>
      <c r="T61" s="10">
        <v>2.0122719362373509</v>
      </c>
      <c r="U61" s="10">
        <v>2.58452477503441</v>
      </c>
      <c r="V61" s="10">
        <v>3.5355555923896991</v>
      </c>
      <c r="W61" s="10">
        <v>2.668300909392983</v>
      </c>
      <c r="X61" s="10">
        <v>2.359900180296846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2.6739803306724232E-2</v>
      </c>
      <c r="W64" s="10">
        <v>8.1222891774384853E-2</v>
      </c>
      <c r="X64" s="10">
        <v>5.2672279586486362E-2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0.41009486378383836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1.8367518052546572</v>
      </c>
      <c r="P66" s="10">
        <v>0.49056137397628469</v>
      </c>
      <c r="Q66" s="10">
        <v>0.47864230618881576</v>
      </c>
      <c r="R66" s="10">
        <v>0.88979019543625515</v>
      </c>
      <c r="S66" s="10">
        <v>0.39748307604365862</v>
      </c>
      <c r="T66" s="10">
        <v>0</v>
      </c>
      <c r="U66" s="10">
        <v>0.66609473658181928</v>
      </c>
      <c r="V66" s="10">
        <v>0.51137948118110665</v>
      </c>
      <c r="W66" s="10">
        <v>0.21766279636552843</v>
      </c>
      <c r="X66" s="10">
        <v>0.26534698763582915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215.91305347066415</v>
      </c>
      <c r="D76" s="40">
        <v>232.7298466176006</v>
      </c>
      <c r="E76" s="40">
        <v>250.96626441077956</v>
      </c>
      <c r="F76" s="40">
        <v>262.40968767993053</v>
      </c>
      <c r="G76" s="40">
        <v>276.41419360099519</v>
      </c>
      <c r="H76" s="40">
        <v>295.04729452366877</v>
      </c>
      <c r="I76" s="40">
        <v>299.06338367194354</v>
      </c>
      <c r="J76" s="40">
        <v>295.10097708443891</v>
      </c>
      <c r="K76" s="40">
        <v>300.34325227247689</v>
      </c>
      <c r="L76" s="40">
        <v>302.96953277709571</v>
      </c>
      <c r="M76" s="40">
        <v>303.11809622966047</v>
      </c>
      <c r="N76" s="40">
        <v>302.47059149814709</v>
      </c>
      <c r="O76" s="40">
        <v>296.19191335644541</v>
      </c>
      <c r="P76" s="40">
        <v>296.30430957021275</v>
      </c>
      <c r="Q76" s="40">
        <v>304.42543119394355</v>
      </c>
      <c r="R76" s="40">
        <v>303.63204299221366</v>
      </c>
      <c r="S76" s="40">
        <v>297.94057198499422</v>
      </c>
      <c r="T76" s="40">
        <v>293.06965903562593</v>
      </c>
      <c r="U76" s="40">
        <v>287.0835753417017</v>
      </c>
      <c r="V76" s="40">
        <v>277.58823344299589</v>
      </c>
      <c r="W76" s="40">
        <v>248.0053771660466</v>
      </c>
      <c r="X76" s="40">
        <v>246.18367356804646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266.5304587245073</v>
      </c>
      <c r="D2" s="31">
        <f t="shared" ref="D2:W2" si="1">SUM(D3,D17,D22,D25,D26,D51,D52,D71,D74,D75,D76)</f>
        <v>282.93554960546976</v>
      </c>
      <c r="E2" s="31">
        <f t="shared" si="1"/>
        <v>299.85092385048148</v>
      </c>
      <c r="F2" s="31">
        <f t="shared" si="1"/>
        <v>307.69059472144062</v>
      </c>
      <c r="G2" s="31">
        <f t="shared" si="1"/>
        <v>334.92316360678819</v>
      </c>
      <c r="H2" s="31">
        <f t="shared" si="1"/>
        <v>346.74514418899412</v>
      </c>
      <c r="I2" s="31">
        <f t="shared" si="1"/>
        <v>352.26199256096902</v>
      </c>
      <c r="J2" s="31">
        <f t="shared" si="1"/>
        <v>351.24125117634202</v>
      </c>
      <c r="K2" s="31">
        <f t="shared" si="1"/>
        <v>353.78286693938418</v>
      </c>
      <c r="L2" s="31">
        <f t="shared" si="1"/>
        <v>362.1204791848611</v>
      </c>
      <c r="M2" s="31">
        <f t="shared" si="1"/>
        <v>366.33840472898908</v>
      </c>
      <c r="N2" s="31">
        <f t="shared" si="1"/>
        <v>368.10547170880386</v>
      </c>
      <c r="O2" s="31">
        <f t="shared" si="1"/>
        <v>383.65203687230331</v>
      </c>
      <c r="P2" s="31">
        <f t="shared" si="1"/>
        <v>380.93377909732584</v>
      </c>
      <c r="Q2" s="31">
        <f t="shared" si="1"/>
        <v>372.39479449560667</v>
      </c>
      <c r="R2" s="31">
        <f t="shared" si="1"/>
        <v>366.98929456290159</v>
      </c>
      <c r="S2" s="31">
        <f t="shared" si="1"/>
        <v>366.75902922862997</v>
      </c>
      <c r="T2" s="31">
        <f t="shared" si="1"/>
        <v>367.15301951675849</v>
      </c>
      <c r="U2" s="31">
        <f t="shared" si="1"/>
        <v>363.1210496445957</v>
      </c>
      <c r="V2" s="31">
        <f t="shared" si="1"/>
        <v>356.16360723097353</v>
      </c>
      <c r="W2" s="31">
        <f t="shared" si="1"/>
        <v>300.70370713166858</v>
      </c>
      <c r="X2" s="31">
        <f t="shared" ref="X2" si="2">SUM(X3,X17,X22,X25,X26,X51,X52,X71,X74,X75,X76)</f>
        <v>341.15501575713938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22.765881531155372</v>
      </c>
      <c r="D26" s="37">
        <f t="shared" si="19"/>
        <v>23.381715656631282</v>
      </c>
      <c r="E26" s="37">
        <f t="shared" si="19"/>
        <v>14.090717465965772</v>
      </c>
      <c r="F26" s="37">
        <f t="shared" si="19"/>
        <v>17.438814195980171</v>
      </c>
      <c r="G26" s="37">
        <f t="shared" si="19"/>
        <v>48.595004265484263</v>
      </c>
      <c r="H26" s="37">
        <f t="shared" si="19"/>
        <v>41.956047125474811</v>
      </c>
      <c r="I26" s="37">
        <f t="shared" si="19"/>
        <v>40.124367066665108</v>
      </c>
      <c r="J26" s="37">
        <f t="shared" si="19"/>
        <v>36.417483904337708</v>
      </c>
      <c r="K26" s="37">
        <f t="shared" si="19"/>
        <v>34.903088932271352</v>
      </c>
      <c r="L26" s="37">
        <f t="shared" si="19"/>
        <v>32.418305540143315</v>
      </c>
      <c r="M26" s="37">
        <f t="shared" si="19"/>
        <v>34.383724379645351</v>
      </c>
      <c r="N26" s="37">
        <f t="shared" si="19"/>
        <v>28.885557882349083</v>
      </c>
      <c r="O26" s="37">
        <f t="shared" si="19"/>
        <v>92.977319092088223</v>
      </c>
      <c r="P26" s="37">
        <f t="shared" si="19"/>
        <v>62.137858084345105</v>
      </c>
      <c r="Q26" s="37">
        <f t="shared" si="19"/>
        <v>31.302407549737968</v>
      </c>
      <c r="R26" s="37">
        <f t="shared" si="19"/>
        <v>36.579612385747517</v>
      </c>
      <c r="S26" s="37">
        <f t="shared" si="19"/>
        <v>43.331157906311567</v>
      </c>
      <c r="T26" s="37">
        <f t="shared" si="19"/>
        <v>48.524046863477224</v>
      </c>
      <c r="U26" s="37">
        <f t="shared" si="19"/>
        <v>52.976855017122467</v>
      </c>
      <c r="V26" s="37">
        <f t="shared" si="19"/>
        <v>60.490275700486109</v>
      </c>
      <c r="W26" s="37">
        <f t="shared" si="19"/>
        <v>38.038827925948809</v>
      </c>
      <c r="X26" s="37">
        <f t="shared" ref="X26" si="20">SUM(X27,X33)</f>
        <v>57.172052202251088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22.765881531155372</v>
      </c>
      <c r="D33" s="29">
        <f t="shared" si="23"/>
        <v>23.381715656631282</v>
      </c>
      <c r="E33" s="29">
        <f t="shared" si="23"/>
        <v>14.090717465965772</v>
      </c>
      <c r="F33" s="29">
        <f t="shared" si="23"/>
        <v>17.438814195980171</v>
      </c>
      <c r="G33" s="29">
        <f t="shared" si="23"/>
        <v>48.595004265484263</v>
      </c>
      <c r="H33" s="29">
        <f t="shared" si="23"/>
        <v>41.956047125474811</v>
      </c>
      <c r="I33" s="29">
        <f t="shared" si="23"/>
        <v>40.124367066665108</v>
      </c>
      <c r="J33" s="29">
        <f t="shared" si="23"/>
        <v>36.417483904337708</v>
      </c>
      <c r="K33" s="29">
        <f t="shared" si="23"/>
        <v>34.903088932271352</v>
      </c>
      <c r="L33" s="29">
        <f t="shared" si="23"/>
        <v>32.418305540143315</v>
      </c>
      <c r="M33" s="29">
        <f t="shared" si="23"/>
        <v>34.383724379645351</v>
      </c>
      <c r="N33" s="29">
        <f t="shared" si="23"/>
        <v>28.885557882349083</v>
      </c>
      <c r="O33" s="29">
        <f t="shared" si="23"/>
        <v>92.977319092088223</v>
      </c>
      <c r="P33" s="29">
        <f t="shared" si="23"/>
        <v>62.137858084345105</v>
      </c>
      <c r="Q33" s="29">
        <f t="shared" si="23"/>
        <v>31.302407549737968</v>
      </c>
      <c r="R33" s="29">
        <f t="shared" si="23"/>
        <v>36.579612385747517</v>
      </c>
      <c r="S33" s="29">
        <f t="shared" si="23"/>
        <v>43.331157906311567</v>
      </c>
      <c r="T33" s="29">
        <f t="shared" si="23"/>
        <v>48.524046863477224</v>
      </c>
      <c r="U33" s="29">
        <f t="shared" si="23"/>
        <v>52.976855017122467</v>
      </c>
      <c r="V33" s="29">
        <f t="shared" si="23"/>
        <v>60.490275700486109</v>
      </c>
      <c r="W33" s="29">
        <f t="shared" si="23"/>
        <v>38.038827925948809</v>
      </c>
      <c r="X33" s="29">
        <f t="shared" ref="X33" si="24">SUM(X34:X50)</f>
        <v>57.172052202251088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22.765881531155372</v>
      </c>
      <c r="D36" s="10">
        <v>23.381715656631282</v>
      </c>
      <c r="E36" s="10">
        <v>14.090717465965772</v>
      </c>
      <c r="F36" s="10">
        <v>17.438814195980171</v>
      </c>
      <c r="G36" s="10">
        <v>48.595004265484263</v>
      </c>
      <c r="H36" s="10">
        <v>41.956047125474811</v>
      </c>
      <c r="I36" s="10">
        <v>40.124367066665108</v>
      </c>
      <c r="J36" s="10">
        <v>36.417483904337708</v>
      </c>
      <c r="K36" s="10">
        <v>34.903088932271352</v>
      </c>
      <c r="L36" s="10">
        <v>32.418305540143315</v>
      </c>
      <c r="M36" s="10">
        <v>34.383724379645351</v>
      </c>
      <c r="N36" s="10">
        <v>28.885557882349083</v>
      </c>
      <c r="O36" s="10">
        <v>92.977319092088223</v>
      </c>
      <c r="P36" s="10">
        <v>62.137858084345105</v>
      </c>
      <c r="Q36" s="10">
        <v>31.302407549737968</v>
      </c>
      <c r="R36" s="10">
        <v>36.579612385747517</v>
      </c>
      <c r="S36" s="10">
        <v>43.331157906311567</v>
      </c>
      <c r="T36" s="10">
        <v>48.524046863477224</v>
      </c>
      <c r="U36" s="10">
        <v>52.976855017122467</v>
      </c>
      <c r="V36" s="10">
        <v>60.490275700486109</v>
      </c>
      <c r="W36" s="10">
        <v>38.038827925948809</v>
      </c>
      <c r="X36" s="10">
        <v>57.172052202251088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1.6346482753670137</v>
      </c>
      <c r="D51" s="37">
        <v>2.286678943291792</v>
      </c>
      <c r="E51" s="37">
        <v>3.4593326009079894</v>
      </c>
      <c r="F51" s="37">
        <v>5.1339760590112338</v>
      </c>
      <c r="G51" s="37">
        <v>7.5833173202473798</v>
      </c>
      <c r="H51" s="37">
        <v>11.557343381821532</v>
      </c>
      <c r="I51" s="37">
        <v>13.337574288427511</v>
      </c>
      <c r="J51" s="37">
        <v>16.07382214045462</v>
      </c>
      <c r="K51" s="37">
        <v>19.253915680851492</v>
      </c>
      <c r="L51" s="37">
        <v>24.035482850759916</v>
      </c>
      <c r="M51" s="37">
        <v>28.283022345693045</v>
      </c>
      <c r="N51" s="37">
        <v>29.810898238615753</v>
      </c>
      <c r="O51" s="37">
        <v>30.504861093140292</v>
      </c>
      <c r="P51" s="37">
        <v>30.351224803202648</v>
      </c>
      <c r="Q51" s="37">
        <v>32.436655283709179</v>
      </c>
      <c r="R51" s="37">
        <v>33.179090534441663</v>
      </c>
      <c r="S51" s="37">
        <v>32.179411126281252</v>
      </c>
      <c r="T51" s="37">
        <v>31.554042037234304</v>
      </c>
      <c r="U51" s="37">
        <v>30.432658505529339</v>
      </c>
      <c r="V51" s="37">
        <v>29.80216628978955</v>
      </c>
      <c r="W51" s="37">
        <v>28.598895543997624</v>
      </c>
      <c r="X51" s="37">
        <v>31.096643651661445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0.17707967687373988</v>
      </c>
      <c r="D52" s="37">
        <f t="shared" si="25"/>
        <v>0.19716253999938116</v>
      </c>
      <c r="E52" s="37">
        <f t="shared" si="25"/>
        <v>0.24563192133348408</v>
      </c>
      <c r="F52" s="37">
        <f t="shared" si="25"/>
        <v>0.62938477598023046</v>
      </c>
      <c r="G52" s="37">
        <f t="shared" si="25"/>
        <v>0.66191776745071851</v>
      </c>
      <c r="H52" s="37">
        <f t="shared" si="25"/>
        <v>0.7965117888810086</v>
      </c>
      <c r="I52" s="37">
        <f t="shared" si="25"/>
        <v>0.85687414711820264</v>
      </c>
      <c r="J52" s="37">
        <f t="shared" si="25"/>
        <v>0.34380993371201862</v>
      </c>
      <c r="K52" s="37">
        <f t="shared" si="25"/>
        <v>7.497157237800757E-2</v>
      </c>
      <c r="L52" s="37">
        <f t="shared" si="25"/>
        <v>0.18235251500202465</v>
      </c>
      <c r="M52" s="37">
        <f t="shared" si="25"/>
        <v>0.27711019850428892</v>
      </c>
      <c r="N52" s="37">
        <f t="shared" si="25"/>
        <v>2.5147017542569903</v>
      </c>
      <c r="O52" s="37">
        <f t="shared" si="25"/>
        <v>2.9833909873037112</v>
      </c>
      <c r="P52" s="37">
        <f t="shared" si="25"/>
        <v>3.553193413003521</v>
      </c>
      <c r="Q52" s="37">
        <f t="shared" si="25"/>
        <v>3.4191891425831389</v>
      </c>
      <c r="R52" s="37">
        <f t="shared" si="25"/>
        <v>2.8115545117310456</v>
      </c>
      <c r="S52" s="37">
        <f t="shared" si="25"/>
        <v>2.5754370642792792</v>
      </c>
      <c r="T52" s="37">
        <f t="shared" si="25"/>
        <v>2.1008699108814177</v>
      </c>
      <c r="U52" s="37">
        <f t="shared" si="25"/>
        <v>2.638861155575094</v>
      </c>
      <c r="V52" s="37">
        <f t="shared" si="25"/>
        <v>3.7720064112562253</v>
      </c>
      <c r="W52" s="37">
        <f t="shared" si="25"/>
        <v>2.9282646111504809</v>
      </c>
      <c r="X52" s="37">
        <f t="shared" ref="X52" si="26">SUM(X53:X70)</f>
        <v>2.7407589223855977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0.17707967687373988</v>
      </c>
      <c r="D61" s="10">
        <v>0.19716253999938116</v>
      </c>
      <c r="E61" s="10">
        <v>0.24563192133348408</v>
      </c>
      <c r="F61" s="10">
        <v>0.62938477598023046</v>
      </c>
      <c r="G61" s="10">
        <v>0.66191776745071851</v>
      </c>
      <c r="H61" s="10">
        <v>0.7965117888810086</v>
      </c>
      <c r="I61" s="10">
        <v>0.85687414711820264</v>
      </c>
      <c r="J61" s="10">
        <v>0.34380993371201862</v>
      </c>
      <c r="K61" s="10">
        <v>7.497157237800757E-2</v>
      </c>
      <c r="L61" s="10">
        <v>0.18235251500202465</v>
      </c>
      <c r="M61" s="10">
        <v>0.27711019850428892</v>
      </c>
      <c r="N61" s="10">
        <v>2.5147017542569903</v>
      </c>
      <c r="O61" s="10">
        <v>2.9833909873037112</v>
      </c>
      <c r="P61" s="10">
        <v>3.553193413003521</v>
      </c>
      <c r="Q61" s="10">
        <v>3.4191891425831389</v>
      </c>
      <c r="R61" s="10">
        <v>2.8115545117310456</v>
      </c>
      <c r="S61" s="10">
        <v>2.5754370642792792</v>
      </c>
      <c r="T61" s="10">
        <v>2.1008699108814177</v>
      </c>
      <c r="U61" s="10">
        <v>2.638861155575094</v>
      </c>
      <c r="V61" s="10">
        <v>3.7720064112562253</v>
      </c>
      <c r="W61" s="10">
        <v>2.9282646111504809</v>
      </c>
      <c r="X61" s="10">
        <v>2.7407589223855977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241.95284924111115</v>
      </c>
      <c r="D76" s="40">
        <v>257.06999246554733</v>
      </c>
      <c r="E76" s="40">
        <v>282.05524186227422</v>
      </c>
      <c r="F76" s="40">
        <v>284.48841969046896</v>
      </c>
      <c r="G76" s="40">
        <v>278.08292425360582</v>
      </c>
      <c r="H76" s="40">
        <v>292.43524189281675</v>
      </c>
      <c r="I76" s="40">
        <v>297.94317705875818</v>
      </c>
      <c r="J76" s="40">
        <v>298.40613519783767</v>
      </c>
      <c r="K76" s="40">
        <v>299.55089075388332</v>
      </c>
      <c r="L76" s="40">
        <v>305.48433827895587</v>
      </c>
      <c r="M76" s="40">
        <v>303.39454780514637</v>
      </c>
      <c r="N76" s="40">
        <v>306.89431383358203</v>
      </c>
      <c r="O76" s="40">
        <v>257.18646569977108</v>
      </c>
      <c r="P76" s="40">
        <v>284.89150279677455</v>
      </c>
      <c r="Q76" s="40">
        <v>305.2365425195764</v>
      </c>
      <c r="R76" s="40">
        <v>294.41903713098134</v>
      </c>
      <c r="S76" s="40">
        <v>288.67302313175787</v>
      </c>
      <c r="T76" s="40">
        <v>284.97406070516553</v>
      </c>
      <c r="U76" s="40">
        <v>277.07267496636877</v>
      </c>
      <c r="V76" s="40">
        <v>262.09915882944165</v>
      </c>
      <c r="W76" s="40">
        <v>231.13771905057163</v>
      </c>
      <c r="X76" s="40">
        <v>250.14556098084122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17.354249976045949</v>
      </c>
      <c r="D2" s="31">
        <f t="shared" ref="D2:W2" si="1">SUM(D3,D17,D22,D25,D26,D51,D52,D71,D74,D75,D76)</f>
        <v>18.216337186969881</v>
      </c>
      <c r="E2" s="31">
        <f t="shared" si="1"/>
        <v>19.005883779956733</v>
      </c>
      <c r="F2" s="31">
        <f t="shared" si="1"/>
        <v>19.938304774947298</v>
      </c>
      <c r="G2" s="31">
        <f t="shared" si="1"/>
        <v>20.956322376684998</v>
      </c>
      <c r="H2" s="31">
        <f t="shared" si="1"/>
        <v>21.850359431351858</v>
      </c>
      <c r="I2" s="31">
        <f t="shared" si="1"/>
        <v>22.821542795729027</v>
      </c>
      <c r="J2" s="31">
        <f t="shared" si="1"/>
        <v>23.71744020566231</v>
      </c>
      <c r="K2" s="31">
        <f t="shared" si="1"/>
        <v>24.267780872497404</v>
      </c>
      <c r="L2" s="31">
        <f t="shared" si="1"/>
        <v>24.429844824634603</v>
      </c>
      <c r="M2" s="31">
        <f t="shared" si="1"/>
        <v>23.778793724022457</v>
      </c>
      <c r="N2" s="31">
        <f t="shared" si="1"/>
        <v>23.418363320846375</v>
      </c>
      <c r="O2" s="31">
        <f t="shared" si="1"/>
        <v>23.584601800746004</v>
      </c>
      <c r="P2" s="31">
        <f t="shared" si="1"/>
        <v>23.628066290707455</v>
      </c>
      <c r="Q2" s="31">
        <f t="shared" si="1"/>
        <v>23.681734638952545</v>
      </c>
      <c r="R2" s="31">
        <f t="shared" si="1"/>
        <v>23.760009173347935</v>
      </c>
      <c r="S2" s="31">
        <f t="shared" si="1"/>
        <v>23.970548247449486</v>
      </c>
      <c r="T2" s="31">
        <f t="shared" si="1"/>
        <v>24.288463651587691</v>
      </c>
      <c r="U2" s="31">
        <f t="shared" si="1"/>
        <v>24.59338109126309</v>
      </c>
      <c r="V2" s="31">
        <f t="shared" si="1"/>
        <v>24.91764386186053</v>
      </c>
      <c r="W2" s="31">
        <f t="shared" si="1"/>
        <v>25.249486964197498</v>
      </c>
      <c r="X2" s="31">
        <f t="shared" ref="X2" si="2">SUM(X3,X17,X22,X25,X26,X51,X52,X71,X74,X75,X76)</f>
        <v>25.547772607223951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17.354249976045949</v>
      </c>
      <c r="D76" s="40">
        <v>18.216337186969881</v>
      </c>
      <c r="E76" s="40">
        <v>19.005883779956733</v>
      </c>
      <c r="F76" s="40">
        <v>19.938304774947298</v>
      </c>
      <c r="G76" s="40">
        <v>20.956322376684998</v>
      </c>
      <c r="H76" s="40">
        <v>21.850359431351858</v>
      </c>
      <c r="I76" s="40">
        <v>22.821542795729027</v>
      </c>
      <c r="J76" s="40">
        <v>23.71744020566231</v>
      </c>
      <c r="K76" s="40">
        <v>24.267780872497404</v>
      </c>
      <c r="L76" s="40">
        <v>24.429844824634603</v>
      </c>
      <c r="M76" s="40">
        <v>23.778793724022457</v>
      </c>
      <c r="N76" s="40">
        <v>23.418363320846375</v>
      </c>
      <c r="O76" s="40">
        <v>23.584601800746004</v>
      </c>
      <c r="P76" s="40">
        <v>23.628066290707455</v>
      </c>
      <c r="Q76" s="40">
        <v>23.681734638952545</v>
      </c>
      <c r="R76" s="40">
        <v>23.760009173347935</v>
      </c>
      <c r="S76" s="40">
        <v>23.970548247449486</v>
      </c>
      <c r="T76" s="40">
        <v>24.288463651587691</v>
      </c>
      <c r="U76" s="40">
        <v>24.59338109126309</v>
      </c>
      <c r="V76" s="40">
        <v>24.91764386186053</v>
      </c>
      <c r="W76" s="40">
        <v>25.249486964197498</v>
      </c>
      <c r="X76" s="40">
        <v>25.547772607223951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72.678483200776483</v>
      </c>
      <c r="D2" s="31">
        <f t="shared" si="0"/>
        <v>73.329853921745908</v>
      </c>
      <c r="E2" s="31">
        <f t="shared" si="0"/>
        <v>74.937480885423497</v>
      </c>
      <c r="F2" s="31">
        <f t="shared" si="0"/>
        <v>76.740723349143309</v>
      </c>
      <c r="G2" s="31">
        <f t="shared" si="0"/>
        <v>78.809332917005733</v>
      </c>
      <c r="H2" s="31">
        <f t="shared" si="0"/>
        <v>80.45040631360007</v>
      </c>
      <c r="I2" s="31">
        <f t="shared" si="0"/>
        <v>82.060359617783107</v>
      </c>
      <c r="J2" s="31">
        <f t="shared" si="0"/>
        <v>82.885945424193352</v>
      </c>
      <c r="K2" s="31">
        <f t="shared" si="0"/>
        <v>84.582238883239881</v>
      </c>
      <c r="L2" s="31">
        <f t="shared" si="0"/>
        <v>86.170506851911369</v>
      </c>
      <c r="M2" s="31">
        <f t="shared" si="0"/>
        <v>87.393744689491811</v>
      </c>
      <c r="N2" s="31">
        <f t="shared" si="0"/>
        <v>88.396563962780533</v>
      </c>
      <c r="O2" s="31">
        <f t="shared" si="0"/>
        <v>89.4760252871597</v>
      </c>
      <c r="P2" s="31">
        <f t="shared" si="0"/>
        <v>90.371050624159963</v>
      </c>
      <c r="Q2" s="31">
        <f t="shared" si="0"/>
        <v>91.769508899441774</v>
      </c>
      <c r="R2" s="31">
        <f t="shared" si="0"/>
        <v>93.497818719411995</v>
      </c>
      <c r="S2" s="31">
        <f t="shared" si="0"/>
        <v>95.350570129282119</v>
      </c>
      <c r="T2" s="31">
        <f t="shared" si="0"/>
        <v>93.509383085749434</v>
      </c>
      <c r="U2" s="31">
        <f t="shared" si="0"/>
        <v>91.2492433158761</v>
      </c>
      <c r="V2" s="31">
        <f t="shared" si="0"/>
        <v>87.73585024613223</v>
      </c>
      <c r="W2" s="31">
        <f t="shared" si="0"/>
        <v>83.635087520775258</v>
      </c>
      <c r="X2" s="31">
        <f t="shared" ref="X2" si="1">SUM(X3,X17,X22,X25,X26,X51,X52,X71,X74,X75,X76)</f>
        <v>81.29642803207156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72.678483200776483</v>
      </c>
      <c r="D76" s="40">
        <v>73.329853921745908</v>
      </c>
      <c r="E76" s="40">
        <v>74.937480885423497</v>
      </c>
      <c r="F76" s="40">
        <v>76.740723349143309</v>
      </c>
      <c r="G76" s="40">
        <v>78.809332917005733</v>
      </c>
      <c r="H76" s="40">
        <v>80.45040631360007</v>
      </c>
      <c r="I76" s="40">
        <v>82.060359617783107</v>
      </c>
      <c r="J76" s="40">
        <v>82.885945424193352</v>
      </c>
      <c r="K76" s="40">
        <v>84.582238883239881</v>
      </c>
      <c r="L76" s="40">
        <v>86.170506851911369</v>
      </c>
      <c r="M76" s="40">
        <v>87.393744689491811</v>
      </c>
      <c r="N76" s="40">
        <v>88.396563962780533</v>
      </c>
      <c r="O76" s="40">
        <v>89.4760252871597</v>
      </c>
      <c r="P76" s="40">
        <v>90.371050624159963</v>
      </c>
      <c r="Q76" s="40">
        <v>91.769508899441774</v>
      </c>
      <c r="R76" s="40">
        <v>93.497818719411995</v>
      </c>
      <c r="S76" s="40">
        <v>95.350570129282119</v>
      </c>
      <c r="T76" s="40">
        <v>93.509383085749434</v>
      </c>
      <c r="U76" s="40">
        <v>91.2492433158761</v>
      </c>
      <c r="V76" s="40">
        <v>87.73585024613223</v>
      </c>
      <c r="W76" s="40">
        <v>83.635087520775258</v>
      </c>
      <c r="X76" s="40">
        <v>81.29642803207156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127.78834919148744</v>
      </c>
      <c r="D2" s="31">
        <f t="shared" si="0"/>
        <v>134.37994512745161</v>
      </c>
      <c r="E2" s="31">
        <f t="shared" si="0"/>
        <v>139.98565063501695</v>
      </c>
      <c r="F2" s="31">
        <f t="shared" si="0"/>
        <v>147.09926917584113</v>
      </c>
      <c r="G2" s="31">
        <f t="shared" si="0"/>
        <v>153.86117944010078</v>
      </c>
      <c r="H2" s="31">
        <f t="shared" si="0"/>
        <v>158.68589887882547</v>
      </c>
      <c r="I2" s="31">
        <f t="shared" si="0"/>
        <v>164.38258107258733</v>
      </c>
      <c r="J2" s="31">
        <f t="shared" si="0"/>
        <v>169.18850402213388</v>
      </c>
      <c r="K2" s="31">
        <f t="shared" si="0"/>
        <v>173.37134767062881</v>
      </c>
      <c r="L2" s="31">
        <f t="shared" si="0"/>
        <v>174.3144056036584</v>
      </c>
      <c r="M2" s="31">
        <f t="shared" si="0"/>
        <v>169.68618977441628</v>
      </c>
      <c r="N2" s="31">
        <f t="shared" si="0"/>
        <v>167.07436418043255</v>
      </c>
      <c r="O2" s="31">
        <f t="shared" si="0"/>
        <v>167.65071596796764</v>
      </c>
      <c r="P2" s="31">
        <f t="shared" si="0"/>
        <v>166.25641736366453</v>
      </c>
      <c r="Q2" s="31">
        <f t="shared" si="0"/>
        <v>164.7679791518427</v>
      </c>
      <c r="R2" s="31">
        <f t="shared" si="0"/>
        <v>164.18007674578502</v>
      </c>
      <c r="S2" s="31">
        <f t="shared" si="0"/>
        <v>164.40701470784401</v>
      </c>
      <c r="T2" s="31">
        <f t="shared" si="0"/>
        <v>158.83851247075609</v>
      </c>
      <c r="U2" s="31">
        <f t="shared" si="0"/>
        <v>148.88395086462774</v>
      </c>
      <c r="V2" s="31">
        <f t="shared" si="0"/>
        <v>136.98023784345617</v>
      </c>
      <c r="W2" s="31">
        <f t="shared" si="0"/>
        <v>111.17648497782324</v>
      </c>
      <c r="X2" s="31">
        <f t="shared" ref="X2" si="1">SUM(X3,X17,X22,X25,X26,X51,X52,X71,X74,X75,X76)</f>
        <v>108.30276803065289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127.78834919148744</v>
      </c>
      <c r="D76" s="40">
        <v>134.37994512745161</v>
      </c>
      <c r="E76" s="40">
        <v>139.98565063501695</v>
      </c>
      <c r="F76" s="40">
        <v>147.09926917584113</v>
      </c>
      <c r="G76" s="40">
        <v>153.86117944010078</v>
      </c>
      <c r="H76" s="40">
        <v>158.68589887882547</v>
      </c>
      <c r="I76" s="40">
        <v>164.38258107258733</v>
      </c>
      <c r="J76" s="40">
        <v>169.18850402213388</v>
      </c>
      <c r="K76" s="40">
        <v>173.37134767062881</v>
      </c>
      <c r="L76" s="40">
        <v>174.3144056036584</v>
      </c>
      <c r="M76" s="40">
        <v>169.68618977441628</v>
      </c>
      <c r="N76" s="40">
        <v>167.07436418043255</v>
      </c>
      <c r="O76" s="40">
        <v>167.65071596796764</v>
      </c>
      <c r="P76" s="40">
        <v>166.25641736366453</v>
      </c>
      <c r="Q76" s="40">
        <v>164.7679791518427</v>
      </c>
      <c r="R76" s="40">
        <v>164.18007674578502</v>
      </c>
      <c r="S76" s="40">
        <v>164.40701470784401</v>
      </c>
      <c r="T76" s="40">
        <v>158.83851247075609</v>
      </c>
      <c r="U76" s="40">
        <v>148.88395086462774</v>
      </c>
      <c r="V76" s="40">
        <v>136.98023784345617</v>
      </c>
      <c r="W76" s="40">
        <v>111.17648497782324</v>
      </c>
      <c r="X76" s="40">
        <v>108.30276803065289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122.23398189403426</v>
      </c>
      <c r="D2" s="31">
        <f t="shared" si="0"/>
        <v>122.99093191670501</v>
      </c>
      <c r="E2" s="31">
        <f t="shared" si="0"/>
        <v>125.10508832560141</v>
      </c>
      <c r="F2" s="31">
        <f t="shared" si="0"/>
        <v>127.66841810242343</v>
      </c>
      <c r="G2" s="31">
        <f t="shared" si="0"/>
        <v>132.15242064310647</v>
      </c>
      <c r="H2" s="31">
        <f t="shared" si="0"/>
        <v>136.82111680327773</v>
      </c>
      <c r="I2" s="31">
        <f t="shared" si="0"/>
        <v>142.67144868118982</v>
      </c>
      <c r="J2" s="31">
        <f t="shared" si="0"/>
        <v>147.1389333616188</v>
      </c>
      <c r="K2" s="31">
        <f t="shared" si="0"/>
        <v>150.53417400095603</v>
      </c>
      <c r="L2" s="31">
        <f t="shared" si="0"/>
        <v>151.7781295431368</v>
      </c>
      <c r="M2" s="31">
        <f t="shared" si="0"/>
        <v>152.35977162499401</v>
      </c>
      <c r="N2" s="31">
        <f t="shared" si="0"/>
        <v>152.5448779106959</v>
      </c>
      <c r="O2" s="31">
        <f t="shared" si="0"/>
        <v>152.4765277269442</v>
      </c>
      <c r="P2" s="31">
        <f t="shared" si="0"/>
        <v>152.09205914512387</v>
      </c>
      <c r="Q2" s="31">
        <f t="shared" si="0"/>
        <v>152.26075697306538</v>
      </c>
      <c r="R2" s="31">
        <f t="shared" si="0"/>
        <v>153.33253273389423</v>
      </c>
      <c r="S2" s="31">
        <f t="shared" si="0"/>
        <v>151.25626955956767</v>
      </c>
      <c r="T2" s="31">
        <f t="shared" si="0"/>
        <v>149.71672997435695</v>
      </c>
      <c r="U2" s="31">
        <f t="shared" si="0"/>
        <v>148.19041204314348</v>
      </c>
      <c r="V2" s="31">
        <f t="shared" si="0"/>
        <v>146.95082001537904</v>
      </c>
      <c r="W2" s="31">
        <f t="shared" si="0"/>
        <v>145.64084764438937</v>
      </c>
      <c r="X2" s="31">
        <f t="shared" ref="X2" si="1">SUM(X3,X17,X22,X25,X26,X51,X52,X71,X74,X75,X76)</f>
        <v>144.55336671081966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122.23398189403426</v>
      </c>
      <c r="D76" s="40">
        <v>122.99093191670501</v>
      </c>
      <c r="E76" s="40">
        <v>125.10508832560141</v>
      </c>
      <c r="F76" s="40">
        <v>127.66841810242343</v>
      </c>
      <c r="G76" s="40">
        <v>132.15242064310647</v>
      </c>
      <c r="H76" s="40">
        <v>136.82111680327773</v>
      </c>
      <c r="I76" s="40">
        <v>142.67144868118982</v>
      </c>
      <c r="J76" s="40">
        <v>147.1389333616188</v>
      </c>
      <c r="K76" s="40">
        <v>150.53417400095603</v>
      </c>
      <c r="L76" s="40">
        <v>151.7781295431368</v>
      </c>
      <c r="M76" s="40">
        <v>152.35977162499401</v>
      </c>
      <c r="N76" s="40">
        <v>152.5448779106959</v>
      </c>
      <c r="O76" s="40">
        <v>152.4765277269442</v>
      </c>
      <c r="P76" s="40">
        <v>152.09205914512387</v>
      </c>
      <c r="Q76" s="40">
        <v>152.26075697306538</v>
      </c>
      <c r="R76" s="40">
        <v>153.33253273389423</v>
      </c>
      <c r="S76" s="40">
        <v>151.25626955956767</v>
      </c>
      <c r="T76" s="40">
        <v>149.71672997435695</v>
      </c>
      <c r="U76" s="40">
        <v>148.19041204314348</v>
      </c>
      <c r="V76" s="40">
        <v>146.95082001537904</v>
      </c>
      <c r="W76" s="40">
        <v>145.64084764438937</v>
      </c>
      <c r="X76" s="40">
        <v>144.55336671081966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24.964619105795375</v>
      </c>
      <c r="D2" s="31">
        <f t="shared" si="0"/>
        <v>27.587047202327309</v>
      </c>
      <c r="E2" s="31">
        <f t="shared" si="0"/>
        <v>30.152440212735513</v>
      </c>
      <c r="F2" s="31">
        <f t="shared" si="0"/>
        <v>33.413329278290938</v>
      </c>
      <c r="G2" s="31">
        <f t="shared" si="0"/>
        <v>37.047788597345459</v>
      </c>
      <c r="H2" s="31">
        <f t="shared" si="0"/>
        <v>41.107842693141805</v>
      </c>
      <c r="I2" s="31">
        <f t="shared" si="0"/>
        <v>45.677316035590813</v>
      </c>
      <c r="J2" s="31">
        <f t="shared" si="0"/>
        <v>49.953124382835718</v>
      </c>
      <c r="K2" s="31">
        <f t="shared" si="0"/>
        <v>53.354833746656759</v>
      </c>
      <c r="L2" s="31">
        <f t="shared" si="0"/>
        <v>55.303425217668114</v>
      </c>
      <c r="M2" s="31">
        <f t="shared" si="0"/>
        <v>55.270212109850739</v>
      </c>
      <c r="N2" s="31">
        <f t="shared" si="0"/>
        <v>55.352216671530904</v>
      </c>
      <c r="O2" s="31">
        <f t="shared" si="0"/>
        <v>56.267777319026088</v>
      </c>
      <c r="P2" s="31">
        <f t="shared" si="0"/>
        <v>56.473865674683111</v>
      </c>
      <c r="Q2" s="31">
        <f t="shared" si="0"/>
        <v>56.717715203285017</v>
      </c>
      <c r="R2" s="31">
        <f t="shared" si="0"/>
        <v>56.70222848300228</v>
      </c>
      <c r="S2" s="31">
        <f t="shared" si="0"/>
        <v>59.153791796615955</v>
      </c>
      <c r="T2" s="31">
        <f t="shared" si="0"/>
        <v>59.985972562119052</v>
      </c>
      <c r="U2" s="31">
        <f t="shared" si="0"/>
        <v>60.740314332668312</v>
      </c>
      <c r="V2" s="31">
        <f t="shared" si="0"/>
        <v>60.904596444937461</v>
      </c>
      <c r="W2" s="31">
        <f t="shared" si="0"/>
        <v>53.627017479588417</v>
      </c>
      <c r="X2" s="31">
        <f t="shared" ref="X2" si="1">SUM(X3,X17,X22,X25,X26,X51,X52,X71,X74,X75,X76)</f>
        <v>57.353032306297628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24.964619105795375</v>
      </c>
      <c r="D76" s="40">
        <v>27.587047202327309</v>
      </c>
      <c r="E76" s="40">
        <v>30.152440212735513</v>
      </c>
      <c r="F76" s="40">
        <v>33.413329278290938</v>
      </c>
      <c r="G76" s="40">
        <v>37.047788597345459</v>
      </c>
      <c r="H76" s="40">
        <v>41.107842693141805</v>
      </c>
      <c r="I76" s="40">
        <v>45.677316035590813</v>
      </c>
      <c r="J76" s="40">
        <v>49.953124382835718</v>
      </c>
      <c r="K76" s="40">
        <v>53.354833746656759</v>
      </c>
      <c r="L76" s="40">
        <v>55.303425217668114</v>
      </c>
      <c r="M76" s="40">
        <v>55.270212109850739</v>
      </c>
      <c r="N76" s="40">
        <v>55.352216671530904</v>
      </c>
      <c r="O76" s="40">
        <v>56.267777319026088</v>
      </c>
      <c r="P76" s="40">
        <v>56.473865674683111</v>
      </c>
      <c r="Q76" s="40">
        <v>56.717715203285017</v>
      </c>
      <c r="R76" s="40">
        <v>56.70222848300228</v>
      </c>
      <c r="S76" s="40">
        <v>59.153791796615955</v>
      </c>
      <c r="T76" s="40">
        <v>59.985972562119052</v>
      </c>
      <c r="U76" s="40">
        <v>60.740314332668312</v>
      </c>
      <c r="V76" s="40">
        <v>60.904596444937461</v>
      </c>
      <c r="W76" s="40">
        <v>53.627017479588417</v>
      </c>
      <c r="X76" s="40">
        <v>57.353032306297628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48.916612146751113</v>
      </c>
      <c r="D2" s="31">
        <f t="shared" si="0"/>
        <v>56.436146018479199</v>
      </c>
      <c r="E2" s="31">
        <f t="shared" si="0"/>
        <v>64.682540375377272</v>
      </c>
      <c r="F2" s="31">
        <f t="shared" si="0"/>
        <v>73.617477813879077</v>
      </c>
      <c r="G2" s="31">
        <f t="shared" si="0"/>
        <v>82.3079533040504</v>
      </c>
      <c r="H2" s="31">
        <f t="shared" si="0"/>
        <v>89.630990746970042</v>
      </c>
      <c r="I2" s="31">
        <f t="shared" si="0"/>
        <v>95.899323027584714</v>
      </c>
      <c r="J2" s="31">
        <f t="shared" si="0"/>
        <v>103.02415972688451</v>
      </c>
      <c r="K2" s="31">
        <f t="shared" si="0"/>
        <v>109.61897422143679</v>
      </c>
      <c r="L2" s="31">
        <f t="shared" si="0"/>
        <v>113.73540637665384</v>
      </c>
      <c r="M2" s="31">
        <f t="shared" si="0"/>
        <v>112.36247277276335</v>
      </c>
      <c r="N2" s="31">
        <f t="shared" si="0"/>
        <v>111.24162268352494</v>
      </c>
      <c r="O2" s="31">
        <f t="shared" si="0"/>
        <v>117.63085532948807</v>
      </c>
      <c r="P2" s="31">
        <f t="shared" si="0"/>
        <v>121.0592127369665</v>
      </c>
      <c r="Q2" s="31">
        <f t="shared" si="0"/>
        <v>129.19491122901061</v>
      </c>
      <c r="R2" s="31">
        <f t="shared" si="0"/>
        <v>141.25063435591719</v>
      </c>
      <c r="S2" s="31">
        <f t="shared" si="0"/>
        <v>156.64517791202351</v>
      </c>
      <c r="T2" s="31">
        <f t="shared" si="0"/>
        <v>158.04193143237447</v>
      </c>
      <c r="U2" s="31">
        <f t="shared" si="0"/>
        <v>162.37642447143071</v>
      </c>
      <c r="V2" s="31">
        <f t="shared" si="0"/>
        <v>164.66800535048776</v>
      </c>
      <c r="W2" s="31">
        <f t="shared" si="0"/>
        <v>149.8551073576389</v>
      </c>
      <c r="X2" s="31">
        <f t="shared" ref="X2" si="1">SUM(X3,X17,X22,X25,X26,X51,X52,X71,X74,X75,X76)</f>
        <v>153.51098709835631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48.916612146751113</v>
      </c>
      <c r="D76" s="40">
        <v>56.436146018479199</v>
      </c>
      <c r="E76" s="40">
        <v>64.682540375377272</v>
      </c>
      <c r="F76" s="40">
        <v>73.617477813879077</v>
      </c>
      <c r="G76" s="40">
        <v>82.3079533040504</v>
      </c>
      <c r="H76" s="40">
        <v>89.630990746970042</v>
      </c>
      <c r="I76" s="40">
        <v>95.899323027584714</v>
      </c>
      <c r="J76" s="40">
        <v>103.02415972688451</v>
      </c>
      <c r="K76" s="40">
        <v>109.61897422143679</v>
      </c>
      <c r="L76" s="40">
        <v>113.73540637665384</v>
      </c>
      <c r="M76" s="40">
        <v>112.36247277276335</v>
      </c>
      <c r="N76" s="40">
        <v>111.24162268352494</v>
      </c>
      <c r="O76" s="40">
        <v>117.63085532948807</v>
      </c>
      <c r="P76" s="40">
        <v>121.0592127369665</v>
      </c>
      <c r="Q76" s="40">
        <v>129.19491122901061</v>
      </c>
      <c r="R76" s="40">
        <v>141.25063435591719</v>
      </c>
      <c r="S76" s="40">
        <v>156.64517791202351</v>
      </c>
      <c r="T76" s="40">
        <v>158.04193143237447</v>
      </c>
      <c r="U76" s="40">
        <v>162.37642447143071</v>
      </c>
      <c r="V76" s="40">
        <v>164.66800535048776</v>
      </c>
      <c r="W76" s="40">
        <v>149.8551073576389</v>
      </c>
      <c r="X76" s="40">
        <v>153.51098709835631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4557.2571797076516</v>
      </c>
      <c r="D2" s="31">
        <f t="shared" si="0"/>
        <v>4776.4625107480661</v>
      </c>
      <c r="E2" s="31">
        <f t="shared" si="0"/>
        <v>4980.5492691315558</v>
      </c>
      <c r="F2" s="31">
        <f t="shared" si="0"/>
        <v>5580.488650042993</v>
      </c>
      <c r="G2" s="31">
        <f t="shared" si="0"/>
        <v>5479.2175408426474</v>
      </c>
      <c r="H2" s="31">
        <f t="shared" si="0"/>
        <v>5573.9294926913153</v>
      </c>
      <c r="I2" s="31">
        <f t="shared" si="0"/>
        <v>5573.2293207222692</v>
      </c>
      <c r="J2" s="31">
        <f t="shared" si="0"/>
        <v>5421.205503009458</v>
      </c>
      <c r="K2" s="31">
        <f t="shared" si="0"/>
        <v>5270.4473774720555</v>
      </c>
      <c r="L2" s="31">
        <f t="shared" si="0"/>
        <v>4887.5076526225266</v>
      </c>
      <c r="M2" s="31">
        <f t="shared" si="0"/>
        <v>4666.4915735167651</v>
      </c>
      <c r="N2" s="31">
        <f t="shared" si="0"/>
        <v>5526.0653482373154</v>
      </c>
      <c r="O2" s="31">
        <f t="shared" si="0"/>
        <v>5096.062338779021</v>
      </c>
      <c r="P2" s="31">
        <f t="shared" si="0"/>
        <v>3821.3367153912304</v>
      </c>
      <c r="Q2" s="31">
        <f t="shared" si="0"/>
        <v>3849.3463456577833</v>
      </c>
      <c r="R2" s="31">
        <f t="shared" si="0"/>
        <v>4461.3776440240772</v>
      </c>
      <c r="S2" s="31">
        <f t="shared" si="0"/>
        <v>4341.1491831470321</v>
      </c>
      <c r="T2" s="31">
        <f t="shared" si="0"/>
        <v>4401.0523645743779</v>
      </c>
      <c r="U2" s="31">
        <f t="shared" si="0"/>
        <v>3903.4803955288044</v>
      </c>
      <c r="V2" s="31">
        <f t="shared" si="0"/>
        <v>4104.3355975924314</v>
      </c>
      <c r="W2" s="31">
        <f t="shared" si="0"/>
        <v>4279.7767841788482</v>
      </c>
      <c r="X2" s="31">
        <f t="shared" ref="X2" si="1">SUM(X3,X17,X22,X25,X26,X51,X52,X71,X74,X75,X76)</f>
        <v>4280.9579535683579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17.728116938950983</v>
      </c>
      <c r="D3" s="34">
        <f t="shared" ref="D3:W3" si="3">SUM(D4,D8,D11)</f>
        <v>16.679363714531387</v>
      </c>
      <c r="E3" s="34">
        <f t="shared" si="3"/>
        <v>6.043508168529665</v>
      </c>
      <c r="F3" s="34">
        <f t="shared" si="3"/>
        <v>5.5984522785898534</v>
      </c>
      <c r="G3" s="34">
        <f t="shared" si="3"/>
        <v>5.2421324161650897</v>
      </c>
      <c r="H3" s="34">
        <f t="shared" si="3"/>
        <v>4.71822871883061</v>
      </c>
      <c r="I3" s="34">
        <f t="shared" si="3"/>
        <v>1.3618228718830612</v>
      </c>
      <c r="J3" s="34">
        <f t="shared" si="3"/>
        <v>1.7358555460017198</v>
      </c>
      <c r="K3" s="34">
        <f t="shared" si="3"/>
        <v>5.80249355116079</v>
      </c>
      <c r="L3" s="34">
        <f t="shared" si="3"/>
        <v>3.626483233018055</v>
      </c>
      <c r="M3" s="34">
        <f t="shared" si="3"/>
        <v>3.3651762682717119</v>
      </c>
      <c r="N3" s="34">
        <f t="shared" si="3"/>
        <v>4.4773860705073103</v>
      </c>
      <c r="O3" s="34">
        <f t="shared" si="3"/>
        <v>0.38331900257953583</v>
      </c>
      <c r="P3" s="34">
        <f t="shared" si="3"/>
        <v>0.87343078245915717</v>
      </c>
      <c r="Q3" s="34">
        <f t="shared" si="3"/>
        <v>2.887876182287187</v>
      </c>
      <c r="R3" s="34">
        <f t="shared" si="3"/>
        <v>4.6632846087704189</v>
      </c>
      <c r="S3" s="34">
        <f t="shared" si="3"/>
        <v>1.9474634565778151</v>
      </c>
      <c r="T3" s="34">
        <f t="shared" si="3"/>
        <v>4.4244196044711961</v>
      </c>
      <c r="U3" s="34">
        <f t="shared" si="3"/>
        <v>3.595442820292349</v>
      </c>
      <c r="V3" s="34">
        <f t="shared" si="3"/>
        <v>3.4083404987102317</v>
      </c>
      <c r="W3" s="34">
        <f t="shared" si="3"/>
        <v>3.0710232158211528</v>
      </c>
      <c r="X3" s="34">
        <f t="shared" ref="X3" si="4">SUM(X4,X8,X11)</f>
        <v>3.2343078245915735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1.2993981083404991</v>
      </c>
      <c r="F4" s="29">
        <f t="shared" si="6"/>
        <v>1.949097162510748</v>
      </c>
      <c r="G4" s="29">
        <f t="shared" si="6"/>
        <v>2.4491831470335339</v>
      </c>
      <c r="H4" s="29">
        <f t="shared" si="6"/>
        <v>1.8355975924333621</v>
      </c>
      <c r="I4" s="29">
        <f t="shared" si="6"/>
        <v>1.2356835769561481</v>
      </c>
      <c r="J4" s="29">
        <f t="shared" si="6"/>
        <v>1.2297506448839211</v>
      </c>
      <c r="K4" s="29">
        <f t="shared" si="6"/>
        <v>1.8441100601891658</v>
      </c>
      <c r="L4" s="29">
        <f t="shared" si="6"/>
        <v>1.2326741186586407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0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1.2993981083404991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1.949097162510748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2.4491831470335339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1.8355975924333621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1.2356835769561481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1.2297506448839211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1.8441100601891658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1.2326741186586407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0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0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0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0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0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0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0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0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3.860705073086844</v>
      </c>
      <c r="D8" s="29">
        <f t="shared" ref="D8:W8" si="9">SUM(D9:D10)</f>
        <v>3.541788478073947</v>
      </c>
      <c r="E8" s="29">
        <f t="shared" si="9"/>
        <v>0</v>
      </c>
      <c r="F8" s="29">
        <f t="shared" si="9"/>
        <v>0</v>
      </c>
      <c r="G8" s="29">
        <f t="shared" si="9"/>
        <v>0.12897678417884781</v>
      </c>
      <c r="H8" s="29">
        <f t="shared" si="9"/>
        <v>1.4903697334479791</v>
      </c>
      <c r="I8" s="29">
        <f t="shared" si="9"/>
        <v>0.12613929492691309</v>
      </c>
      <c r="J8" s="29">
        <f t="shared" si="9"/>
        <v>0.50610490111779882</v>
      </c>
      <c r="K8" s="29">
        <f t="shared" si="9"/>
        <v>3.9583834909716247</v>
      </c>
      <c r="L8" s="29">
        <f t="shared" si="9"/>
        <v>2.3938091143594145</v>
      </c>
      <c r="M8" s="29">
        <f t="shared" si="9"/>
        <v>3.3651762682717119</v>
      </c>
      <c r="N8" s="29">
        <f t="shared" si="9"/>
        <v>4.4773860705073103</v>
      </c>
      <c r="O8" s="29">
        <f t="shared" si="9"/>
        <v>0.38331900257953583</v>
      </c>
      <c r="P8" s="29">
        <f t="shared" si="9"/>
        <v>0.87343078245915717</v>
      </c>
      <c r="Q8" s="29">
        <f t="shared" si="9"/>
        <v>2.887876182287187</v>
      </c>
      <c r="R8" s="29">
        <f t="shared" si="9"/>
        <v>4.6632846087704189</v>
      </c>
      <c r="S8" s="29">
        <f t="shared" si="9"/>
        <v>1.9474634565778151</v>
      </c>
      <c r="T8" s="29">
        <f t="shared" si="9"/>
        <v>4.4244196044711961</v>
      </c>
      <c r="U8" s="29">
        <f t="shared" si="9"/>
        <v>3.595442820292349</v>
      </c>
      <c r="V8" s="29">
        <f t="shared" si="9"/>
        <v>3.4083404987102317</v>
      </c>
      <c r="W8" s="29">
        <f t="shared" si="9"/>
        <v>3.0710232158211528</v>
      </c>
      <c r="X8" s="29">
        <f t="shared" ref="X8" si="10">SUM(X9:X10)</f>
        <v>3.2343078245915735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3.860705073086844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3.541788478073947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0.12897678417884781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1.4903697334479791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0.12613929492691309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0.50610490111779882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3.9583834909716247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2.3938091143594145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3.3651762682717119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4.4773860705073103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0.38331900257953583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0.87343078245915717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2.887876182287187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4.6632846087704189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1.9474634565778151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4.4244196044711961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3.595442820292349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3.4083404987102317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3.0710232158211528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3.2343078245915735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13.86741186586414</v>
      </c>
      <c r="D11" s="29">
        <f t="shared" ref="D11:W11" si="12">SUM(D12:D16)</f>
        <v>13.13757523645744</v>
      </c>
      <c r="E11" s="29">
        <f t="shared" si="12"/>
        <v>4.7441100601891657</v>
      </c>
      <c r="F11" s="29">
        <f t="shared" si="12"/>
        <v>3.6493551160791049</v>
      </c>
      <c r="G11" s="29">
        <f t="shared" si="12"/>
        <v>2.663972484952708</v>
      </c>
      <c r="H11" s="29">
        <f t="shared" si="12"/>
        <v>1.3922613929492691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13.86741186586414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13.13757523645744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4.7441100601891657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3.6493551160791049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2.663972484952708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1.3922613929492691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2433.299914015477</v>
      </c>
      <c r="D26" s="37">
        <f t="shared" ref="D26:W26" si="21">SUM(D27,D33)</f>
        <v>2621.3886500429926</v>
      </c>
      <c r="E26" s="37">
        <f t="shared" si="21"/>
        <v>2724.7158211521923</v>
      </c>
      <c r="F26" s="37">
        <f t="shared" si="21"/>
        <v>3234.2864144453997</v>
      </c>
      <c r="G26" s="37">
        <f t="shared" si="21"/>
        <v>3079.4735167669819</v>
      </c>
      <c r="H26" s="37">
        <f t="shared" si="21"/>
        <v>3138.7527944969911</v>
      </c>
      <c r="I26" s="37">
        <f t="shared" si="21"/>
        <v>2986.5840068787611</v>
      </c>
      <c r="J26" s="37">
        <f t="shared" si="21"/>
        <v>2670.8417024935507</v>
      </c>
      <c r="K26" s="37">
        <f t="shared" si="21"/>
        <v>2580.4624247635429</v>
      </c>
      <c r="L26" s="37">
        <f t="shared" si="21"/>
        <v>2198.8010318142724</v>
      </c>
      <c r="M26" s="37">
        <f t="shared" si="21"/>
        <v>1966.3561478933786</v>
      </c>
      <c r="N26" s="37">
        <f t="shared" si="21"/>
        <v>2582.545141874461</v>
      </c>
      <c r="O26" s="37">
        <f t="shared" si="21"/>
        <v>1914.177815993123</v>
      </c>
      <c r="P26" s="37">
        <f t="shared" si="21"/>
        <v>988.4112639724849</v>
      </c>
      <c r="Q26" s="37">
        <f t="shared" si="21"/>
        <v>1051.3995700773869</v>
      </c>
      <c r="R26" s="37">
        <f t="shared" si="21"/>
        <v>1463.9390369733442</v>
      </c>
      <c r="S26" s="37">
        <f t="shared" si="21"/>
        <v>1266.3752364574366</v>
      </c>
      <c r="T26" s="37">
        <f t="shared" si="21"/>
        <v>1246.0931212381777</v>
      </c>
      <c r="U26" s="37">
        <f t="shared" si="21"/>
        <v>1036.5465176268267</v>
      </c>
      <c r="V26" s="37">
        <f t="shared" si="21"/>
        <v>1153.5037833190017</v>
      </c>
      <c r="W26" s="37">
        <f t="shared" si="21"/>
        <v>1285.4765262252802</v>
      </c>
      <c r="X26" s="37">
        <f t="shared" ref="X26" si="22">SUM(X27,X33)</f>
        <v>1141.293981083405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2433.299914015477</v>
      </c>
      <c r="D33" s="29">
        <f t="shared" ref="D33:W33" si="27">SUM(D34:D50)</f>
        <v>2621.3886500429926</v>
      </c>
      <c r="E33" s="29">
        <f t="shared" si="27"/>
        <v>2724.7158211521923</v>
      </c>
      <c r="F33" s="29">
        <f t="shared" si="27"/>
        <v>3234.2864144453997</v>
      </c>
      <c r="G33" s="29">
        <f t="shared" si="27"/>
        <v>3079.4735167669819</v>
      </c>
      <c r="H33" s="29">
        <f t="shared" si="27"/>
        <v>3138.7527944969911</v>
      </c>
      <c r="I33" s="29">
        <f t="shared" si="27"/>
        <v>2986.5840068787611</v>
      </c>
      <c r="J33" s="29">
        <f t="shared" si="27"/>
        <v>2670.8417024935507</v>
      </c>
      <c r="K33" s="29">
        <f t="shared" si="27"/>
        <v>2580.4624247635429</v>
      </c>
      <c r="L33" s="29">
        <f t="shared" si="27"/>
        <v>2198.8010318142724</v>
      </c>
      <c r="M33" s="29">
        <f t="shared" si="27"/>
        <v>1966.3561478933786</v>
      </c>
      <c r="N33" s="29">
        <f t="shared" si="27"/>
        <v>2582.545141874461</v>
      </c>
      <c r="O33" s="29">
        <f t="shared" si="27"/>
        <v>1914.177815993123</v>
      </c>
      <c r="P33" s="29">
        <f t="shared" si="27"/>
        <v>988.4112639724849</v>
      </c>
      <c r="Q33" s="29">
        <f t="shared" si="27"/>
        <v>1051.3995700773869</v>
      </c>
      <c r="R33" s="29">
        <f t="shared" si="27"/>
        <v>1463.9390369733442</v>
      </c>
      <c r="S33" s="29">
        <f t="shared" si="27"/>
        <v>1266.3752364574366</v>
      </c>
      <c r="T33" s="29">
        <f t="shared" si="27"/>
        <v>1246.0931212381777</v>
      </c>
      <c r="U33" s="29">
        <f t="shared" si="27"/>
        <v>1036.5465176268267</v>
      </c>
      <c r="V33" s="29">
        <f t="shared" si="27"/>
        <v>1153.5037833190017</v>
      </c>
      <c r="W33" s="29">
        <f t="shared" si="27"/>
        <v>1285.4765262252802</v>
      </c>
      <c r="X33" s="29">
        <f t="shared" ref="X33" si="28">SUM(X34:X50)</f>
        <v>1141.293981083405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67.784436801375747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68.91418744625966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54.227601031814274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55.357351676698187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58.746517626827163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55.357351676698187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53.097850386930332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49.708598452278608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49.708598452278601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40.651590713671538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48.342390369733451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42.84892519346517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17.579019776440241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60.428030954428188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86.79656061908851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79.105760963026654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76.908340498710189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81.191057609630263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81.693207222699925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80.335167669819441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81.446001719690429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105.8435081685297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0.73981083404987158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13.599914015477211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15.692175408426484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10.46147893379192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13.599914015477211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11.507566638005159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12.553740326741192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14.646001719690446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7.3230438521066183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7.3230438521066228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7.1892519346517592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6.1622527944969905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6.1622527944969878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1.0269991401547729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4.1081685296646597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3.0810834049871048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4.1081685296646597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3.0810834049870999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3.7650902837489264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2.6209802235597577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2.7791917454858117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2.538865004299228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2.0920894239036971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2351.9155631986241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2536.7822871883063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2660.0267411865862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3165.3291487532242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3009.2194325021496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3070.8417024935516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2918.8401547721405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2613.8100601891656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2523.4307824591579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2150.960189165949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1911.8515047291482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2533.5339638864989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1895.5717970765279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923.87506448839201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961.52192605331129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1380.7251074806529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1186.3858125537392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1161.1369733447984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952.23233018056692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1070.3387790197755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1200.74041272571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1033.3277730008599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5.064488392089421E-2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1.1435941530524518E-2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3.0610490111779878E-2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4.8582115219260533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5.2235597592433356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8.5555460017196907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18.70163370593292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34.651934651762687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73.216680997420468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139.29613069647456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176.61117798796221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207.50335339638872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255.93147033533958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254.61874462596748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348.02338779019794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310.31547721410158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232.43895098882197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231.57850386930369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356.44686156491832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329.08426483233035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360.66466036113536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331.32708512467758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388.83611349956999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443.9379191745482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501.74453998280268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851.74832330180573</v>
      </c>
      <c r="D52" s="37">
        <f t="shared" ref="D52:W52" si="30">SUM(D53:D70)</f>
        <v>854.35176268271698</v>
      </c>
      <c r="E52" s="37">
        <f t="shared" si="30"/>
        <v>857.28959587274289</v>
      </c>
      <c r="F52" s="37">
        <f t="shared" si="30"/>
        <v>861.87540842648309</v>
      </c>
      <c r="G52" s="37">
        <f t="shared" si="30"/>
        <v>867.44049871023208</v>
      </c>
      <c r="H52" s="37">
        <f t="shared" si="30"/>
        <v>857.31341358555437</v>
      </c>
      <c r="I52" s="37">
        <f t="shared" si="30"/>
        <v>870.02003439380928</v>
      </c>
      <c r="J52" s="37">
        <f t="shared" si="30"/>
        <v>986.50515907136719</v>
      </c>
      <c r="K52" s="37">
        <f t="shared" si="30"/>
        <v>874.24763542562323</v>
      </c>
      <c r="L52" s="37">
        <f t="shared" si="30"/>
        <v>821.19991401547691</v>
      </c>
      <c r="M52" s="37">
        <f t="shared" si="30"/>
        <v>836.89208942390337</v>
      </c>
      <c r="N52" s="37">
        <f t="shared" si="30"/>
        <v>1021.40060189166</v>
      </c>
      <c r="O52" s="37">
        <f t="shared" si="30"/>
        <v>1187.3746345657778</v>
      </c>
      <c r="P52" s="37">
        <f t="shared" si="30"/>
        <v>1058.0156491831469</v>
      </c>
      <c r="Q52" s="37">
        <f t="shared" si="30"/>
        <v>1034.7759243336202</v>
      </c>
      <c r="R52" s="37">
        <f t="shared" si="30"/>
        <v>1078.341444539984</v>
      </c>
      <c r="S52" s="37">
        <f t="shared" si="30"/>
        <v>980.86844368013658</v>
      </c>
      <c r="T52" s="37">
        <f t="shared" si="30"/>
        <v>1063.3786758383487</v>
      </c>
      <c r="U52" s="37">
        <f t="shared" si="30"/>
        <v>1049.7921754084261</v>
      </c>
      <c r="V52" s="37">
        <f t="shared" si="30"/>
        <v>1025.8649183147031</v>
      </c>
      <c r="W52" s="37">
        <f t="shared" si="30"/>
        <v>1003.8052450558896</v>
      </c>
      <c r="X52" s="37">
        <f t="shared" ref="X52" si="31">SUM(X53:X70)</f>
        <v>1075.3527085124683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149.70859845227861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152.31203783319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155.2498710232158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159.83568357695609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165.23361994840931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155.10653482373169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167.7892519346517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181.88116938950989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210.18435081685291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230.60567497850391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231.155030094583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231.346173688736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233.13748925193471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236.4335339638865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242.47635425623389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248.28030954428201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253.20051590713669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259.93602751504727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265.45331040412731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273.83680137575237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280.79914015477209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291.15073086844359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0.16715391229578669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0.16715391229578672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0.19105760963026655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0.19105760963026658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0.19105760963026666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0.19105760963026658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0.19105760963026661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0.19105760963026661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0.19105760963026666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0.14333619948409279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0.11943250214961315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702.03972484952715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702.03972484952703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702.03972484952703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702.03972484952703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702.03972484952692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702.03972484952692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702.03972484952726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757.04591573516768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613.5234737747204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540.05442820292308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563.34196044711928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744.6975924333625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908.88030954428154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774.79217540842649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749.97609630266584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784.15494411006125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681.02132416165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695.23267411865822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658.04196044711921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634.43439380911411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599.05098882201173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645.70197764402474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47.387016337059336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50.348753224419596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50.348753224419575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42.204041272570919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45.165778159931236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45.165778159931179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46.646603611349953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42.204041272570954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45.906190885640648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46.646603611349889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46.646603611349931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56.959931212381733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45.246431642304366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40.549269131556308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39.635511607910608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8.5984522785898497E-4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8.5984522785898605E-4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0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0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0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0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0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0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61.5633705932932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69.336973344797926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72.346431642304381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83.40498710232157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98.864488392089427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28.040498710232161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28.088306104901108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27.538950988822009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46.09724849527084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43.398280309544283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48.939552880481479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56.104901117798796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41.487532244196046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43.876010318142733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48.963370593293185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46.360017196904536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53.883662940670661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45.118056749785069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41.511435941530493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49.512725709372297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49.990455717970768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39.743938091143605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38.79999999999999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40.894153052450555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38.522957867583827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39.943508168529718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35.776096302665522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1221.58211521926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1250.7308684436803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1356.405846947549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1413.9294926913158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1449.0111779879619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1450.9888220120379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1519.862424763543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1544.0240756663798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1558.555460017197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1558.9853826311262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1558.8993981083397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1515.7351676698188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1638.693035253654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1500.0859845227865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1479.191745485813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1507.9965606190892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1723.1298366294066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1687.6914875322441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1441.3250214961306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1494.1994840928623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1503.5425623387791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1523.5563198624247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3194.5863205632345</v>
      </c>
      <c r="D2" s="31">
        <f t="shared" ref="D2:W2" si="1">SUM(D3,D17,D22,D25,D26,D51,D52,D71,D74,D75,D76)</f>
        <v>3384.8976403754755</v>
      </c>
      <c r="E2" s="31">
        <f t="shared" si="1"/>
        <v>3553.9900683755882</v>
      </c>
      <c r="F2" s="31">
        <f t="shared" si="1"/>
        <v>4110.1770753173541</v>
      </c>
      <c r="G2" s="31">
        <f t="shared" si="1"/>
        <v>3991.6775476986713</v>
      </c>
      <c r="H2" s="31">
        <f t="shared" si="1"/>
        <v>4094.550236713033</v>
      </c>
      <c r="I2" s="31">
        <f t="shared" si="1"/>
        <v>4048.6257718955517</v>
      </c>
      <c r="J2" s="31">
        <f t="shared" si="1"/>
        <v>3855.1861921183786</v>
      </c>
      <c r="K2" s="31">
        <f t="shared" si="1"/>
        <v>3662.3219187579098</v>
      </c>
      <c r="L2" s="31">
        <f t="shared" si="1"/>
        <v>3260.039417148947</v>
      </c>
      <c r="M2" s="31">
        <f t="shared" si="1"/>
        <v>3033.7245535714715</v>
      </c>
      <c r="N2" s="31">
        <f t="shared" si="1"/>
        <v>3915.5932223165996</v>
      </c>
      <c r="O2" s="31">
        <f t="shared" si="1"/>
        <v>3434.4519189806742</v>
      </c>
      <c r="P2" s="31">
        <f t="shared" si="1"/>
        <v>2182.181222309473</v>
      </c>
      <c r="Q2" s="31">
        <f t="shared" si="1"/>
        <v>2206.6981033190095</v>
      </c>
      <c r="R2" s="31">
        <f t="shared" si="1"/>
        <v>2800.6702598591578</v>
      </c>
      <c r="S2" s="31">
        <f t="shared" si="1"/>
        <v>2616.3684956163602</v>
      </c>
      <c r="T2" s="31">
        <f t="shared" si="1"/>
        <v>2667.4232454426415</v>
      </c>
      <c r="U2" s="31">
        <f t="shared" si="1"/>
        <v>2242.397627198719</v>
      </c>
      <c r="V2" s="31">
        <f t="shared" si="1"/>
        <v>2370.0528724799883</v>
      </c>
      <c r="W2" s="31">
        <f t="shared" si="1"/>
        <v>2507.8775589390352</v>
      </c>
      <c r="X2" s="31">
        <f t="shared" ref="X2" si="2">SUM(X3,X17,X22,X25,X26,X51,X52,X71,X74,X75,X76)</f>
        <v>2462.1412945206857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17.728116938950983</v>
      </c>
      <c r="D3" s="34">
        <f t="shared" ref="D3:W3" si="4">SUM(D4,D8,D11)</f>
        <v>16.679363714531387</v>
      </c>
      <c r="E3" s="34">
        <f t="shared" si="4"/>
        <v>6.043508168529665</v>
      </c>
      <c r="F3" s="34">
        <f t="shared" si="4"/>
        <v>5.5984522785898534</v>
      </c>
      <c r="G3" s="34">
        <f t="shared" si="4"/>
        <v>5.2421324161650897</v>
      </c>
      <c r="H3" s="34">
        <f t="shared" si="4"/>
        <v>4.71822871883061</v>
      </c>
      <c r="I3" s="34">
        <f t="shared" si="4"/>
        <v>1.3618228718830612</v>
      </c>
      <c r="J3" s="34">
        <f t="shared" si="4"/>
        <v>1.7358555460017198</v>
      </c>
      <c r="K3" s="34">
        <f t="shared" si="4"/>
        <v>5.80249355116079</v>
      </c>
      <c r="L3" s="34">
        <f t="shared" si="4"/>
        <v>3.626483233018055</v>
      </c>
      <c r="M3" s="34">
        <f t="shared" si="4"/>
        <v>3.3651762682717119</v>
      </c>
      <c r="N3" s="34">
        <f t="shared" si="4"/>
        <v>4.4773860705073103</v>
      </c>
      <c r="O3" s="34">
        <f t="shared" si="4"/>
        <v>0.38331900257953583</v>
      </c>
      <c r="P3" s="34">
        <f t="shared" si="4"/>
        <v>0.87343078245915717</v>
      </c>
      <c r="Q3" s="34">
        <f t="shared" si="4"/>
        <v>2.887876182287187</v>
      </c>
      <c r="R3" s="34">
        <f t="shared" si="4"/>
        <v>4.6632846087704189</v>
      </c>
      <c r="S3" s="34">
        <f t="shared" si="4"/>
        <v>1.9474634565778151</v>
      </c>
      <c r="T3" s="34">
        <f t="shared" si="4"/>
        <v>4.4244196044711961</v>
      </c>
      <c r="U3" s="34">
        <f t="shared" si="4"/>
        <v>3.595442820292349</v>
      </c>
      <c r="V3" s="34">
        <f t="shared" si="4"/>
        <v>3.4083404987102317</v>
      </c>
      <c r="W3" s="34">
        <f t="shared" si="4"/>
        <v>3.0710232158211528</v>
      </c>
      <c r="X3" s="34">
        <f t="shared" ref="X3" si="5">SUM(X4,X8,X11)</f>
        <v>3.2343078245915735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1.2993981083404991</v>
      </c>
      <c r="F4" s="29">
        <f t="shared" si="7"/>
        <v>1.949097162510748</v>
      </c>
      <c r="G4" s="29">
        <f t="shared" si="7"/>
        <v>2.4491831470335339</v>
      </c>
      <c r="H4" s="29">
        <f t="shared" si="7"/>
        <v>1.8355975924333621</v>
      </c>
      <c r="I4" s="29">
        <f t="shared" si="7"/>
        <v>1.2356835769561481</v>
      </c>
      <c r="J4" s="29">
        <f t="shared" si="7"/>
        <v>1.2297506448839211</v>
      </c>
      <c r="K4" s="29">
        <f t="shared" si="7"/>
        <v>1.8441100601891658</v>
      </c>
      <c r="L4" s="29">
        <f t="shared" si="7"/>
        <v>1.2326741186586407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1.2993981083404991</v>
      </c>
      <c r="F7" s="10">
        <v>1.949097162510748</v>
      </c>
      <c r="G7" s="10">
        <v>2.4491831470335339</v>
      </c>
      <c r="H7" s="10">
        <v>1.8355975924333621</v>
      </c>
      <c r="I7" s="10">
        <v>1.2356835769561481</v>
      </c>
      <c r="J7" s="10">
        <v>1.2297506448839211</v>
      </c>
      <c r="K7" s="10">
        <v>1.8441100601891658</v>
      </c>
      <c r="L7" s="10">
        <v>1.2326741186586407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3.860705073086844</v>
      </c>
      <c r="D8" s="29">
        <f t="shared" ref="D8:W8" si="10">SUM(D9:D10)</f>
        <v>3.541788478073947</v>
      </c>
      <c r="E8" s="29">
        <f t="shared" si="10"/>
        <v>0</v>
      </c>
      <c r="F8" s="29">
        <f t="shared" si="10"/>
        <v>0</v>
      </c>
      <c r="G8" s="29">
        <f t="shared" si="10"/>
        <v>0.12897678417884781</v>
      </c>
      <c r="H8" s="29">
        <f t="shared" si="10"/>
        <v>1.4903697334479791</v>
      </c>
      <c r="I8" s="29">
        <f t="shared" si="10"/>
        <v>0.12613929492691309</v>
      </c>
      <c r="J8" s="29">
        <f t="shared" si="10"/>
        <v>0.50610490111779882</v>
      </c>
      <c r="K8" s="29">
        <f t="shared" si="10"/>
        <v>3.9583834909716247</v>
      </c>
      <c r="L8" s="29">
        <f t="shared" si="10"/>
        <v>2.3938091143594145</v>
      </c>
      <c r="M8" s="29">
        <f t="shared" si="10"/>
        <v>3.3651762682717119</v>
      </c>
      <c r="N8" s="29">
        <f t="shared" si="10"/>
        <v>4.4773860705073103</v>
      </c>
      <c r="O8" s="29">
        <f t="shared" si="10"/>
        <v>0.38331900257953583</v>
      </c>
      <c r="P8" s="29">
        <f t="shared" si="10"/>
        <v>0.87343078245915717</v>
      </c>
      <c r="Q8" s="29">
        <f t="shared" si="10"/>
        <v>2.887876182287187</v>
      </c>
      <c r="R8" s="29">
        <f t="shared" si="10"/>
        <v>4.6632846087704189</v>
      </c>
      <c r="S8" s="29">
        <f t="shared" si="10"/>
        <v>1.9474634565778151</v>
      </c>
      <c r="T8" s="29">
        <f t="shared" si="10"/>
        <v>4.4244196044711961</v>
      </c>
      <c r="U8" s="29">
        <f t="shared" si="10"/>
        <v>3.595442820292349</v>
      </c>
      <c r="V8" s="29">
        <f t="shared" si="10"/>
        <v>3.4083404987102317</v>
      </c>
      <c r="W8" s="29">
        <f t="shared" si="10"/>
        <v>3.0710232158211528</v>
      </c>
      <c r="X8" s="29">
        <f t="shared" ref="X8" si="11">SUM(X9:X10)</f>
        <v>3.2343078245915735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3.860705073086844</v>
      </c>
      <c r="D10" s="10">
        <v>3.541788478073947</v>
      </c>
      <c r="E10" s="10">
        <v>0</v>
      </c>
      <c r="F10" s="10">
        <v>0</v>
      </c>
      <c r="G10" s="10">
        <v>0.12897678417884781</v>
      </c>
      <c r="H10" s="10">
        <v>1.4903697334479791</v>
      </c>
      <c r="I10" s="10">
        <v>0.12613929492691309</v>
      </c>
      <c r="J10" s="10">
        <v>0.50610490111779882</v>
      </c>
      <c r="K10" s="10">
        <v>3.9583834909716247</v>
      </c>
      <c r="L10" s="10">
        <v>2.3938091143594145</v>
      </c>
      <c r="M10" s="10">
        <v>3.3651762682717119</v>
      </c>
      <c r="N10" s="10">
        <v>4.4773860705073103</v>
      </c>
      <c r="O10" s="10">
        <v>0.38331900257953583</v>
      </c>
      <c r="P10" s="10">
        <v>0.87343078245915717</v>
      </c>
      <c r="Q10" s="10">
        <v>2.887876182287187</v>
      </c>
      <c r="R10" s="10">
        <v>4.6632846087704189</v>
      </c>
      <c r="S10" s="10">
        <v>1.9474634565778151</v>
      </c>
      <c r="T10" s="10">
        <v>4.4244196044711961</v>
      </c>
      <c r="U10" s="10">
        <v>3.595442820292349</v>
      </c>
      <c r="V10" s="10">
        <v>3.4083404987102317</v>
      </c>
      <c r="W10" s="10">
        <v>3.0710232158211528</v>
      </c>
      <c r="X10" s="10">
        <v>3.2343078245915735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13.86741186586414</v>
      </c>
      <c r="D11" s="29">
        <f t="shared" ref="D11:W11" si="13">SUM(D12:D16)</f>
        <v>13.13757523645744</v>
      </c>
      <c r="E11" s="29">
        <f t="shared" si="13"/>
        <v>4.7441100601891657</v>
      </c>
      <c r="F11" s="29">
        <f t="shared" si="13"/>
        <v>3.6493551160791049</v>
      </c>
      <c r="G11" s="29">
        <f t="shared" si="13"/>
        <v>2.663972484952708</v>
      </c>
      <c r="H11" s="29">
        <f t="shared" si="13"/>
        <v>1.3922613929492691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13.86741186586414</v>
      </c>
      <c r="D16" s="10">
        <v>13.13757523645744</v>
      </c>
      <c r="E16" s="10">
        <v>4.7441100601891657</v>
      </c>
      <c r="F16" s="10">
        <v>3.6493551160791049</v>
      </c>
      <c r="G16" s="10">
        <v>2.663972484952708</v>
      </c>
      <c r="H16" s="10">
        <v>1.3922613929492691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2291.7128712095578</v>
      </c>
      <c r="D26" s="37">
        <f t="shared" si="19"/>
        <v>2482.6557257719533</v>
      </c>
      <c r="E26" s="37">
        <f t="shared" si="19"/>
        <v>2591.4176199880003</v>
      </c>
      <c r="F26" s="37">
        <f t="shared" si="19"/>
        <v>3101.0797194581532</v>
      </c>
      <c r="G26" s="37">
        <f t="shared" si="19"/>
        <v>2951.6479220962956</v>
      </c>
      <c r="H26" s="37">
        <f t="shared" si="19"/>
        <v>3022.3478811463183</v>
      </c>
      <c r="I26" s="37">
        <f t="shared" si="19"/>
        <v>2877.3888511035489</v>
      </c>
      <c r="J26" s="37">
        <f t="shared" si="19"/>
        <v>2571.4324496440745</v>
      </c>
      <c r="K26" s="37">
        <f t="shared" si="19"/>
        <v>2478.4366063282678</v>
      </c>
      <c r="L26" s="37">
        <f t="shared" si="19"/>
        <v>2102.7194601062033</v>
      </c>
      <c r="M26" s="37">
        <f t="shared" si="19"/>
        <v>1877.2920746858574</v>
      </c>
      <c r="N26" s="37">
        <f t="shared" si="19"/>
        <v>2495.8820091766197</v>
      </c>
      <c r="O26" s="37">
        <f t="shared" si="19"/>
        <v>1844.005255627098</v>
      </c>
      <c r="P26" s="37">
        <f t="shared" si="19"/>
        <v>913.37427313493436</v>
      </c>
      <c r="Q26" s="37">
        <f t="shared" si="19"/>
        <v>970.65165351857581</v>
      </c>
      <c r="R26" s="37">
        <f t="shared" si="19"/>
        <v>1378.2674023120278</v>
      </c>
      <c r="S26" s="37">
        <f t="shared" si="19"/>
        <v>1180.8496093207252</v>
      </c>
      <c r="T26" s="37">
        <f t="shared" si="19"/>
        <v>1170.8687173132168</v>
      </c>
      <c r="U26" s="37">
        <f t="shared" si="19"/>
        <v>946.55700649257551</v>
      </c>
      <c r="V26" s="37">
        <f t="shared" si="19"/>
        <v>1049.5107162582822</v>
      </c>
      <c r="W26" s="37">
        <f t="shared" si="19"/>
        <v>1168.2179255893698</v>
      </c>
      <c r="X26" s="37">
        <f t="shared" ref="X26" si="20">SUM(X27,X33)</f>
        <v>1016.5970694640129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2291.7128712095578</v>
      </c>
      <c r="D33" s="29">
        <f t="shared" si="23"/>
        <v>2482.6557257719533</v>
      </c>
      <c r="E33" s="29">
        <f t="shared" si="23"/>
        <v>2591.4176199880003</v>
      </c>
      <c r="F33" s="29">
        <f t="shared" si="23"/>
        <v>3101.0797194581532</v>
      </c>
      <c r="G33" s="29">
        <f t="shared" si="23"/>
        <v>2951.6479220962956</v>
      </c>
      <c r="H33" s="29">
        <f t="shared" si="23"/>
        <v>3022.3478811463183</v>
      </c>
      <c r="I33" s="29">
        <f t="shared" si="23"/>
        <v>2877.3888511035489</v>
      </c>
      <c r="J33" s="29">
        <f t="shared" si="23"/>
        <v>2571.4324496440745</v>
      </c>
      <c r="K33" s="29">
        <f t="shared" si="23"/>
        <v>2478.4366063282678</v>
      </c>
      <c r="L33" s="29">
        <f t="shared" si="23"/>
        <v>2102.7194601062033</v>
      </c>
      <c r="M33" s="29">
        <f t="shared" si="23"/>
        <v>1877.2920746858574</v>
      </c>
      <c r="N33" s="29">
        <f t="shared" si="23"/>
        <v>2495.8820091766197</v>
      </c>
      <c r="O33" s="29">
        <f t="shared" si="23"/>
        <v>1844.005255627098</v>
      </c>
      <c r="P33" s="29">
        <f t="shared" si="23"/>
        <v>913.37427313493436</v>
      </c>
      <c r="Q33" s="29">
        <f t="shared" si="23"/>
        <v>970.65165351857581</v>
      </c>
      <c r="R33" s="29">
        <f t="shared" si="23"/>
        <v>1378.2674023120278</v>
      </c>
      <c r="S33" s="29">
        <f t="shared" si="23"/>
        <v>1180.8496093207252</v>
      </c>
      <c r="T33" s="29">
        <f t="shared" si="23"/>
        <v>1170.8687173132168</v>
      </c>
      <c r="U33" s="29">
        <f t="shared" si="23"/>
        <v>946.55700649257551</v>
      </c>
      <c r="V33" s="29">
        <f t="shared" si="23"/>
        <v>1049.5107162582822</v>
      </c>
      <c r="W33" s="29">
        <f t="shared" si="23"/>
        <v>1168.2179255893698</v>
      </c>
      <c r="X33" s="29">
        <f t="shared" ref="X33" si="24">SUM(X34:X50)</f>
        <v>1016.5970694640129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54.768997811356385</v>
      </c>
      <c r="D36" s="10">
        <v>56.185476798056378</v>
      </c>
      <c r="E36" s="10">
        <v>41.513413596861696</v>
      </c>
      <c r="F36" s="10">
        <v>43.516687038039052</v>
      </c>
      <c r="G36" s="10">
        <v>45.755193164349322</v>
      </c>
      <c r="H36" s="10">
        <v>43.485257884368949</v>
      </c>
      <c r="I36" s="10">
        <v>41.184223618311997</v>
      </c>
      <c r="J36" s="10">
        <v>37.281474082857663</v>
      </c>
      <c r="K36" s="10">
        <v>36.711104705232998</v>
      </c>
      <c r="L36" s="10">
        <v>28.824959096557841</v>
      </c>
      <c r="M36" s="10">
        <v>33.813463739946982</v>
      </c>
      <c r="N36" s="10">
        <v>28.802302674770527</v>
      </c>
      <c r="O36" s="10">
        <v>12.260178712270875</v>
      </c>
      <c r="P36" s="10">
        <v>37.062925960101921</v>
      </c>
      <c r="Q36" s="10">
        <v>59.932622387214856</v>
      </c>
      <c r="R36" s="10">
        <v>52.956912200248389</v>
      </c>
      <c r="S36" s="10">
        <v>50.022612509018266</v>
      </c>
      <c r="T36" s="10">
        <v>49.370470442097464</v>
      </c>
      <c r="U36" s="10">
        <v>33.962843886289704</v>
      </c>
      <c r="V36" s="10">
        <v>22.343520711765603</v>
      </c>
      <c r="W36" s="10">
        <v>8.614115609522818</v>
      </c>
      <c r="X36" s="10">
        <v>32.94871272378164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0.71251305043190094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12.860725126809466</v>
      </c>
      <c r="D41" s="10">
        <v>14.917523104810948</v>
      </c>
      <c r="E41" s="10">
        <v>9.9890982245732705</v>
      </c>
      <c r="F41" s="10">
        <v>13.080692748015831</v>
      </c>
      <c r="G41" s="10">
        <v>11.07010141287101</v>
      </c>
      <c r="H41" s="10">
        <v>12.12814526548715</v>
      </c>
      <c r="I41" s="10">
        <v>14.160304714449216</v>
      </c>
      <c r="J41" s="10">
        <v>7.0800291268235229</v>
      </c>
      <c r="K41" s="10">
        <v>7.0654295717316078</v>
      </c>
      <c r="L41" s="10">
        <v>6.9085809210893432</v>
      </c>
      <c r="M41" s="10">
        <v>5.9227840141062291</v>
      </c>
      <c r="N41" s="10">
        <v>5.9860579843307322</v>
      </c>
      <c r="O41" s="10">
        <v>0.99188116259847214</v>
      </c>
      <c r="P41" s="10">
        <v>3.8794178284271217</v>
      </c>
      <c r="Q41" s="10">
        <v>2.9089700798264819</v>
      </c>
      <c r="R41" s="10">
        <v>3.9315915798885626</v>
      </c>
      <c r="S41" s="10">
        <v>2.929188114125413</v>
      </c>
      <c r="T41" s="10">
        <v>3.6248044229427592</v>
      </c>
      <c r="U41" s="10">
        <v>2.5049829395415957</v>
      </c>
      <c r="V41" s="10">
        <v>2.6600615685819555</v>
      </c>
      <c r="W41" s="10">
        <v>2.4451851278594536</v>
      </c>
      <c r="X41" s="10">
        <v>1.9874251620972194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2224.083148271392</v>
      </c>
      <c r="D43" s="10">
        <v>2411.5527258690859</v>
      </c>
      <c r="E43" s="10">
        <v>2539.9151081665655</v>
      </c>
      <c r="F43" s="10">
        <v>3044.4823396720985</v>
      </c>
      <c r="G43" s="10">
        <v>2894.8226275190755</v>
      </c>
      <c r="H43" s="10">
        <v>2966.7344779964624</v>
      </c>
      <c r="I43" s="10">
        <v>2822.0443227707879</v>
      </c>
      <c r="J43" s="10">
        <v>2527.0709464343931</v>
      </c>
      <c r="K43" s="10">
        <v>2434.6600720513034</v>
      </c>
      <c r="L43" s="10">
        <v>2066.9859200885562</v>
      </c>
      <c r="M43" s="10">
        <v>1837.5558269318042</v>
      </c>
      <c r="N43" s="10">
        <v>2461.0936485175184</v>
      </c>
      <c r="O43" s="10">
        <v>1830.7531957522287</v>
      </c>
      <c r="P43" s="10">
        <v>872.43192934640535</v>
      </c>
      <c r="Q43" s="10">
        <v>907.81006105153449</v>
      </c>
      <c r="R43" s="10">
        <v>1321.3788985318909</v>
      </c>
      <c r="S43" s="10">
        <v>1127.8978086975815</v>
      </c>
      <c r="T43" s="10">
        <v>1117.8734424481765</v>
      </c>
      <c r="U43" s="10">
        <v>910.08917966674426</v>
      </c>
      <c r="V43" s="10">
        <v>1024.4586599891995</v>
      </c>
      <c r="W43" s="10">
        <v>1156.4350978271591</v>
      </c>
      <c r="X43" s="10">
        <v>981.63185248735647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4.8473988735065011E-2</v>
      </c>
      <c r="W44" s="10">
        <v>1.1013974396494987E-2</v>
      </c>
      <c r="X44" s="10">
        <v>2.907909077746949E-2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4.7296577477002524</v>
      </c>
      <c r="D51" s="37">
        <v>5.0912700569169287</v>
      </c>
      <c r="E51" s="37">
        <v>8.3415087336888085</v>
      </c>
      <c r="F51" s="37">
        <v>18.284551758434414</v>
      </c>
      <c r="G51" s="37">
        <v>33.84447759813586</v>
      </c>
      <c r="H51" s="37">
        <v>71.622649814023632</v>
      </c>
      <c r="I51" s="37">
        <v>136.19022701679839</v>
      </c>
      <c r="J51" s="37">
        <v>172.50055212146268</v>
      </c>
      <c r="K51" s="37">
        <v>202.20083081415314</v>
      </c>
      <c r="L51" s="37">
        <v>248.41441800505058</v>
      </c>
      <c r="M51" s="37">
        <v>246.87214706844935</v>
      </c>
      <c r="N51" s="37">
        <v>339.97793425487316</v>
      </c>
      <c r="O51" s="37">
        <v>301.70747134143625</v>
      </c>
      <c r="P51" s="37">
        <v>221.89012467309638</v>
      </c>
      <c r="Q51" s="37">
        <v>221.03091540793542</v>
      </c>
      <c r="R51" s="37">
        <v>343.95546001719691</v>
      </c>
      <c r="S51" s="37">
        <v>316.12402251333953</v>
      </c>
      <c r="T51" s="37">
        <v>344.53454767801293</v>
      </c>
      <c r="U51" s="37">
        <v>314.53902527775102</v>
      </c>
      <c r="V51" s="37">
        <v>371.39352443957245</v>
      </c>
      <c r="W51" s="37">
        <v>426.18745515191097</v>
      </c>
      <c r="X51" s="37">
        <v>483.42068714896834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690.84964840826922</v>
      </c>
      <c r="D52" s="37">
        <f t="shared" si="25"/>
        <v>691.48606295449201</v>
      </c>
      <c r="E52" s="37">
        <f t="shared" si="25"/>
        <v>691.28193458048395</v>
      </c>
      <c r="F52" s="37">
        <f t="shared" si="25"/>
        <v>692.69869479230817</v>
      </c>
      <c r="G52" s="37">
        <f t="shared" si="25"/>
        <v>692.37973797659902</v>
      </c>
      <c r="H52" s="37">
        <f t="shared" si="25"/>
        <v>692.76793403664988</v>
      </c>
      <c r="I52" s="37">
        <f t="shared" si="25"/>
        <v>692.22106434175817</v>
      </c>
      <c r="J52" s="37">
        <f t="shared" si="25"/>
        <v>792.2926946838104</v>
      </c>
      <c r="K52" s="37">
        <f t="shared" si="25"/>
        <v>653.31934027064142</v>
      </c>
      <c r="L52" s="37">
        <f t="shared" si="25"/>
        <v>579.74241183548747</v>
      </c>
      <c r="M52" s="37">
        <f t="shared" si="25"/>
        <v>593.59600124137535</v>
      </c>
      <c r="N52" s="37">
        <f t="shared" si="25"/>
        <v>778.18766456557341</v>
      </c>
      <c r="O52" s="37">
        <f t="shared" si="25"/>
        <v>936.6195284130531</v>
      </c>
      <c r="P52" s="37">
        <f t="shared" si="25"/>
        <v>798.83424168171734</v>
      </c>
      <c r="Q52" s="37">
        <f t="shared" si="25"/>
        <v>767.93285238630199</v>
      </c>
      <c r="R52" s="37">
        <f t="shared" si="25"/>
        <v>803.98072564371125</v>
      </c>
      <c r="S52" s="37">
        <f t="shared" si="25"/>
        <v>698.89081367031963</v>
      </c>
      <c r="T52" s="37">
        <f t="shared" si="25"/>
        <v>771.75381181770217</v>
      </c>
      <c r="U52" s="37">
        <f t="shared" si="25"/>
        <v>751.86584020470661</v>
      </c>
      <c r="V52" s="37">
        <f t="shared" si="25"/>
        <v>711.8701499541753</v>
      </c>
      <c r="W52" s="37">
        <f t="shared" si="25"/>
        <v>675.20776802784837</v>
      </c>
      <c r="X52" s="37">
        <f t="shared" ref="X52" si="26">SUM(X53:X70)</f>
        <v>735.80480530413729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0.16715391229578669</v>
      </c>
      <c r="H58" s="10">
        <v>0.16715391229578672</v>
      </c>
      <c r="I58" s="10">
        <v>0.19105760963026655</v>
      </c>
      <c r="J58" s="10">
        <v>0.19105760963026658</v>
      </c>
      <c r="K58" s="10">
        <v>0.19105760963026666</v>
      </c>
      <c r="L58" s="10">
        <v>0.19105760963026658</v>
      </c>
      <c r="M58" s="10">
        <v>0.19105760963026661</v>
      </c>
      <c r="N58" s="10">
        <v>0.19105760963026661</v>
      </c>
      <c r="O58" s="10">
        <v>0.19105760963026666</v>
      </c>
      <c r="P58" s="10">
        <v>0.14333619948409279</v>
      </c>
      <c r="Q58" s="10">
        <v>0.11943250214961315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690.84964840826922</v>
      </c>
      <c r="D59" s="10">
        <v>691.48606295449201</v>
      </c>
      <c r="E59" s="10">
        <v>691.28193458048395</v>
      </c>
      <c r="F59" s="10">
        <v>692.69869479230817</v>
      </c>
      <c r="G59" s="10">
        <v>692.2125840643032</v>
      </c>
      <c r="H59" s="10">
        <v>692.60078012435406</v>
      </c>
      <c r="I59" s="10">
        <v>692.03000673212784</v>
      </c>
      <c r="J59" s="10">
        <v>745.44102470969835</v>
      </c>
      <c r="K59" s="10">
        <v>603.59436123725675</v>
      </c>
      <c r="L59" s="10">
        <v>530.12802956786356</v>
      </c>
      <c r="M59" s="10">
        <v>552.04708368178399</v>
      </c>
      <c r="N59" s="10">
        <v>733.50939123335888</v>
      </c>
      <c r="O59" s="10">
        <v>892.09673345860836</v>
      </c>
      <c r="P59" s="10">
        <v>753.33607317144583</v>
      </c>
      <c r="Q59" s="10">
        <v>726.90753531904363</v>
      </c>
      <c r="R59" s="10">
        <v>759.51690110870618</v>
      </c>
      <c r="S59" s="10">
        <v>654.08894525120854</v>
      </c>
      <c r="T59" s="10">
        <v>665.53631353165383</v>
      </c>
      <c r="U59" s="10">
        <v>628.1558676268952</v>
      </c>
      <c r="V59" s="10">
        <v>596.94978176326151</v>
      </c>
      <c r="W59" s="10">
        <v>554.28299255260436</v>
      </c>
      <c r="X59" s="10">
        <v>600.10378641366538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46.660612364481686</v>
      </c>
      <c r="K60" s="10">
        <v>49.53392142375435</v>
      </c>
      <c r="L60" s="10">
        <v>49.423324657993604</v>
      </c>
      <c r="M60" s="10">
        <v>41.357859949960996</v>
      </c>
      <c r="N60" s="10">
        <v>44.487215722584217</v>
      </c>
      <c r="O60" s="10">
        <v>44.331737344814471</v>
      </c>
      <c r="P60" s="10">
        <v>45.354832310787394</v>
      </c>
      <c r="Q60" s="10">
        <v>40.905884565108771</v>
      </c>
      <c r="R60" s="10">
        <v>44.463824535005124</v>
      </c>
      <c r="S60" s="10">
        <v>44.801868419111123</v>
      </c>
      <c r="T60" s="10">
        <v>44.654127692755111</v>
      </c>
      <c r="U60" s="10">
        <v>54.372999233013502</v>
      </c>
      <c r="V60" s="10">
        <v>42.573113560685243</v>
      </c>
      <c r="W60" s="10">
        <v>37.518960254546727</v>
      </c>
      <c r="X60" s="10">
        <v>36.836530498382395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8.2298792419465219E-4</v>
      </c>
      <c r="W66" s="10">
        <v>8.2811837567631447E-4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61.5633705932932</v>
      </c>
      <c r="U70" s="10">
        <v>69.336973344797926</v>
      </c>
      <c r="V70" s="10">
        <v>72.346431642304381</v>
      </c>
      <c r="W70" s="10">
        <v>83.40498710232157</v>
      </c>
      <c r="X70" s="10">
        <v>98.864488392089427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26.419658129654593</v>
      </c>
      <c r="D75" s="37">
        <v>26.556873531264323</v>
      </c>
      <c r="E75" s="37">
        <v>26.112615707821295</v>
      </c>
      <c r="F75" s="37">
        <v>43.999100117510686</v>
      </c>
      <c r="G75" s="37">
        <v>41.359242758195663</v>
      </c>
      <c r="H75" s="37">
        <v>46.803552906892158</v>
      </c>
      <c r="I75" s="37">
        <v>53.610211167656423</v>
      </c>
      <c r="J75" s="37">
        <v>39.56754938503137</v>
      </c>
      <c r="K75" s="37">
        <v>41.643172960683451</v>
      </c>
      <c r="L75" s="37">
        <v>46.104339783695686</v>
      </c>
      <c r="M75" s="37">
        <v>43.566526574121909</v>
      </c>
      <c r="N75" s="37">
        <v>51.384356620305752</v>
      </c>
      <c r="O75" s="37">
        <v>42.695453333819216</v>
      </c>
      <c r="P75" s="37">
        <v>38.029064538020315</v>
      </c>
      <c r="Q75" s="37">
        <v>45.406198934197533</v>
      </c>
      <c r="R75" s="37">
        <v>45.988717243405446</v>
      </c>
      <c r="S75" s="37">
        <v>35.824476927486394</v>
      </c>
      <c r="T75" s="37">
        <v>34.431237606575614</v>
      </c>
      <c r="U75" s="37">
        <v>36.364225661603129</v>
      </c>
      <c r="V75" s="37">
        <v>33.959974667117315</v>
      </c>
      <c r="W75" s="37">
        <v>35.139779021029234</v>
      </c>
      <c r="X75" s="37">
        <v>30.833249016505992</v>
      </c>
    </row>
    <row r="76" spans="1:24" ht="11.25" customHeight="1" x14ac:dyDescent="0.2">
      <c r="A76" s="38" t="s">
        <v>139</v>
      </c>
      <c r="B76" s="39" t="s">
        <v>140</v>
      </c>
      <c r="C76" s="40">
        <v>163.14636812910112</v>
      </c>
      <c r="D76" s="40">
        <v>162.42834434631726</v>
      </c>
      <c r="E76" s="40">
        <v>230.79288119706416</v>
      </c>
      <c r="F76" s="40">
        <v>248.51655691235786</v>
      </c>
      <c r="G76" s="40">
        <v>267.20403485328052</v>
      </c>
      <c r="H76" s="40">
        <v>256.28999009031855</v>
      </c>
      <c r="I76" s="40">
        <v>287.85359539390657</v>
      </c>
      <c r="J76" s="40">
        <v>277.65709073799786</v>
      </c>
      <c r="K76" s="40">
        <v>280.91947483300339</v>
      </c>
      <c r="L76" s="40">
        <v>279.43230418549166</v>
      </c>
      <c r="M76" s="40">
        <v>269.03262773339611</v>
      </c>
      <c r="N76" s="40">
        <v>245.68387162872023</v>
      </c>
      <c r="O76" s="40">
        <v>309.04089126268826</v>
      </c>
      <c r="P76" s="40">
        <v>209.1800874992451</v>
      </c>
      <c r="Q76" s="40">
        <v>198.78860688971142</v>
      </c>
      <c r="R76" s="40">
        <v>223.81467003404592</v>
      </c>
      <c r="S76" s="40">
        <v>382.73210972791128</v>
      </c>
      <c r="T76" s="40">
        <v>341.41051142266269</v>
      </c>
      <c r="U76" s="40">
        <v>189.47608674179028</v>
      </c>
      <c r="V76" s="40">
        <v>199.91016666213039</v>
      </c>
      <c r="W76" s="40">
        <v>200.05360793305547</v>
      </c>
      <c r="X76" s="40">
        <v>192.25117576246907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85.399580806030201</v>
      </c>
      <c r="D2" s="31">
        <f t="shared" ref="D2:W2" si="1">SUM(D3,D17,D22,D25,D26,D51,D52,D71,D74,D75,D76)</f>
        <v>109.69987218000581</v>
      </c>
      <c r="E2" s="31">
        <f t="shared" si="1"/>
        <v>90.289167248023929</v>
      </c>
      <c r="F2" s="31">
        <f t="shared" si="1"/>
        <v>128.76448907883767</v>
      </c>
      <c r="G2" s="31">
        <f t="shared" si="1"/>
        <v>78.243683740766969</v>
      </c>
      <c r="H2" s="31">
        <f t="shared" si="1"/>
        <v>84.148668928978068</v>
      </c>
      <c r="I2" s="31">
        <f t="shared" si="1"/>
        <v>99.732713062859432</v>
      </c>
      <c r="J2" s="31">
        <f t="shared" si="1"/>
        <v>146.25849359887707</v>
      </c>
      <c r="K2" s="31">
        <f t="shared" si="1"/>
        <v>144.51659503619155</v>
      </c>
      <c r="L2" s="31">
        <f t="shared" si="1"/>
        <v>98.727145508494573</v>
      </c>
      <c r="M2" s="31">
        <f t="shared" si="1"/>
        <v>134.13416148232525</v>
      </c>
      <c r="N2" s="31">
        <f t="shared" si="1"/>
        <v>126.26711033232691</v>
      </c>
      <c r="O2" s="31">
        <f t="shared" si="1"/>
        <v>210.51880385662403</v>
      </c>
      <c r="P2" s="31">
        <f t="shared" si="1"/>
        <v>129.04930446418999</v>
      </c>
      <c r="Q2" s="31">
        <f t="shared" si="1"/>
        <v>104.65548005523449</v>
      </c>
      <c r="R2" s="31">
        <f t="shared" si="1"/>
        <v>138.73602751504757</v>
      </c>
      <c r="S2" s="31">
        <f t="shared" si="1"/>
        <v>173.11263972484966</v>
      </c>
      <c r="T2" s="31">
        <f t="shared" si="1"/>
        <v>189.06121620330566</v>
      </c>
      <c r="U2" s="31">
        <f t="shared" si="1"/>
        <v>139.87376994363203</v>
      </c>
      <c r="V2" s="31">
        <f t="shared" si="1"/>
        <v>202.44050348714958</v>
      </c>
      <c r="W2" s="31">
        <f t="shared" si="1"/>
        <v>180.42509792681753</v>
      </c>
      <c r="X2" s="31">
        <f t="shared" ref="X2" si="2">SUM(X3,X17,X22,X25,X26,X51,X52,X71,X74,X75,X76)</f>
        <v>170.64368969141094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85.399580806030201</v>
      </c>
      <c r="D76" s="40">
        <v>109.69987218000581</v>
      </c>
      <c r="E76" s="40">
        <v>90.289167248023929</v>
      </c>
      <c r="F76" s="40">
        <v>128.76448907883767</v>
      </c>
      <c r="G76" s="40">
        <v>78.243683740766969</v>
      </c>
      <c r="H76" s="40">
        <v>84.148668928978068</v>
      </c>
      <c r="I76" s="40">
        <v>99.732713062859432</v>
      </c>
      <c r="J76" s="40">
        <v>146.25849359887707</v>
      </c>
      <c r="K76" s="40">
        <v>144.51659503619155</v>
      </c>
      <c r="L76" s="40">
        <v>98.727145508494573</v>
      </c>
      <c r="M76" s="40">
        <v>134.13416148232525</v>
      </c>
      <c r="N76" s="40">
        <v>126.26711033232691</v>
      </c>
      <c r="O76" s="40">
        <v>210.51880385662403</v>
      </c>
      <c r="P76" s="40">
        <v>129.04930446418999</v>
      </c>
      <c r="Q76" s="40">
        <v>104.65548005523449</v>
      </c>
      <c r="R76" s="40">
        <v>138.73602751504757</v>
      </c>
      <c r="S76" s="40">
        <v>173.11263972484966</v>
      </c>
      <c r="T76" s="40">
        <v>189.06121620330566</v>
      </c>
      <c r="U76" s="40">
        <v>139.87376994363203</v>
      </c>
      <c r="V76" s="40">
        <v>202.44050348714958</v>
      </c>
      <c r="W76" s="40">
        <v>180.42509792681753</v>
      </c>
      <c r="X76" s="40">
        <v>170.64368969141094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520.81419698814432</v>
      </c>
      <c r="D2" s="31">
        <f t="shared" ref="D2:W2" si="1">SUM(D3,D17,D22,D25,D26,D51,D52,D71,D74,D75,D76)</f>
        <v>516.94441668532875</v>
      </c>
      <c r="E2" s="31">
        <f t="shared" si="1"/>
        <v>530.82379513692717</v>
      </c>
      <c r="F2" s="31">
        <f t="shared" si="1"/>
        <v>533.44990003433281</v>
      </c>
      <c r="G2" s="31">
        <f t="shared" si="1"/>
        <v>559.40742606938011</v>
      </c>
      <c r="H2" s="31">
        <f t="shared" si="1"/>
        <v>540.78739155048493</v>
      </c>
      <c r="I2" s="31">
        <f t="shared" si="1"/>
        <v>548.31227279714813</v>
      </c>
      <c r="J2" s="31">
        <f t="shared" si="1"/>
        <v>536.77325296636764</v>
      </c>
      <c r="K2" s="31">
        <f t="shared" si="1"/>
        <v>570.15701480296252</v>
      </c>
      <c r="L2" s="31">
        <f t="shared" si="1"/>
        <v>610.66545552830644</v>
      </c>
      <c r="M2" s="31">
        <f t="shared" si="1"/>
        <v>590.26099760453417</v>
      </c>
      <c r="N2" s="31">
        <f t="shared" si="1"/>
        <v>587.97895831988853</v>
      </c>
      <c r="O2" s="31">
        <f t="shared" si="1"/>
        <v>558.63413793887071</v>
      </c>
      <c r="P2" s="31">
        <f t="shared" si="1"/>
        <v>577.06278442053576</v>
      </c>
      <c r="Q2" s="31">
        <f t="shared" si="1"/>
        <v>592.43040944988161</v>
      </c>
      <c r="R2" s="31">
        <f t="shared" si="1"/>
        <v>592.97088817913345</v>
      </c>
      <c r="S2" s="31">
        <f t="shared" si="1"/>
        <v>613.9839621153568</v>
      </c>
      <c r="T2" s="31">
        <f t="shared" si="1"/>
        <v>602.08385473907697</v>
      </c>
      <c r="U2" s="31">
        <f t="shared" si="1"/>
        <v>574.99318578583507</v>
      </c>
      <c r="V2" s="31">
        <f t="shared" si="1"/>
        <v>579.39657478169681</v>
      </c>
      <c r="W2" s="31">
        <f t="shared" si="1"/>
        <v>578.17184833522617</v>
      </c>
      <c r="X2" s="31">
        <f t="shared" ref="X2" si="2">SUM(X3,X17,X22,X25,X26,X51,X52,X71,X74,X75,X76)</f>
        <v>620.28773368177178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129.95236055437607</v>
      </c>
      <c r="D26" s="37">
        <f t="shared" si="19"/>
        <v>127.42384169907507</v>
      </c>
      <c r="E26" s="37">
        <f t="shared" si="19"/>
        <v>122.13887403869767</v>
      </c>
      <c r="F26" s="37">
        <f t="shared" si="19"/>
        <v>122.96652745432097</v>
      </c>
      <c r="G26" s="37">
        <f t="shared" si="19"/>
        <v>116.46561193644987</v>
      </c>
      <c r="H26" s="37">
        <f t="shared" si="19"/>
        <v>106.09444852575993</v>
      </c>
      <c r="I26" s="37">
        <f t="shared" si="19"/>
        <v>98.780485483579568</v>
      </c>
      <c r="J26" s="37">
        <f t="shared" si="19"/>
        <v>88.282327294512655</v>
      </c>
      <c r="K26" s="37">
        <f t="shared" si="19"/>
        <v>90.294917519093232</v>
      </c>
      <c r="L26" s="37">
        <f t="shared" si="19"/>
        <v>85.451224339764295</v>
      </c>
      <c r="M26" s="37">
        <f t="shared" si="19"/>
        <v>75.579217121869007</v>
      </c>
      <c r="N26" s="37">
        <f t="shared" si="19"/>
        <v>73.489321734821061</v>
      </c>
      <c r="O26" s="37">
        <f t="shared" si="19"/>
        <v>65.648835162930695</v>
      </c>
      <c r="P26" s="37">
        <f t="shared" si="19"/>
        <v>53.034932114631559</v>
      </c>
      <c r="Q26" s="37">
        <f t="shared" si="19"/>
        <v>55.346883064700997</v>
      </c>
      <c r="R26" s="37">
        <f t="shared" si="19"/>
        <v>60.951084360370679</v>
      </c>
      <c r="S26" s="37">
        <f t="shared" si="19"/>
        <v>60.035993048624967</v>
      </c>
      <c r="T26" s="37">
        <f t="shared" si="19"/>
        <v>44.876357684395316</v>
      </c>
      <c r="U26" s="37">
        <f t="shared" si="19"/>
        <v>43.759115605446226</v>
      </c>
      <c r="V26" s="37">
        <f t="shared" si="19"/>
        <v>47.526935408861377</v>
      </c>
      <c r="W26" s="37">
        <f t="shared" si="19"/>
        <v>45.993099537219173</v>
      </c>
      <c r="X26" s="37">
        <f t="shared" ref="X26" si="20">SUM(X27,X33)</f>
        <v>53.366587744356345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129.95236055437607</v>
      </c>
      <c r="D33" s="29">
        <f t="shared" si="23"/>
        <v>127.42384169907507</v>
      </c>
      <c r="E33" s="29">
        <f t="shared" si="23"/>
        <v>122.13887403869767</v>
      </c>
      <c r="F33" s="29">
        <f t="shared" si="23"/>
        <v>122.96652745432097</v>
      </c>
      <c r="G33" s="29">
        <f t="shared" si="23"/>
        <v>116.46561193644987</v>
      </c>
      <c r="H33" s="29">
        <f t="shared" si="23"/>
        <v>106.09444852575993</v>
      </c>
      <c r="I33" s="29">
        <f t="shared" si="23"/>
        <v>98.780485483579568</v>
      </c>
      <c r="J33" s="29">
        <f t="shared" si="23"/>
        <v>88.282327294512655</v>
      </c>
      <c r="K33" s="29">
        <f t="shared" si="23"/>
        <v>90.294917519093232</v>
      </c>
      <c r="L33" s="29">
        <f t="shared" si="23"/>
        <v>85.451224339764295</v>
      </c>
      <c r="M33" s="29">
        <f t="shared" si="23"/>
        <v>75.579217121869007</v>
      </c>
      <c r="N33" s="29">
        <f t="shared" si="23"/>
        <v>73.489321734821061</v>
      </c>
      <c r="O33" s="29">
        <f t="shared" si="23"/>
        <v>65.648835162930695</v>
      </c>
      <c r="P33" s="29">
        <f t="shared" si="23"/>
        <v>53.034932114631559</v>
      </c>
      <c r="Q33" s="29">
        <f t="shared" si="23"/>
        <v>55.346883064700997</v>
      </c>
      <c r="R33" s="29">
        <f t="shared" si="23"/>
        <v>60.951084360370679</v>
      </c>
      <c r="S33" s="29">
        <f t="shared" si="23"/>
        <v>60.035993048624967</v>
      </c>
      <c r="T33" s="29">
        <f t="shared" si="23"/>
        <v>44.876357684395316</v>
      </c>
      <c r="U33" s="29">
        <f t="shared" si="23"/>
        <v>43.759115605446226</v>
      </c>
      <c r="V33" s="29">
        <f t="shared" si="23"/>
        <v>47.526935408861377</v>
      </c>
      <c r="W33" s="29">
        <f t="shared" si="23"/>
        <v>45.993099537219173</v>
      </c>
      <c r="X33" s="29">
        <f t="shared" ref="X33" si="24">SUM(X34:X50)</f>
        <v>53.366587744356345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1.3807567384761772</v>
      </c>
      <c r="D36" s="10">
        <v>1.4196280762390063</v>
      </c>
      <c r="E36" s="10">
        <v>1.5548603094583902</v>
      </c>
      <c r="F36" s="10">
        <v>1.6004971057339086</v>
      </c>
      <c r="G36" s="10">
        <v>1.6313417282413556</v>
      </c>
      <c r="H36" s="10">
        <v>1.5616289674167534</v>
      </c>
      <c r="I36" s="10">
        <v>1.4989564769857386</v>
      </c>
      <c r="J36" s="10">
        <v>1.3001988144571903</v>
      </c>
      <c r="K36" s="10">
        <v>1.2665928308636192</v>
      </c>
      <c r="L36" s="10">
        <v>1.1962842488090901</v>
      </c>
      <c r="M36" s="10">
        <v>1.0440705441342488</v>
      </c>
      <c r="N36" s="10">
        <v>0.87281155567450253</v>
      </c>
      <c r="O36" s="10">
        <v>0.79511586107532561</v>
      </c>
      <c r="P36" s="10">
        <v>1.3630462714073917</v>
      </c>
      <c r="Q36" s="10">
        <v>1.4629047377636315</v>
      </c>
      <c r="R36" s="10">
        <v>1.4282984618324259</v>
      </c>
      <c r="S36" s="10">
        <v>1.3960939016055531</v>
      </c>
      <c r="T36" s="10">
        <v>1.4725409269672167</v>
      </c>
      <c r="U36" s="10">
        <v>1.4999678076053942</v>
      </c>
      <c r="V36" s="10">
        <v>1.5255153061956139</v>
      </c>
      <c r="W36" s="10">
        <v>1.5663850114765061</v>
      </c>
      <c r="X36" s="10">
        <v>1.5644715697122253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2.7297783617970594E-2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0.73918888866774424</v>
      </c>
      <c r="D41" s="10">
        <v>0.77465230361553561</v>
      </c>
      <c r="E41" s="10">
        <v>0.47238070921864916</v>
      </c>
      <c r="F41" s="10">
        <v>0.51922126746137987</v>
      </c>
      <c r="G41" s="10">
        <v>0.43746522513414898</v>
      </c>
      <c r="H41" s="10">
        <v>0.4255950612540409</v>
      </c>
      <c r="I41" s="10">
        <v>0.48569700524123027</v>
      </c>
      <c r="J41" s="10">
        <v>0.24301472528309587</v>
      </c>
      <c r="K41" s="10">
        <v>0.25761428037501499</v>
      </c>
      <c r="L41" s="10">
        <v>0.2806710135624163</v>
      </c>
      <c r="M41" s="10">
        <v>0.23946878039076136</v>
      </c>
      <c r="N41" s="10">
        <v>0.17619481016625529</v>
      </c>
      <c r="O41" s="10">
        <v>3.5117977556300743E-2</v>
      </c>
      <c r="P41" s="10">
        <v>0.22875070123753832</v>
      </c>
      <c r="Q41" s="10">
        <v>0.17211332516062294</v>
      </c>
      <c r="R41" s="10">
        <v>0.17657694977609736</v>
      </c>
      <c r="S41" s="10">
        <v>0.15189529086168702</v>
      </c>
      <c r="T41" s="10">
        <v>0.14028586080616723</v>
      </c>
      <c r="U41" s="10">
        <v>0.11599728401816202</v>
      </c>
      <c r="V41" s="10">
        <v>0.11913017690385641</v>
      </c>
      <c r="W41" s="10">
        <v>9.3679876439774254E-2</v>
      </c>
      <c r="X41" s="10">
        <v>0.10466426180647766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127.83241492723215</v>
      </c>
      <c r="D43" s="10">
        <v>125.22956131922052</v>
      </c>
      <c r="E43" s="10">
        <v>120.11163302002062</v>
      </c>
      <c r="F43" s="10">
        <v>120.84680908112568</v>
      </c>
      <c r="G43" s="10">
        <v>114.39680498307438</v>
      </c>
      <c r="H43" s="10">
        <v>104.10722449708913</v>
      </c>
      <c r="I43" s="10">
        <v>96.795832001352593</v>
      </c>
      <c r="J43" s="10">
        <v>86.739113754772362</v>
      </c>
      <c r="K43" s="10">
        <v>88.770710407854594</v>
      </c>
      <c r="L43" s="10">
        <v>83.97426907739279</v>
      </c>
      <c r="M43" s="10">
        <v>74.295677797343998</v>
      </c>
      <c r="N43" s="10">
        <v>72.440315368980308</v>
      </c>
      <c r="O43" s="10">
        <v>64.818601324299067</v>
      </c>
      <c r="P43" s="10">
        <v>51.44313514198663</v>
      </c>
      <c r="Q43" s="10">
        <v>53.711865001776744</v>
      </c>
      <c r="R43" s="10">
        <v>59.346208948762154</v>
      </c>
      <c r="S43" s="10">
        <v>58.488003856157725</v>
      </c>
      <c r="T43" s="10">
        <v>43.26353089662193</v>
      </c>
      <c r="U43" s="10">
        <v>42.143150513822668</v>
      </c>
      <c r="V43" s="10">
        <v>45.880119030576076</v>
      </c>
      <c r="W43" s="10">
        <v>44.30531489855089</v>
      </c>
      <c r="X43" s="10">
        <v>51.695920513503332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2.1708951858292001E-3</v>
      </c>
      <c r="W44" s="10">
        <v>4.219671340295317E-4</v>
      </c>
      <c r="X44" s="10">
        <v>1.5313993343103879E-3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0.11779229899025764</v>
      </c>
      <c r="D51" s="37">
        <v>0.12104030056870008</v>
      </c>
      <c r="E51" s="37">
        <v>0.19385565494457746</v>
      </c>
      <c r="F51" s="37">
        <v>0.37735652377577428</v>
      </c>
      <c r="G51" s="37">
        <v>0.7295597831949554</v>
      </c>
      <c r="H51" s="37">
        <v>1.4376275332218229</v>
      </c>
      <c r="I51" s="37">
        <v>2.7972320686873084</v>
      </c>
      <c r="J51" s="37">
        <v>3.7025831868338086</v>
      </c>
      <c r="K51" s="37">
        <v>4.8107250855191408</v>
      </c>
      <c r="L51" s="37">
        <v>6.8516569459191015</v>
      </c>
      <c r="M51" s="37">
        <v>7.0517109337293009</v>
      </c>
      <c r="N51" s="37">
        <v>7.3663282478732439</v>
      </c>
      <c r="O51" s="37">
        <v>7.8632858457828476</v>
      </c>
      <c r="P51" s="37">
        <v>9.63123533557504</v>
      </c>
      <c r="Q51" s="37">
        <v>9.6266771465357373</v>
      </c>
      <c r="R51" s="37">
        <v>11.371453138435077</v>
      </c>
      <c r="S51" s="37">
        <v>11.193260375740596</v>
      </c>
      <c r="T51" s="37">
        <v>14.263088755135186</v>
      </c>
      <c r="U51" s="37">
        <v>14.676017236818582</v>
      </c>
      <c r="V51" s="37">
        <v>14.842488744721003</v>
      </c>
      <c r="W51" s="37">
        <v>15.095743258175824</v>
      </c>
      <c r="X51" s="37">
        <v>15.483750332248743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150.25410240686446</v>
      </c>
      <c r="D52" s="37">
        <f t="shared" si="25"/>
        <v>152.84878771367696</v>
      </c>
      <c r="E52" s="37">
        <f t="shared" si="25"/>
        <v>155.77986706094498</v>
      </c>
      <c r="F52" s="37">
        <f t="shared" si="25"/>
        <v>160.31844819693862</v>
      </c>
      <c r="G52" s="37">
        <f t="shared" si="25"/>
        <v>165.7541953786467</v>
      </c>
      <c r="H52" s="37">
        <f t="shared" si="25"/>
        <v>155.61026870803337</v>
      </c>
      <c r="I52" s="37">
        <f t="shared" si="25"/>
        <v>168.32693302805714</v>
      </c>
      <c r="J52" s="37">
        <f t="shared" si="25"/>
        <v>182.55548292580983</v>
      </c>
      <c r="K52" s="37">
        <f t="shared" si="25"/>
        <v>210.82539960952985</v>
      </c>
      <c r="L52" s="37">
        <f t="shared" si="25"/>
        <v>231.29944707571582</v>
      </c>
      <c r="M52" s="37">
        <f t="shared" si="25"/>
        <v>231.92925758986507</v>
      </c>
      <c r="N52" s="37">
        <f t="shared" si="25"/>
        <v>232.15804170671726</v>
      </c>
      <c r="O52" s="37">
        <f t="shared" si="25"/>
        <v>234.3129279965481</v>
      </c>
      <c r="P52" s="37">
        <f t="shared" si="25"/>
        <v>238.09830492928634</v>
      </c>
      <c r="Q52" s="37">
        <f t="shared" si="25"/>
        <v>244.08694974041398</v>
      </c>
      <c r="R52" s="37">
        <f t="shared" si="25"/>
        <v>250.85984522785895</v>
      </c>
      <c r="S52" s="37">
        <f t="shared" si="25"/>
        <v>257.36694372790674</v>
      </c>
      <c r="T52" s="37">
        <f t="shared" si="25"/>
        <v>265.9181332535677</v>
      </c>
      <c r="U52" s="37">
        <f t="shared" si="25"/>
        <v>271.62102799273913</v>
      </c>
      <c r="V52" s="37">
        <f t="shared" si="25"/>
        <v>282.46964177220252</v>
      </c>
      <c r="W52" s="37">
        <f t="shared" si="25"/>
        <v>290.81675093961604</v>
      </c>
      <c r="X52" s="37">
        <f t="shared" ref="X52" si="26">SUM(X53:X70)</f>
        <v>301.99564094707364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149.70859845227861</v>
      </c>
      <c r="D57" s="10">
        <v>152.31203783319</v>
      </c>
      <c r="E57" s="10">
        <v>155.2498710232158</v>
      </c>
      <c r="F57" s="10">
        <v>159.83568357695609</v>
      </c>
      <c r="G57" s="10">
        <v>165.23361994840931</v>
      </c>
      <c r="H57" s="10">
        <v>155.10653482373169</v>
      </c>
      <c r="I57" s="10">
        <v>167.7892519346517</v>
      </c>
      <c r="J57" s="10">
        <v>181.88116938950989</v>
      </c>
      <c r="K57" s="10">
        <v>210.18435081685291</v>
      </c>
      <c r="L57" s="10">
        <v>230.60567497850391</v>
      </c>
      <c r="M57" s="10">
        <v>231.155030094583</v>
      </c>
      <c r="N57" s="10">
        <v>231.346173688736</v>
      </c>
      <c r="O57" s="10">
        <v>233.13748925193471</v>
      </c>
      <c r="P57" s="10">
        <v>236.4335339638865</v>
      </c>
      <c r="Q57" s="10">
        <v>242.47635425623389</v>
      </c>
      <c r="R57" s="10">
        <v>248.28030954428201</v>
      </c>
      <c r="S57" s="10">
        <v>253.20051590713669</v>
      </c>
      <c r="T57" s="10">
        <v>259.93602751504727</v>
      </c>
      <c r="U57" s="10">
        <v>265.45331040412731</v>
      </c>
      <c r="V57" s="10">
        <v>273.83680137575237</v>
      </c>
      <c r="W57" s="10">
        <v>280.79914015477209</v>
      </c>
      <c r="X57" s="10">
        <v>291.15073086844359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0.54550395458586576</v>
      </c>
      <c r="D59" s="10">
        <v>0.53674988048694461</v>
      </c>
      <c r="E59" s="10">
        <v>0.52999603772917303</v>
      </c>
      <c r="F59" s="10">
        <v>0.48276461998252557</v>
      </c>
      <c r="G59" s="10">
        <v>0.52057543023739428</v>
      </c>
      <c r="H59" s="10">
        <v>0.50373388430168131</v>
      </c>
      <c r="I59" s="10">
        <v>0.53768109340544668</v>
      </c>
      <c r="J59" s="10">
        <v>0.63459150940746845</v>
      </c>
      <c r="K59" s="10">
        <v>0.59243099221071149</v>
      </c>
      <c r="L59" s="10">
        <v>0.63460818818272047</v>
      </c>
      <c r="M59" s="10">
        <v>0.72026705450226025</v>
      </c>
      <c r="N59" s="10">
        <v>0.76544397534240993</v>
      </c>
      <c r="O59" s="10">
        <v>1.119791951168063</v>
      </c>
      <c r="P59" s="10">
        <v>1.5702345089893484</v>
      </c>
      <c r="Q59" s="10">
        <v>1.5247896995314094</v>
      </c>
      <c r="R59" s="10">
        <v>2.4368755197720104</v>
      </c>
      <c r="S59" s="10">
        <v>3.8993421081626951</v>
      </c>
      <c r="T59" s="10">
        <v>5.60597322812096</v>
      </c>
      <c r="U59" s="10">
        <v>5.6763723576651799</v>
      </c>
      <c r="V59" s="10">
        <v>8.0581168029773522</v>
      </c>
      <c r="W59" s="10">
        <v>9.3824862727436553</v>
      </c>
      <c r="X59" s="10">
        <v>10.217710244899255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3.9722026892448782E-2</v>
      </c>
      <c r="K60" s="10">
        <v>4.8617800466209643E-2</v>
      </c>
      <c r="L60" s="10">
        <v>5.9163909029187861E-2</v>
      </c>
      <c r="M60" s="10">
        <v>5.3960440779805802E-2</v>
      </c>
      <c r="N60" s="10">
        <v>4.6424042638844365E-2</v>
      </c>
      <c r="O60" s="10">
        <v>5.5646793445324499E-2</v>
      </c>
      <c r="P60" s="10">
        <v>9.453645641049184E-2</v>
      </c>
      <c r="Q60" s="10">
        <v>8.5805784648693914E-2</v>
      </c>
      <c r="R60" s="10">
        <v>0.14266016380494481</v>
      </c>
      <c r="S60" s="10">
        <v>0.26708571260734304</v>
      </c>
      <c r="T60" s="10">
        <v>0.37613251039948531</v>
      </c>
      <c r="U60" s="10">
        <v>0.49134523094664645</v>
      </c>
      <c r="V60" s="10">
        <v>0.57468673616915944</v>
      </c>
      <c r="W60" s="10">
        <v>0.63509278524812551</v>
      </c>
      <c r="X60" s="10">
        <v>0.62719983373078536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3.685730366433277E-5</v>
      </c>
      <c r="W66" s="10">
        <v>3.1726852182671544E-5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1.6208405805775667</v>
      </c>
      <c r="D75" s="37">
        <v>1.5314325736367853</v>
      </c>
      <c r="E75" s="37">
        <v>1.4263352810007126</v>
      </c>
      <c r="F75" s="37">
        <v>2.0981483777601553</v>
      </c>
      <c r="G75" s="37">
        <v>2.0390375513486236</v>
      </c>
      <c r="H75" s="37">
        <v>2.135999973589318</v>
      </c>
      <c r="I75" s="37">
        <v>2.4946899501423756</v>
      </c>
      <c r="J75" s="37">
        <v>1.9199828591646795</v>
      </c>
      <c r="K75" s="37">
        <v>2.2328373574592786</v>
      </c>
      <c r="L75" s="37">
        <v>2.8590308095975021</v>
      </c>
      <c r="M75" s="37">
        <v>2.7934906227826248</v>
      </c>
      <c r="N75" s="37">
        <v>2.4993063203649117</v>
      </c>
      <c r="O75" s="37">
        <v>2.422603415965852</v>
      </c>
      <c r="P75" s="37">
        <v>3.4823714035101796</v>
      </c>
      <c r="Q75" s="37">
        <v>4.1065267751747623</v>
      </c>
      <c r="R75" s="37">
        <v>4.0017384745653199</v>
      </c>
      <c r="S75" s="37">
        <v>3.9194611636572074</v>
      </c>
      <c r="T75" s="37">
        <v>4.3687623934243733</v>
      </c>
      <c r="U75" s="37">
        <v>4.5299273908474245</v>
      </c>
      <c r="V75" s="37">
        <v>4.5629832004665136</v>
      </c>
      <c r="W75" s="37">
        <v>4.8037291475004809</v>
      </c>
      <c r="X75" s="37">
        <v>4.9428472861595321</v>
      </c>
    </row>
    <row r="76" spans="1:24" ht="11.25" customHeight="1" x14ac:dyDescent="0.2">
      <c r="A76" s="38" t="s">
        <v>139</v>
      </c>
      <c r="B76" s="39" t="s">
        <v>140</v>
      </c>
      <c r="C76" s="40">
        <v>238.86910114733598</v>
      </c>
      <c r="D76" s="40">
        <v>235.01931439837128</v>
      </c>
      <c r="E76" s="40">
        <v>251.28486310133917</v>
      </c>
      <c r="F76" s="40">
        <v>247.6894194815373</v>
      </c>
      <c r="G76" s="40">
        <v>274.41902141974003</v>
      </c>
      <c r="H76" s="40">
        <v>275.50904680988054</v>
      </c>
      <c r="I76" s="40">
        <v>275.91293226668176</v>
      </c>
      <c r="J76" s="40">
        <v>260.31287670004667</v>
      </c>
      <c r="K76" s="40">
        <v>261.99313523136101</v>
      </c>
      <c r="L76" s="40">
        <v>284.20409635730977</v>
      </c>
      <c r="M76" s="40">
        <v>272.90732133628813</v>
      </c>
      <c r="N76" s="40">
        <v>272.46596031011211</v>
      </c>
      <c r="O76" s="40">
        <v>248.38648551764319</v>
      </c>
      <c r="P76" s="40">
        <v>272.81594063753272</v>
      </c>
      <c r="Q76" s="40">
        <v>279.26337272305619</v>
      </c>
      <c r="R76" s="40">
        <v>265.78676697790331</v>
      </c>
      <c r="S76" s="40">
        <v>281.46830379942725</v>
      </c>
      <c r="T76" s="40">
        <v>272.65751265255443</v>
      </c>
      <c r="U76" s="40">
        <v>240.40709755998364</v>
      </c>
      <c r="V76" s="40">
        <v>229.99452565544541</v>
      </c>
      <c r="W76" s="40">
        <v>221.46252545271463</v>
      </c>
      <c r="X76" s="40">
        <v>244.49890737193351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225.8382031199354</v>
      </c>
      <c r="D2" s="31">
        <f t="shared" ref="D2:W2" si="1">SUM(D3,D17,D22,D25,D26,D51,D52,D71,D74,D75,D76)</f>
        <v>221.55741770793782</v>
      </c>
      <c r="E2" s="31">
        <f t="shared" si="1"/>
        <v>251.31682729255448</v>
      </c>
      <c r="F2" s="31">
        <f t="shared" si="1"/>
        <v>243.70289017201108</v>
      </c>
      <c r="G2" s="31">
        <f t="shared" si="1"/>
        <v>267.23006636912578</v>
      </c>
      <c r="H2" s="31">
        <f t="shared" si="1"/>
        <v>259.9783773941233</v>
      </c>
      <c r="I2" s="31">
        <f t="shared" si="1"/>
        <v>266.80457103551572</v>
      </c>
      <c r="J2" s="31">
        <f t="shared" si="1"/>
        <v>257.32522416789828</v>
      </c>
      <c r="K2" s="31">
        <f t="shared" si="1"/>
        <v>257.57973693685102</v>
      </c>
      <c r="L2" s="31">
        <f t="shared" si="1"/>
        <v>272.09136849941621</v>
      </c>
      <c r="M2" s="31">
        <f t="shared" si="1"/>
        <v>261.63493179408817</v>
      </c>
      <c r="N2" s="31">
        <f t="shared" si="1"/>
        <v>247.47830351111892</v>
      </c>
      <c r="O2" s="31">
        <f t="shared" si="1"/>
        <v>245.83547643423904</v>
      </c>
      <c r="P2" s="31">
        <f t="shared" si="1"/>
        <v>276.20909644920863</v>
      </c>
      <c r="Q2" s="31">
        <f t="shared" si="1"/>
        <v>283.76474426566517</v>
      </c>
      <c r="R2" s="31">
        <f t="shared" si="1"/>
        <v>278.01742620226571</v>
      </c>
      <c r="S2" s="31">
        <f t="shared" si="1"/>
        <v>290.06924769137277</v>
      </c>
      <c r="T2" s="31">
        <f t="shared" si="1"/>
        <v>289.82482941763959</v>
      </c>
      <c r="U2" s="31">
        <f t="shared" si="1"/>
        <v>296.93854898764511</v>
      </c>
      <c r="V2" s="31">
        <f t="shared" si="1"/>
        <v>310.42060270959882</v>
      </c>
      <c r="W2" s="31">
        <f t="shared" si="1"/>
        <v>356.02079342774243</v>
      </c>
      <c r="X2" s="31">
        <f t="shared" ref="X2" si="2">SUM(X3,X17,X22,X25,X26,X51,X52,X71,X74,X75,X76)</f>
        <v>345.93817988112414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11.634682251543188</v>
      </c>
      <c r="D26" s="37">
        <f t="shared" si="19"/>
        <v>11.309082571964279</v>
      </c>
      <c r="E26" s="37">
        <f t="shared" si="19"/>
        <v>11.159327125494183</v>
      </c>
      <c r="F26" s="37">
        <f t="shared" si="19"/>
        <v>10.240167532925224</v>
      </c>
      <c r="G26" s="37">
        <f t="shared" si="19"/>
        <v>11.359982734236487</v>
      </c>
      <c r="H26" s="37">
        <f t="shared" si="19"/>
        <v>10.310464824912485</v>
      </c>
      <c r="I26" s="37">
        <f t="shared" si="19"/>
        <v>10.4146702916326</v>
      </c>
      <c r="J26" s="37">
        <f t="shared" si="19"/>
        <v>11.126925554963755</v>
      </c>
      <c r="K26" s="37">
        <f t="shared" si="19"/>
        <v>11.730900916181978</v>
      </c>
      <c r="L26" s="37">
        <f t="shared" si="19"/>
        <v>10.630347368304612</v>
      </c>
      <c r="M26" s="37">
        <f t="shared" si="19"/>
        <v>13.484856085652215</v>
      </c>
      <c r="N26" s="37">
        <f t="shared" si="19"/>
        <v>13.173810963020141</v>
      </c>
      <c r="O26" s="37">
        <f t="shared" si="19"/>
        <v>4.5237252030940382</v>
      </c>
      <c r="P26" s="37">
        <f t="shared" si="19"/>
        <v>22.002058722918875</v>
      </c>
      <c r="Q26" s="37">
        <f t="shared" si="19"/>
        <v>25.401033494110024</v>
      </c>
      <c r="R26" s="37">
        <f t="shared" si="19"/>
        <v>24.720550300945831</v>
      </c>
      <c r="S26" s="37">
        <f t="shared" si="19"/>
        <v>25.489634088086365</v>
      </c>
      <c r="T26" s="37">
        <f t="shared" si="19"/>
        <v>30.348046240565587</v>
      </c>
      <c r="U26" s="37">
        <f t="shared" si="19"/>
        <v>46.23039552880482</v>
      </c>
      <c r="V26" s="37">
        <f t="shared" si="19"/>
        <v>56.46613165185822</v>
      </c>
      <c r="W26" s="37">
        <f t="shared" si="19"/>
        <v>71.265501098691104</v>
      </c>
      <c r="X26" s="37">
        <f t="shared" ref="X26" si="20">SUM(X27,X33)</f>
        <v>71.33032387503583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11.634682251543188</v>
      </c>
      <c r="D33" s="29">
        <f t="shared" si="23"/>
        <v>11.309082571964279</v>
      </c>
      <c r="E33" s="29">
        <f t="shared" si="23"/>
        <v>11.159327125494183</v>
      </c>
      <c r="F33" s="29">
        <f t="shared" si="23"/>
        <v>10.240167532925224</v>
      </c>
      <c r="G33" s="29">
        <f t="shared" si="23"/>
        <v>11.359982734236487</v>
      </c>
      <c r="H33" s="29">
        <f t="shared" si="23"/>
        <v>10.310464824912485</v>
      </c>
      <c r="I33" s="29">
        <f t="shared" si="23"/>
        <v>10.4146702916326</v>
      </c>
      <c r="J33" s="29">
        <f t="shared" si="23"/>
        <v>11.126925554963755</v>
      </c>
      <c r="K33" s="29">
        <f t="shared" si="23"/>
        <v>11.730900916181978</v>
      </c>
      <c r="L33" s="29">
        <f t="shared" si="23"/>
        <v>10.630347368304612</v>
      </c>
      <c r="M33" s="29">
        <f t="shared" si="23"/>
        <v>13.484856085652215</v>
      </c>
      <c r="N33" s="29">
        <f t="shared" si="23"/>
        <v>13.173810963020141</v>
      </c>
      <c r="O33" s="29">
        <f t="shared" si="23"/>
        <v>4.5237252030940382</v>
      </c>
      <c r="P33" s="29">
        <f t="shared" si="23"/>
        <v>22.002058722918875</v>
      </c>
      <c r="Q33" s="29">
        <f t="shared" si="23"/>
        <v>25.401033494110024</v>
      </c>
      <c r="R33" s="29">
        <f t="shared" si="23"/>
        <v>24.720550300945831</v>
      </c>
      <c r="S33" s="29">
        <f t="shared" si="23"/>
        <v>25.489634088086365</v>
      </c>
      <c r="T33" s="29">
        <f t="shared" si="23"/>
        <v>30.348046240565587</v>
      </c>
      <c r="U33" s="29">
        <f t="shared" si="23"/>
        <v>46.23039552880482</v>
      </c>
      <c r="V33" s="29">
        <f t="shared" si="23"/>
        <v>56.46613165185822</v>
      </c>
      <c r="W33" s="29">
        <f t="shared" si="23"/>
        <v>71.265501098691104</v>
      </c>
      <c r="X33" s="29">
        <f t="shared" ref="X33" si="24">SUM(X34:X50)</f>
        <v>71.33032387503583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11.634682251543188</v>
      </c>
      <c r="D36" s="10">
        <v>11.309082571964279</v>
      </c>
      <c r="E36" s="10">
        <v>11.159327125494183</v>
      </c>
      <c r="F36" s="10">
        <v>10.240167532925224</v>
      </c>
      <c r="G36" s="10">
        <v>11.359982734236487</v>
      </c>
      <c r="H36" s="10">
        <v>10.310464824912485</v>
      </c>
      <c r="I36" s="10">
        <v>10.4146702916326</v>
      </c>
      <c r="J36" s="10">
        <v>11.126925554963755</v>
      </c>
      <c r="K36" s="10">
        <v>11.730900916181978</v>
      </c>
      <c r="L36" s="10">
        <v>10.630347368304612</v>
      </c>
      <c r="M36" s="10">
        <v>13.484856085652215</v>
      </c>
      <c r="N36" s="10">
        <v>13.173810963020141</v>
      </c>
      <c r="O36" s="10">
        <v>4.5237252030940382</v>
      </c>
      <c r="P36" s="10">
        <v>22.002058722918875</v>
      </c>
      <c r="Q36" s="10">
        <v>25.401033494110024</v>
      </c>
      <c r="R36" s="10">
        <v>24.720550300945831</v>
      </c>
      <c r="S36" s="10">
        <v>25.489634088086365</v>
      </c>
      <c r="T36" s="10">
        <v>30.348046240565587</v>
      </c>
      <c r="U36" s="10">
        <v>46.23039552880482</v>
      </c>
      <c r="V36" s="10">
        <v>56.46613165185822</v>
      </c>
      <c r="W36" s="10">
        <v>71.265501098691104</v>
      </c>
      <c r="X36" s="10">
        <v>71.33032387503583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1.0761475235542552E-2</v>
      </c>
      <c r="D51" s="37">
        <v>1.1249401757706565E-2</v>
      </c>
      <c r="E51" s="37">
        <v>2.01816130863041E-2</v>
      </c>
      <c r="F51" s="37">
        <v>3.9725423722733841E-2</v>
      </c>
      <c r="G51" s="37">
        <v>7.7897270431865659E-2</v>
      </c>
      <c r="H51" s="37">
        <v>0.15640365017500404</v>
      </c>
      <c r="I51" s="37">
        <v>0.30867161098885504</v>
      </c>
      <c r="J51" s="37">
        <v>0.40804267966573615</v>
      </c>
      <c r="K51" s="37">
        <v>0.49179749671644157</v>
      </c>
      <c r="L51" s="37">
        <v>0.66539538436990131</v>
      </c>
      <c r="M51" s="37">
        <v>0.69488662378881461</v>
      </c>
      <c r="N51" s="37">
        <v>0.67912528745151235</v>
      </c>
      <c r="O51" s="37">
        <v>0.74472002688249983</v>
      </c>
      <c r="P51" s="37">
        <v>0.91759098015056273</v>
      </c>
      <c r="Q51" s="37">
        <v>0.92091131483251965</v>
      </c>
      <c r="R51" s="37">
        <v>1.1199484092863283</v>
      </c>
      <c r="S51" s="37">
        <v>1.7669819432502154</v>
      </c>
      <c r="T51" s="37">
        <v>1.8670239279872194</v>
      </c>
      <c r="U51" s="37">
        <v>2.112042610107959</v>
      </c>
      <c r="V51" s="37">
        <v>2.6001003152765838</v>
      </c>
      <c r="W51" s="37">
        <v>2.654720764461366</v>
      </c>
      <c r="X51" s="37">
        <v>2.8401025015855907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10.644572486672004</v>
      </c>
      <c r="D52" s="37">
        <f t="shared" si="25"/>
        <v>10.016912014548094</v>
      </c>
      <c r="E52" s="37">
        <f t="shared" si="25"/>
        <v>10.227794231313997</v>
      </c>
      <c r="F52" s="37">
        <f t="shared" si="25"/>
        <v>8.8582654372363621</v>
      </c>
      <c r="G52" s="37">
        <f t="shared" si="25"/>
        <v>9.306565354986386</v>
      </c>
      <c r="H52" s="37">
        <f t="shared" si="25"/>
        <v>8.9352108408711661</v>
      </c>
      <c r="I52" s="37">
        <f t="shared" si="25"/>
        <v>9.4720370239939733</v>
      </c>
      <c r="J52" s="37">
        <f t="shared" si="25"/>
        <v>11.656981461747055</v>
      </c>
      <c r="K52" s="37">
        <f t="shared" si="25"/>
        <v>10.102895545452029</v>
      </c>
      <c r="L52" s="37">
        <f t="shared" si="25"/>
        <v>10.158055104273608</v>
      </c>
      <c r="M52" s="37">
        <f t="shared" si="25"/>
        <v>11.366830592663062</v>
      </c>
      <c r="N52" s="37">
        <f t="shared" si="25"/>
        <v>11.054895619369374</v>
      </c>
      <c r="O52" s="37">
        <f t="shared" si="25"/>
        <v>16.442178156176464</v>
      </c>
      <c r="P52" s="37">
        <f t="shared" si="25"/>
        <v>21.083102572143403</v>
      </c>
      <c r="Q52" s="37">
        <f t="shared" si="25"/>
        <v>22.756122206904248</v>
      </c>
      <c r="R52" s="37">
        <f t="shared" si="25"/>
        <v>23.500873668413611</v>
      </c>
      <c r="S52" s="37">
        <f t="shared" si="25"/>
        <v>24.610686281910144</v>
      </c>
      <c r="T52" s="37">
        <f t="shared" si="25"/>
        <v>25.706730767078739</v>
      </c>
      <c r="U52" s="37">
        <f t="shared" si="25"/>
        <v>26.305307210980459</v>
      </c>
      <c r="V52" s="37">
        <f t="shared" si="25"/>
        <v>31.525126588325207</v>
      </c>
      <c r="W52" s="37">
        <f t="shared" si="25"/>
        <v>37.780726088425197</v>
      </c>
      <c r="X52" s="37">
        <f t="shared" ref="X52" si="26">SUM(X53:X70)</f>
        <v>37.552262261257539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10.644572486672004</v>
      </c>
      <c r="D59" s="10">
        <v>10.016912014548094</v>
      </c>
      <c r="E59" s="10">
        <v>10.227794231313997</v>
      </c>
      <c r="F59" s="10">
        <v>8.8582654372363621</v>
      </c>
      <c r="G59" s="10">
        <v>9.306565354986386</v>
      </c>
      <c r="H59" s="10">
        <v>8.9352108408711661</v>
      </c>
      <c r="I59" s="10">
        <v>9.4720370239939733</v>
      </c>
      <c r="J59" s="10">
        <v>10.970299516061857</v>
      </c>
      <c r="K59" s="10">
        <v>9.3366815452529952</v>
      </c>
      <c r="L59" s="10">
        <v>9.2917904468768242</v>
      </c>
      <c r="M59" s="10">
        <v>10.574609710832947</v>
      </c>
      <c r="N59" s="10">
        <v>10.422757224661199</v>
      </c>
      <c r="O59" s="10">
        <v>15.663784134505081</v>
      </c>
      <c r="P59" s="10">
        <v>19.885867727991336</v>
      </c>
      <c r="Q59" s="10">
        <v>21.543771284090759</v>
      </c>
      <c r="R59" s="10">
        <v>22.201167481583038</v>
      </c>
      <c r="S59" s="10">
        <v>23.033036802278723</v>
      </c>
      <c r="T59" s="10">
        <v>24.090387358883405</v>
      </c>
      <c r="U59" s="10">
        <v>24.209720462558874</v>
      </c>
      <c r="V59" s="10">
        <v>29.426495242875252</v>
      </c>
      <c r="W59" s="10">
        <v>35.385509996663743</v>
      </c>
      <c r="X59" s="10">
        <v>35.38048098546011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0.68668194568519791</v>
      </c>
      <c r="K60" s="10">
        <v>0.76621400019903407</v>
      </c>
      <c r="L60" s="10">
        <v>0.8662646573967826</v>
      </c>
      <c r="M60" s="10">
        <v>0.79222088183011563</v>
      </c>
      <c r="N60" s="10">
        <v>0.63213839470817468</v>
      </c>
      <c r="O60" s="10">
        <v>0.7783940216713845</v>
      </c>
      <c r="P60" s="10">
        <v>1.1972348441520666</v>
      </c>
      <c r="Q60" s="10">
        <v>1.2123509228134897</v>
      </c>
      <c r="R60" s="10">
        <v>1.299706186830573</v>
      </c>
      <c r="S60" s="10">
        <v>1.5776494796314229</v>
      </c>
      <c r="T60" s="10">
        <v>1.6163434081953358</v>
      </c>
      <c r="U60" s="10">
        <v>2.0955867484215851</v>
      </c>
      <c r="V60" s="10">
        <v>2.0986313454499577</v>
      </c>
      <c r="W60" s="10">
        <v>2.3952160917614553</v>
      </c>
      <c r="X60" s="10">
        <v>2.1717812757974317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203.54818690648466</v>
      </c>
      <c r="D76" s="40">
        <v>200.22017371966774</v>
      </c>
      <c r="E76" s="40">
        <v>229.90952432265999</v>
      </c>
      <c r="F76" s="40">
        <v>224.56473177812677</v>
      </c>
      <c r="G76" s="40">
        <v>246.48562100947106</v>
      </c>
      <c r="H76" s="40">
        <v>240.57629807816465</v>
      </c>
      <c r="I76" s="40">
        <v>246.60919210890029</v>
      </c>
      <c r="J76" s="40">
        <v>234.13327447152176</v>
      </c>
      <c r="K76" s="40">
        <v>235.2541429785006</v>
      </c>
      <c r="L76" s="40">
        <v>250.63757064246806</v>
      </c>
      <c r="M76" s="40">
        <v>236.08835849198408</v>
      </c>
      <c r="N76" s="40">
        <v>222.57047164127789</v>
      </c>
      <c r="O76" s="40">
        <v>224.12485304808604</v>
      </c>
      <c r="P76" s="40">
        <v>232.2063441739958</v>
      </c>
      <c r="Q76" s="40">
        <v>234.68667724981836</v>
      </c>
      <c r="R76" s="40">
        <v>228.67605382361992</v>
      </c>
      <c r="S76" s="40">
        <v>238.20194537812606</v>
      </c>
      <c r="T76" s="40">
        <v>231.90302848200804</v>
      </c>
      <c r="U76" s="40">
        <v>222.29080363775188</v>
      </c>
      <c r="V76" s="40">
        <v>219.82924415413879</v>
      </c>
      <c r="W76" s="40">
        <v>244.3198454761648</v>
      </c>
      <c r="X76" s="40">
        <v>234.21549124324517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172.5421349360501</v>
      </c>
      <c r="D2" s="31">
        <f t="shared" si="0"/>
        <v>173.19855440795115</v>
      </c>
      <c r="E2" s="31">
        <f t="shared" si="0"/>
        <v>173.33719669432008</v>
      </c>
      <c r="F2" s="31">
        <f t="shared" si="0"/>
        <v>172.65851129631844</v>
      </c>
      <c r="G2" s="31">
        <f t="shared" si="0"/>
        <v>174.01638957303447</v>
      </c>
      <c r="H2" s="31">
        <f t="shared" si="0"/>
        <v>172.56870507249386</v>
      </c>
      <c r="I2" s="31">
        <f t="shared" si="0"/>
        <v>170.83108508780981</v>
      </c>
      <c r="J2" s="31">
        <f t="shared" si="0"/>
        <v>170.50168384832574</v>
      </c>
      <c r="K2" s="31">
        <f t="shared" si="0"/>
        <v>169.86728174281041</v>
      </c>
      <c r="L2" s="31">
        <f t="shared" si="0"/>
        <v>168.91015424477132</v>
      </c>
      <c r="M2" s="31">
        <f t="shared" si="0"/>
        <v>166.5847526391006</v>
      </c>
      <c r="N2" s="31">
        <f t="shared" si="0"/>
        <v>164.48835784550673</v>
      </c>
      <c r="O2" s="31">
        <f t="shared" si="0"/>
        <v>162.24800558385758</v>
      </c>
      <c r="P2" s="31">
        <f t="shared" si="0"/>
        <v>161.19797165611422</v>
      </c>
      <c r="Q2" s="31">
        <f t="shared" si="0"/>
        <v>158.66642037517454</v>
      </c>
      <c r="R2" s="31">
        <f t="shared" si="0"/>
        <v>152.89640652035578</v>
      </c>
      <c r="S2" s="31">
        <f t="shared" si="0"/>
        <v>147.55222105712838</v>
      </c>
      <c r="T2" s="31">
        <f t="shared" si="0"/>
        <v>142.96498051460605</v>
      </c>
      <c r="U2" s="31">
        <f t="shared" si="0"/>
        <v>137.54548730560319</v>
      </c>
      <c r="V2" s="31">
        <f t="shared" si="0"/>
        <v>133.35191632417883</v>
      </c>
      <c r="W2" s="31">
        <f t="shared" si="0"/>
        <v>129.72401667310879</v>
      </c>
      <c r="X2" s="31">
        <f t="shared" ref="X2" si="1">SUM(X3,X17,X22,X25,X26,X51,X52,X71,X74,X75,X76)</f>
        <v>126.13470895943333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172.5421349360501</v>
      </c>
      <c r="D76" s="40">
        <v>173.19855440795115</v>
      </c>
      <c r="E76" s="40">
        <v>173.33719669432008</v>
      </c>
      <c r="F76" s="40">
        <v>172.65851129631844</v>
      </c>
      <c r="G76" s="40">
        <v>174.01638957303447</v>
      </c>
      <c r="H76" s="40">
        <v>172.56870507249386</v>
      </c>
      <c r="I76" s="40">
        <v>170.83108508780981</v>
      </c>
      <c r="J76" s="40">
        <v>170.50168384832574</v>
      </c>
      <c r="K76" s="40">
        <v>169.86728174281041</v>
      </c>
      <c r="L76" s="40">
        <v>168.91015424477132</v>
      </c>
      <c r="M76" s="40">
        <v>166.5847526391006</v>
      </c>
      <c r="N76" s="40">
        <v>164.48835784550673</v>
      </c>
      <c r="O76" s="40">
        <v>162.24800558385758</v>
      </c>
      <c r="P76" s="40">
        <v>161.19797165611422</v>
      </c>
      <c r="Q76" s="40">
        <v>158.66642037517454</v>
      </c>
      <c r="R76" s="40">
        <v>152.89640652035578</v>
      </c>
      <c r="S76" s="40">
        <v>147.55222105712838</v>
      </c>
      <c r="T76" s="40">
        <v>142.96498051460605</v>
      </c>
      <c r="U76" s="40">
        <v>137.54548730560319</v>
      </c>
      <c r="V76" s="40">
        <v>133.35191632417883</v>
      </c>
      <c r="W76" s="40">
        <v>129.72401667310879</v>
      </c>
      <c r="X76" s="40">
        <v>126.13470895943333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99.767337428559543</v>
      </c>
      <c r="D2" s="31">
        <f t="shared" si="0"/>
        <v>98.022672762810814</v>
      </c>
      <c r="E2" s="31">
        <f t="shared" si="0"/>
        <v>96.605605825674033</v>
      </c>
      <c r="F2" s="31">
        <f t="shared" si="0"/>
        <v>95.412461398596847</v>
      </c>
      <c r="G2" s="31">
        <f t="shared" si="0"/>
        <v>95.843391127710007</v>
      </c>
      <c r="H2" s="31">
        <f t="shared" si="0"/>
        <v>93.522542199622279</v>
      </c>
      <c r="I2" s="31">
        <f t="shared" si="0"/>
        <v>92.670550125192008</v>
      </c>
      <c r="J2" s="31">
        <f t="shared" si="0"/>
        <v>90.962577802423667</v>
      </c>
      <c r="K2" s="31">
        <f t="shared" si="0"/>
        <v>88.715207431106137</v>
      </c>
      <c r="L2" s="31">
        <f t="shared" si="0"/>
        <v>86.567193260886327</v>
      </c>
      <c r="M2" s="31">
        <f t="shared" si="0"/>
        <v>84.321462206754205</v>
      </c>
      <c r="N2" s="31">
        <f t="shared" si="0"/>
        <v>81.601261923006703</v>
      </c>
      <c r="O2" s="31">
        <f t="shared" si="0"/>
        <v>78.646284690781684</v>
      </c>
      <c r="P2" s="31">
        <f t="shared" si="0"/>
        <v>76.115990475825271</v>
      </c>
      <c r="Q2" s="31">
        <f t="shared" si="0"/>
        <v>72.744091195911295</v>
      </c>
      <c r="R2" s="31">
        <f t="shared" si="0"/>
        <v>68.743466679034753</v>
      </c>
      <c r="S2" s="31">
        <f t="shared" si="0"/>
        <v>66.039294814028906</v>
      </c>
      <c r="T2" s="31">
        <f t="shared" si="0"/>
        <v>64.765505399070861</v>
      </c>
      <c r="U2" s="31">
        <f t="shared" si="0"/>
        <v>62.321701867091058</v>
      </c>
      <c r="V2" s="31">
        <f t="shared" si="0"/>
        <v>59.160625077468715</v>
      </c>
      <c r="W2" s="31">
        <f t="shared" si="0"/>
        <v>57.505067505537141</v>
      </c>
      <c r="X2" s="31">
        <f t="shared" ref="X2" si="1">SUM(X3,X17,X22,X25,X26,X51,X52,X71,X74,X75,X76)</f>
        <v>56.525881142364803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99.767337428559543</v>
      </c>
      <c r="D76" s="40">
        <v>98.022672762810814</v>
      </c>
      <c r="E76" s="40">
        <v>96.605605825674033</v>
      </c>
      <c r="F76" s="40">
        <v>95.412461398596847</v>
      </c>
      <c r="G76" s="40">
        <v>95.843391127710007</v>
      </c>
      <c r="H76" s="40">
        <v>93.522542199622279</v>
      </c>
      <c r="I76" s="40">
        <v>92.670550125192008</v>
      </c>
      <c r="J76" s="40">
        <v>90.962577802423667</v>
      </c>
      <c r="K76" s="40">
        <v>88.715207431106137</v>
      </c>
      <c r="L76" s="40">
        <v>86.567193260886327</v>
      </c>
      <c r="M76" s="40">
        <v>84.321462206754205</v>
      </c>
      <c r="N76" s="40">
        <v>81.601261923006703</v>
      </c>
      <c r="O76" s="40">
        <v>78.646284690781684</v>
      </c>
      <c r="P76" s="40">
        <v>76.115990475825271</v>
      </c>
      <c r="Q76" s="40">
        <v>72.744091195911295</v>
      </c>
      <c r="R76" s="40">
        <v>68.743466679034753</v>
      </c>
      <c r="S76" s="40">
        <v>66.039294814028906</v>
      </c>
      <c r="T76" s="40">
        <v>64.765505399070861</v>
      </c>
      <c r="U76" s="40">
        <v>62.321701867091058</v>
      </c>
      <c r="V76" s="40">
        <v>59.160625077468715</v>
      </c>
      <c r="W76" s="40">
        <v>57.505067505537141</v>
      </c>
      <c r="X76" s="40">
        <v>56.525881142364803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7.6567024661584222</v>
      </c>
      <c r="D2" s="31">
        <f t="shared" si="0"/>
        <v>7.8723074976776504</v>
      </c>
      <c r="E2" s="31">
        <f t="shared" si="0"/>
        <v>8.0457436756665057</v>
      </c>
      <c r="F2" s="31">
        <f t="shared" si="0"/>
        <v>8.2527179466217984</v>
      </c>
      <c r="G2" s="31">
        <f t="shared" si="0"/>
        <v>8.5214971285356444</v>
      </c>
      <c r="H2" s="31">
        <f t="shared" si="0"/>
        <v>8.8924870181419795</v>
      </c>
      <c r="I2" s="31">
        <f t="shared" si="0"/>
        <v>9.1013072144509604</v>
      </c>
      <c r="J2" s="31">
        <f t="shared" si="0"/>
        <v>9.3628114874470789</v>
      </c>
      <c r="K2" s="31">
        <f t="shared" si="0"/>
        <v>9.6169975459008707</v>
      </c>
      <c r="L2" s="31">
        <f t="shared" si="0"/>
        <v>9.8111186885730302</v>
      </c>
      <c r="M2" s="31">
        <f t="shared" si="0"/>
        <v>9.9655085170613216</v>
      </c>
      <c r="N2" s="31">
        <f t="shared" si="0"/>
        <v>10.134509300108105</v>
      </c>
      <c r="O2" s="31">
        <f t="shared" si="0"/>
        <v>10.277161018364458</v>
      </c>
      <c r="P2" s="31">
        <f t="shared" si="0"/>
        <v>10.551989321651414</v>
      </c>
      <c r="Q2" s="31">
        <f t="shared" si="0"/>
        <v>10.598946474084565</v>
      </c>
      <c r="R2" s="31">
        <f t="shared" si="0"/>
        <v>10.445058089056637</v>
      </c>
      <c r="S2" s="31">
        <f t="shared" si="0"/>
        <v>10.265278346276853</v>
      </c>
      <c r="T2" s="31">
        <f t="shared" si="0"/>
        <v>10.20492526605314</v>
      </c>
      <c r="U2" s="31">
        <f t="shared" si="0"/>
        <v>9.8776336918088123</v>
      </c>
      <c r="V2" s="31">
        <f t="shared" si="0"/>
        <v>9.503042086044605</v>
      </c>
      <c r="W2" s="31">
        <f t="shared" si="0"/>
        <v>9.1582149988082104</v>
      </c>
      <c r="X2" s="31">
        <f t="shared" ref="X2" si="1">SUM(X3,X17,X22,X25,X26,X51,X52,X71,X74,X75,X76)</f>
        <v>9.0326572310728963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7.6567024661584222</v>
      </c>
      <c r="D76" s="40">
        <v>7.8723074976776504</v>
      </c>
      <c r="E76" s="40">
        <v>8.0457436756665057</v>
      </c>
      <c r="F76" s="40">
        <v>8.2527179466217984</v>
      </c>
      <c r="G76" s="40">
        <v>8.5214971285356444</v>
      </c>
      <c r="H76" s="40">
        <v>8.8924870181419795</v>
      </c>
      <c r="I76" s="40">
        <v>9.1013072144509604</v>
      </c>
      <c r="J76" s="40">
        <v>9.3628114874470789</v>
      </c>
      <c r="K76" s="40">
        <v>9.6169975459008707</v>
      </c>
      <c r="L76" s="40">
        <v>9.8111186885730302</v>
      </c>
      <c r="M76" s="40">
        <v>9.9655085170613216</v>
      </c>
      <c r="N76" s="40">
        <v>10.134509300108105</v>
      </c>
      <c r="O76" s="40">
        <v>10.277161018364458</v>
      </c>
      <c r="P76" s="40">
        <v>10.551989321651414</v>
      </c>
      <c r="Q76" s="40">
        <v>10.598946474084565</v>
      </c>
      <c r="R76" s="40">
        <v>10.445058089056637</v>
      </c>
      <c r="S76" s="40">
        <v>10.265278346276853</v>
      </c>
      <c r="T76" s="40">
        <v>10.20492526605314</v>
      </c>
      <c r="U76" s="40">
        <v>9.8776336918088123</v>
      </c>
      <c r="V76" s="40">
        <v>9.503042086044605</v>
      </c>
      <c r="W76" s="40">
        <v>9.1582149988082104</v>
      </c>
      <c r="X76" s="40">
        <v>9.0326572310728963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26.156143040155417</v>
      </c>
      <c r="D2" s="31">
        <f t="shared" si="0"/>
        <v>26.573285741873693</v>
      </c>
      <c r="E2" s="31">
        <f t="shared" si="0"/>
        <v>26.93784885021806</v>
      </c>
      <c r="F2" s="31">
        <f t="shared" si="0"/>
        <v>27.1422768671931</v>
      </c>
      <c r="G2" s="31">
        <f t="shared" si="0"/>
        <v>27.861815549081911</v>
      </c>
      <c r="H2" s="31">
        <f t="shared" si="0"/>
        <v>28.227349141372919</v>
      </c>
      <c r="I2" s="31">
        <f t="shared" si="0"/>
        <v>28.580025338583326</v>
      </c>
      <c r="J2" s="31">
        <f t="shared" si="0"/>
        <v>29.021662456549205</v>
      </c>
      <c r="K2" s="31">
        <f t="shared" si="0"/>
        <v>29.301659882795818</v>
      </c>
      <c r="L2" s="31">
        <f t="shared" si="0"/>
        <v>29.494977468323263</v>
      </c>
      <c r="M2" s="31">
        <f t="shared" si="0"/>
        <v>29.674875617480748</v>
      </c>
      <c r="N2" s="31">
        <f t="shared" si="0"/>
        <v>29.394615280793495</v>
      </c>
      <c r="O2" s="31">
        <f t="shared" si="0"/>
        <v>29.2348134711049</v>
      </c>
      <c r="P2" s="31">
        <f t="shared" si="0"/>
        <v>29.120088402720992</v>
      </c>
      <c r="Q2" s="31">
        <f t="shared" si="0"/>
        <v>28.959543617723018</v>
      </c>
      <c r="R2" s="31">
        <f t="shared" si="0"/>
        <v>28.096263898669289</v>
      </c>
      <c r="S2" s="31">
        <f t="shared" si="0"/>
        <v>27.424173023700394</v>
      </c>
      <c r="T2" s="31">
        <f t="shared" si="0"/>
        <v>27.644213210140485</v>
      </c>
      <c r="U2" s="31">
        <f t="shared" si="0"/>
        <v>27.462094700692994</v>
      </c>
      <c r="V2" s="31">
        <f t="shared" si="0"/>
        <v>26.77107955176259</v>
      </c>
      <c r="W2" s="31">
        <f t="shared" si="0"/>
        <v>27.263655448445576</v>
      </c>
      <c r="X2" s="31">
        <f t="shared" ref="X2" si="1">SUM(X3,X17,X22,X25,X26,X51,X52,X71,X74,X75,X76)</f>
        <v>28.683698934539279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26.156143040155417</v>
      </c>
      <c r="D76" s="40">
        <v>26.573285741873693</v>
      </c>
      <c r="E76" s="40">
        <v>26.93784885021806</v>
      </c>
      <c r="F76" s="40">
        <v>27.1422768671931</v>
      </c>
      <c r="G76" s="40">
        <v>27.861815549081911</v>
      </c>
      <c r="H76" s="40">
        <v>28.227349141372919</v>
      </c>
      <c r="I76" s="40">
        <v>28.580025338583326</v>
      </c>
      <c r="J76" s="40">
        <v>29.021662456549205</v>
      </c>
      <c r="K76" s="40">
        <v>29.301659882795818</v>
      </c>
      <c r="L76" s="40">
        <v>29.494977468323263</v>
      </c>
      <c r="M76" s="40">
        <v>29.674875617480748</v>
      </c>
      <c r="N76" s="40">
        <v>29.394615280793495</v>
      </c>
      <c r="O76" s="40">
        <v>29.2348134711049</v>
      </c>
      <c r="P76" s="40">
        <v>29.120088402720992</v>
      </c>
      <c r="Q76" s="40">
        <v>28.959543617723018</v>
      </c>
      <c r="R76" s="40">
        <v>28.096263898669289</v>
      </c>
      <c r="S76" s="40">
        <v>27.424173023700394</v>
      </c>
      <c r="T76" s="40">
        <v>27.644213210140485</v>
      </c>
      <c r="U76" s="40">
        <v>27.462094700692994</v>
      </c>
      <c r="V76" s="40">
        <v>26.77107955176259</v>
      </c>
      <c r="W76" s="40">
        <v>27.263655448445576</v>
      </c>
      <c r="X76" s="40">
        <v>28.683698934539279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65.827797990654275</v>
      </c>
      <c r="D2" s="31">
        <f t="shared" si="0"/>
        <v>70.672171063412989</v>
      </c>
      <c r="E2" s="31">
        <f t="shared" si="0"/>
        <v>75.156772959029908</v>
      </c>
      <c r="F2" s="31">
        <f t="shared" si="0"/>
        <v>80.961796008078068</v>
      </c>
      <c r="G2" s="31">
        <f t="shared" si="0"/>
        <v>88.097755993511143</v>
      </c>
      <c r="H2" s="31">
        <f t="shared" si="0"/>
        <v>97.057423051785705</v>
      </c>
      <c r="I2" s="31">
        <f t="shared" si="0"/>
        <v>108.93706494145559</v>
      </c>
      <c r="J2" s="31">
        <f t="shared" si="0"/>
        <v>121.5802614248846</v>
      </c>
      <c r="K2" s="31">
        <f t="shared" si="0"/>
        <v>128.9707843327715</v>
      </c>
      <c r="L2" s="31">
        <f t="shared" si="0"/>
        <v>137.9906520841302</v>
      </c>
      <c r="M2" s="31">
        <f t="shared" si="0"/>
        <v>142.00816803632515</v>
      </c>
      <c r="N2" s="31">
        <f t="shared" si="0"/>
        <v>146.76752935533733</v>
      </c>
      <c r="O2" s="31">
        <f t="shared" si="0"/>
        <v>148.84986756952443</v>
      </c>
      <c r="P2" s="31">
        <f t="shared" si="0"/>
        <v>158.71966528552025</v>
      </c>
      <c r="Q2" s="31">
        <f t="shared" si="0"/>
        <v>166.45399464102914</v>
      </c>
      <c r="R2" s="31">
        <f t="shared" si="0"/>
        <v>168.02031475217566</v>
      </c>
      <c r="S2" s="31">
        <f t="shared" si="0"/>
        <v>174.18198428228865</v>
      </c>
      <c r="T2" s="31">
        <f t="shared" si="0"/>
        <v>182.15541096986669</v>
      </c>
      <c r="U2" s="31">
        <f t="shared" si="0"/>
        <v>188.50900304497807</v>
      </c>
      <c r="V2" s="31">
        <f t="shared" si="0"/>
        <v>192.50745153771135</v>
      </c>
      <c r="W2" s="31">
        <f t="shared" si="0"/>
        <v>204.50018059688193</v>
      </c>
      <c r="X2" s="31">
        <f t="shared" ref="X2" si="1">SUM(X3,X17,X22,X25,X26,X51,X52,X71,X74,X75,X76)</f>
        <v>218.03574268032622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65.827797990654275</v>
      </c>
      <c r="D76" s="40">
        <v>70.672171063412989</v>
      </c>
      <c r="E76" s="40">
        <v>75.156772959029908</v>
      </c>
      <c r="F76" s="40">
        <v>80.961796008078068</v>
      </c>
      <c r="G76" s="40">
        <v>88.097755993511143</v>
      </c>
      <c r="H76" s="40">
        <v>97.057423051785705</v>
      </c>
      <c r="I76" s="40">
        <v>108.93706494145559</v>
      </c>
      <c r="J76" s="40">
        <v>121.5802614248846</v>
      </c>
      <c r="K76" s="40">
        <v>128.9707843327715</v>
      </c>
      <c r="L76" s="40">
        <v>137.9906520841302</v>
      </c>
      <c r="M76" s="40">
        <v>142.00816803632515</v>
      </c>
      <c r="N76" s="40">
        <v>146.76752935533733</v>
      </c>
      <c r="O76" s="40">
        <v>148.84986756952443</v>
      </c>
      <c r="P76" s="40">
        <v>158.71966528552025</v>
      </c>
      <c r="Q76" s="40">
        <v>166.45399464102914</v>
      </c>
      <c r="R76" s="40">
        <v>168.02031475217566</v>
      </c>
      <c r="S76" s="40">
        <v>174.18198428228865</v>
      </c>
      <c r="T76" s="40">
        <v>182.15541096986669</v>
      </c>
      <c r="U76" s="40">
        <v>188.50900304497807</v>
      </c>
      <c r="V76" s="40">
        <v>192.50745153771135</v>
      </c>
      <c r="W76" s="40">
        <v>204.50018059688193</v>
      </c>
      <c r="X76" s="40">
        <v>218.03574268032622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13.216412662434333</v>
      </c>
      <c r="D2" s="31">
        <f t="shared" si="0"/>
        <v>13.979096942346651</v>
      </c>
      <c r="E2" s="31">
        <f t="shared" si="0"/>
        <v>15.005548712681751</v>
      </c>
      <c r="F2" s="31">
        <f t="shared" si="0"/>
        <v>15.989670726113834</v>
      </c>
      <c r="G2" s="31">
        <f t="shared" si="0"/>
        <v>18.530176705992492</v>
      </c>
      <c r="H2" s="31">
        <f t="shared" si="0"/>
        <v>21.846776055697354</v>
      </c>
      <c r="I2" s="31">
        <f t="shared" si="0"/>
        <v>24.738730860967358</v>
      </c>
      <c r="J2" s="31">
        <f t="shared" si="0"/>
        <v>27.159321286634036</v>
      </c>
      <c r="K2" s="31">
        <f t="shared" si="0"/>
        <v>31.037752443830023</v>
      </c>
      <c r="L2" s="31">
        <f t="shared" si="0"/>
        <v>34.635444294992006</v>
      </c>
      <c r="M2" s="31">
        <f t="shared" si="0"/>
        <v>36.018206251106136</v>
      </c>
      <c r="N2" s="31">
        <f t="shared" si="0"/>
        <v>39.619294412303752</v>
      </c>
      <c r="O2" s="31">
        <f t="shared" si="0"/>
        <v>40.806985459279453</v>
      </c>
      <c r="P2" s="31">
        <f t="shared" si="0"/>
        <v>42.68387839975729</v>
      </c>
      <c r="Q2" s="31">
        <f t="shared" si="0"/>
        <v>45.687632462713474</v>
      </c>
      <c r="R2" s="31">
        <f t="shared" si="0"/>
        <v>48.641754455587638</v>
      </c>
      <c r="S2" s="31">
        <f t="shared" si="0"/>
        <v>53.712779125512853</v>
      </c>
      <c r="T2" s="31">
        <f t="shared" si="0"/>
        <v>60.75823057955855</v>
      </c>
      <c r="U2" s="31">
        <f t="shared" si="0"/>
        <v>66.827730467633714</v>
      </c>
      <c r="V2" s="31">
        <f t="shared" si="0"/>
        <v>72.305023880974019</v>
      </c>
      <c r="W2" s="31">
        <f t="shared" si="0"/>
        <v>81.425518407837899</v>
      </c>
      <c r="X2" s="31">
        <f t="shared" ref="X2" si="1">SUM(X3,X17,X22,X25,X26,X51,X52,X71,X74,X75,X76)</f>
        <v>91.900030792850828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13.216412662434333</v>
      </c>
      <c r="D76" s="40">
        <v>13.979096942346651</v>
      </c>
      <c r="E76" s="40">
        <v>15.005548712681751</v>
      </c>
      <c r="F76" s="40">
        <v>15.989670726113834</v>
      </c>
      <c r="G76" s="40">
        <v>18.530176705992492</v>
      </c>
      <c r="H76" s="40">
        <v>21.846776055697354</v>
      </c>
      <c r="I76" s="40">
        <v>24.738730860967358</v>
      </c>
      <c r="J76" s="40">
        <v>27.159321286634036</v>
      </c>
      <c r="K76" s="40">
        <v>31.037752443830023</v>
      </c>
      <c r="L76" s="40">
        <v>34.635444294992006</v>
      </c>
      <c r="M76" s="40">
        <v>36.018206251106136</v>
      </c>
      <c r="N76" s="40">
        <v>39.619294412303752</v>
      </c>
      <c r="O76" s="40">
        <v>40.806985459279453</v>
      </c>
      <c r="P76" s="40">
        <v>42.68387839975729</v>
      </c>
      <c r="Q76" s="40">
        <v>45.687632462713474</v>
      </c>
      <c r="R76" s="40">
        <v>48.641754455587638</v>
      </c>
      <c r="S76" s="40">
        <v>53.712779125512853</v>
      </c>
      <c r="T76" s="40">
        <v>60.75823057955855</v>
      </c>
      <c r="U76" s="40">
        <v>66.827730467633714</v>
      </c>
      <c r="V76" s="40">
        <v>72.305023880974019</v>
      </c>
      <c r="W76" s="40">
        <v>81.425518407837899</v>
      </c>
      <c r="X76" s="40">
        <v>91.900030792850828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112.68941945630382</v>
      </c>
      <c r="D2" s="31">
        <f t="shared" si="0"/>
        <v>115.94347943448608</v>
      </c>
      <c r="E2" s="31">
        <f t="shared" si="0"/>
        <v>119.35524297101428</v>
      </c>
      <c r="F2" s="31">
        <f t="shared" si="0"/>
        <v>122.00364756915455</v>
      </c>
      <c r="G2" s="31">
        <f t="shared" si="0"/>
        <v>126.01112404634455</v>
      </c>
      <c r="H2" s="31">
        <f t="shared" si="0"/>
        <v>127.56586098108933</v>
      </c>
      <c r="I2" s="31">
        <f t="shared" si="0"/>
        <v>129.19636488855755</v>
      </c>
      <c r="J2" s="31">
        <f t="shared" si="0"/>
        <v>130.09142586694281</v>
      </c>
      <c r="K2" s="31">
        <f t="shared" si="0"/>
        <v>130.28428463563955</v>
      </c>
      <c r="L2" s="31">
        <f t="shared" si="0"/>
        <v>129.02746070349195</v>
      </c>
      <c r="M2" s="31">
        <f t="shared" si="0"/>
        <v>126.42559677458621</v>
      </c>
      <c r="N2" s="31">
        <f t="shared" si="0"/>
        <v>122.8036026219051</v>
      </c>
      <c r="O2" s="31">
        <f t="shared" si="0"/>
        <v>121.36663195313395</v>
      </c>
      <c r="P2" s="31">
        <f t="shared" si="0"/>
        <v>121.42637842245897</v>
      </c>
      <c r="Q2" s="31">
        <f t="shared" si="0"/>
        <v>119.68307298058018</v>
      </c>
      <c r="R2" s="31">
        <f t="shared" si="0"/>
        <v>114.79731277686039</v>
      </c>
      <c r="S2" s="31">
        <f t="shared" si="0"/>
        <v>108.21806144807692</v>
      </c>
      <c r="T2" s="31">
        <f t="shared" si="0"/>
        <v>101.91376337175227</v>
      </c>
      <c r="U2" s="31">
        <f t="shared" si="0"/>
        <v>93.908696246046034</v>
      </c>
      <c r="V2" s="31">
        <f t="shared" si="0"/>
        <v>85.651807699666534</v>
      </c>
      <c r="W2" s="31">
        <f t="shared" si="0"/>
        <v>82.126419057267967</v>
      </c>
      <c r="X2" s="31">
        <f t="shared" ref="X2" si="1">SUM(X3,X17,X22,X25,X26,X51,X52,X71,X74,X75,X76)</f>
        <v>82.003368141800834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112.68941945630382</v>
      </c>
      <c r="D76" s="40">
        <v>115.94347943448608</v>
      </c>
      <c r="E76" s="40">
        <v>119.35524297101428</v>
      </c>
      <c r="F76" s="40">
        <v>122.00364756915455</v>
      </c>
      <c r="G76" s="40">
        <v>126.01112404634455</v>
      </c>
      <c r="H76" s="40">
        <v>127.56586098108933</v>
      </c>
      <c r="I76" s="40">
        <v>129.19636488855755</v>
      </c>
      <c r="J76" s="40">
        <v>130.09142586694281</v>
      </c>
      <c r="K76" s="40">
        <v>130.28428463563955</v>
      </c>
      <c r="L76" s="40">
        <v>129.02746070349195</v>
      </c>
      <c r="M76" s="40">
        <v>126.42559677458621</v>
      </c>
      <c r="N76" s="40">
        <v>122.8036026219051</v>
      </c>
      <c r="O76" s="40">
        <v>121.36663195313395</v>
      </c>
      <c r="P76" s="40">
        <v>121.42637842245897</v>
      </c>
      <c r="Q76" s="40">
        <v>119.68307298058018</v>
      </c>
      <c r="R76" s="40">
        <v>114.79731277686039</v>
      </c>
      <c r="S76" s="40">
        <v>108.21806144807692</v>
      </c>
      <c r="T76" s="40">
        <v>101.91376337175227</v>
      </c>
      <c r="U76" s="40">
        <v>93.908696246046034</v>
      </c>
      <c r="V76" s="40">
        <v>85.651807699666534</v>
      </c>
      <c r="W76" s="40">
        <v>82.126419057267967</v>
      </c>
      <c r="X76" s="40">
        <v>82.003368141800834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32.762930249992131</v>
      </c>
      <c r="D2" s="31">
        <f t="shared" si="0"/>
        <v>37.101595948758991</v>
      </c>
      <c r="E2" s="31">
        <f t="shared" si="0"/>
        <v>39.685451389857135</v>
      </c>
      <c r="F2" s="31">
        <f t="shared" si="0"/>
        <v>41.973213628379831</v>
      </c>
      <c r="G2" s="31">
        <f t="shared" si="0"/>
        <v>43.776666840493135</v>
      </c>
      <c r="H2" s="31">
        <f t="shared" si="0"/>
        <v>44.783674584492765</v>
      </c>
      <c r="I2" s="31">
        <f t="shared" si="0"/>
        <v>45.698863474178438</v>
      </c>
      <c r="J2" s="31">
        <f t="shared" si="0"/>
        <v>46.982595984729329</v>
      </c>
      <c r="K2" s="31">
        <f t="shared" si="0"/>
        <v>48.078143923286227</v>
      </c>
      <c r="L2" s="31">
        <f t="shared" si="0"/>
        <v>49.547265192193905</v>
      </c>
      <c r="M2" s="31">
        <f t="shared" si="0"/>
        <v>51.738359021932062</v>
      </c>
      <c r="N2" s="31">
        <f t="shared" si="0"/>
        <v>53.938583018420609</v>
      </c>
      <c r="O2" s="31">
        <f t="shared" si="0"/>
        <v>55.192251822566071</v>
      </c>
      <c r="P2" s="31">
        <f t="shared" si="0"/>
        <v>57.018345783774322</v>
      </c>
      <c r="Q2" s="31">
        <f t="shared" si="0"/>
        <v>59.003906820776294</v>
      </c>
      <c r="R2" s="31">
        <f t="shared" si="0"/>
        <v>59.342465096732425</v>
      </c>
      <c r="S2" s="31">
        <f t="shared" si="0"/>
        <v>60.221045902079304</v>
      </c>
      <c r="T2" s="31">
        <f t="shared" si="0"/>
        <v>62.252189460665313</v>
      </c>
      <c r="U2" s="31">
        <f t="shared" si="0"/>
        <v>62.824916289119038</v>
      </c>
      <c r="V2" s="31">
        <f t="shared" si="0"/>
        <v>62.774097976191641</v>
      </c>
      <c r="W2" s="31">
        <f t="shared" si="0"/>
        <v>65.578412862139004</v>
      </c>
      <c r="X2" s="31">
        <f t="shared" ref="X2" si="1">SUM(X3,X17,X22,X25,X26,X51,X52,X71,X74,X75,X76)</f>
        <v>69.63096791097783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32.762930249992131</v>
      </c>
      <c r="D76" s="40">
        <v>37.101595948758991</v>
      </c>
      <c r="E76" s="40">
        <v>39.685451389857135</v>
      </c>
      <c r="F76" s="40">
        <v>41.973213628379831</v>
      </c>
      <c r="G76" s="40">
        <v>43.776666840493135</v>
      </c>
      <c r="H76" s="40">
        <v>44.783674584492765</v>
      </c>
      <c r="I76" s="40">
        <v>45.698863474178438</v>
      </c>
      <c r="J76" s="40">
        <v>46.982595984729329</v>
      </c>
      <c r="K76" s="40">
        <v>48.078143923286227</v>
      </c>
      <c r="L76" s="40">
        <v>49.547265192193905</v>
      </c>
      <c r="M76" s="40">
        <v>51.738359021932062</v>
      </c>
      <c r="N76" s="40">
        <v>53.938583018420609</v>
      </c>
      <c r="O76" s="40">
        <v>55.192251822566071</v>
      </c>
      <c r="P76" s="40">
        <v>57.018345783774322</v>
      </c>
      <c r="Q76" s="40">
        <v>59.003906820776294</v>
      </c>
      <c r="R76" s="40">
        <v>59.342465096732425</v>
      </c>
      <c r="S76" s="40">
        <v>60.221045902079304</v>
      </c>
      <c r="T76" s="40">
        <v>62.252189460665313</v>
      </c>
      <c r="U76" s="40">
        <v>62.824916289119038</v>
      </c>
      <c r="V76" s="40">
        <v>62.774097976191641</v>
      </c>
      <c r="W76" s="40">
        <v>65.578412862139004</v>
      </c>
      <c r="X76" s="40">
        <v>69.63096791097783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1116.4269131556321</v>
      </c>
      <c r="D2" s="31">
        <f t="shared" ref="D2:W2" si="1">SUM(D3,D17,D22,D25,D26,D51,D52,D71,D74,D75,D76)</f>
        <v>1117.9827171109198</v>
      </c>
      <c r="E2" s="31">
        <f t="shared" si="1"/>
        <v>1165.7113499570078</v>
      </c>
      <c r="F2" s="31">
        <f t="shared" si="1"/>
        <v>1255.9687016337059</v>
      </c>
      <c r="G2" s="31">
        <f t="shared" si="1"/>
        <v>1118.2501289767843</v>
      </c>
      <c r="H2" s="31">
        <f t="shared" si="1"/>
        <v>1155.2283748925192</v>
      </c>
      <c r="I2" s="31">
        <f t="shared" si="1"/>
        <v>1182.9584694754942</v>
      </c>
      <c r="J2" s="31">
        <f t="shared" si="1"/>
        <v>1105.3620808254514</v>
      </c>
      <c r="K2" s="31">
        <f t="shared" si="1"/>
        <v>1098.7245915735166</v>
      </c>
      <c r="L2" s="31">
        <f t="shared" si="1"/>
        <v>874.56775580395527</v>
      </c>
      <c r="M2" s="31">
        <f t="shared" si="1"/>
        <v>800.2030094582974</v>
      </c>
      <c r="N2" s="31">
        <f t="shared" si="1"/>
        <v>760.80309544282022</v>
      </c>
      <c r="O2" s="31">
        <f t="shared" si="1"/>
        <v>752.69174548581236</v>
      </c>
      <c r="P2" s="31">
        <f t="shared" si="1"/>
        <v>579.11994840928617</v>
      </c>
      <c r="Q2" s="31">
        <f t="shared" si="1"/>
        <v>516.94032674118648</v>
      </c>
      <c r="R2" s="31">
        <f t="shared" si="1"/>
        <v>521.9857265692176</v>
      </c>
      <c r="S2" s="31">
        <f t="shared" si="1"/>
        <v>518.22398968185735</v>
      </c>
      <c r="T2" s="31">
        <f t="shared" si="1"/>
        <v>537.64849527085119</v>
      </c>
      <c r="U2" s="31">
        <f t="shared" si="1"/>
        <v>507.96534823731724</v>
      </c>
      <c r="V2" s="31">
        <f t="shared" si="1"/>
        <v>513.56096302665526</v>
      </c>
      <c r="W2" s="31">
        <f t="shared" si="1"/>
        <v>620.47936371453147</v>
      </c>
      <c r="X2" s="31">
        <f t="shared" ref="X2" si="2">SUM(X3,X17,X22,X25,X26,X51,X52,X71,X74,X75,X76)</f>
        <v>488.44703353396375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6.820550300945829</v>
      </c>
      <c r="D3" s="34">
        <f t="shared" ref="D3:W3" si="4">SUM(D4,D8,D11)</f>
        <v>6.3246775580395527</v>
      </c>
      <c r="E3" s="34">
        <f t="shared" si="4"/>
        <v>0</v>
      </c>
      <c r="F3" s="34">
        <f t="shared" si="4"/>
        <v>0</v>
      </c>
      <c r="G3" s="34">
        <f t="shared" si="4"/>
        <v>0.3869303525365434</v>
      </c>
      <c r="H3" s="34">
        <f t="shared" si="4"/>
        <v>2.4840068787618228</v>
      </c>
      <c r="I3" s="34">
        <f t="shared" si="4"/>
        <v>3.7833190025795349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1.1513327601031811</v>
      </c>
      <c r="O3" s="34">
        <f t="shared" si="4"/>
        <v>0</v>
      </c>
      <c r="P3" s="34">
        <f t="shared" si="4"/>
        <v>0.99819432502149608</v>
      </c>
      <c r="Q3" s="34">
        <f t="shared" si="4"/>
        <v>2.762338779019776</v>
      </c>
      <c r="R3" s="34">
        <f t="shared" si="4"/>
        <v>1.5953568357695616</v>
      </c>
      <c r="S3" s="34">
        <f t="shared" si="4"/>
        <v>2.9211521926053301</v>
      </c>
      <c r="T3" s="34">
        <f t="shared" si="4"/>
        <v>0.8306104901117799</v>
      </c>
      <c r="U3" s="34">
        <f t="shared" si="4"/>
        <v>0.59630266552020628</v>
      </c>
      <c r="V3" s="34">
        <f t="shared" si="4"/>
        <v>0.62476354256233879</v>
      </c>
      <c r="W3" s="34">
        <f t="shared" si="4"/>
        <v>1.4227858985382631</v>
      </c>
      <c r="X3" s="34">
        <f t="shared" ref="X3" si="5">SUM(X4,X8,X11)</f>
        <v>1.3957867583834909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6.820550300945829</v>
      </c>
      <c r="D8" s="29">
        <f t="shared" ref="D8:W8" si="10">SUM(D9:D10)</f>
        <v>6.3246775580395527</v>
      </c>
      <c r="E8" s="29">
        <f t="shared" si="10"/>
        <v>0</v>
      </c>
      <c r="F8" s="29">
        <f t="shared" si="10"/>
        <v>0</v>
      </c>
      <c r="G8" s="29">
        <f t="shared" si="10"/>
        <v>0.3869303525365434</v>
      </c>
      <c r="H8" s="29">
        <f t="shared" si="10"/>
        <v>2.4840068787618228</v>
      </c>
      <c r="I8" s="29">
        <f t="shared" si="10"/>
        <v>3.7833190025795349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1.1513327601031811</v>
      </c>
      <c r="O8" s="29">
        <f t="shared" si="10"/>
        <v>0</v>
      </c>
      <c r="P8" s="29">
        <f t="shared" si="10"/>
        <v>0.99819432502149608</v>
      </c>
      <c r="Q8" s="29">
        <f t="shared" si="10"/>
        <v>2.762338779019776</v>
      </c>
      <c r="R8" s="29">
        <f t="shared" si="10"/>
        <v>1.5953568357695616</v>
      </c>
      <c r="S8" s="29">
        <f t="shared" si="10"/>
        <v>2.9211521926053301</v>
      </c>
      <c r="T8" s="29">
        <f t="shared" si="10"/>
        <v>0.8306104901117799</v>
      </c>
      <c r="U8" s="29">
        <f t="shared" si="10"/>
        <v>0.59630266552020628</v>
      </c>
      <c r="V8" s="29">
        <f t="shared" si="10"/>
        <v>0.62476354256233879</v>
      </c>
      <c r="W8" s="29">
        <f t="shared" si="10"/>
        <v>1.4227858985382631</v>
      </c>
      <c r="X8" s="29">
        <f t="shared" ref="X8" si="11">SUM(X9:X10)</f>
        <v>1.3957867583834909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6.820550300945829</v>
      </c>
      <c r="D10" s="10">
        <v>6.3246775580395527</v>
      </c>
      <c r="E10" s="10">
        <v>0</v>
      </c>
      <c r="F10" s="10">
        <v>0</v>
      </c>
      <c r="G10" s="10">
        <v>0.3869303525365434</v>
      </c>
      <c r="H10" s="10">
        <v>2.4840068787618228</v>
      </c>
      <c r="I10" s="10">
        <v>3.7833190025795349</v>
      </c>
      <c r="J10" s="10">
        <v>0</v>
      </c>
      <c r="K10" s="10">
        <v>0</v>
      </c>
      <c r="L10" s="10">
        <v>0</v>
      </c>
      <c r="M10" s="10">
        <v>0</v>
      </c>
      <c r="N10" s="10">
        <v>1.1513327601031811</v>
      </c>
      <c r="O10" s="10">
        <v>0</v>
      </c>
      <c r="P10" s="10">
        <v>0.99819432502149608</v>
      </c>
      <c r="Q10" s="10">
        <v>2.762338779019776</v>
      </c>
      <c r="R10" s="10">
        <v>1.5953568357695616</v>
      </c>
      <c r="S10" s="10">
        <v>2.9211521926053301</v>
      </c>
      <c r="T10" s="10">
        <v>0.8306104901117799</v>
      </c>
      <c r="U10" s="10">
        <v>0.59630266552020628</v>
      </c>
      <c r="V10" s="10">
        <v>0.62476354256233879</v>
      </c>
      <c r="W10" s="10">
        <v>1.4227858985382631</v>
      </c>
      <c r="X10" s="10">
        <v>1.3957867583834909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847.92682717110927</v>
      </c>
      <c r="D26" s="37">
        <f t="shared" ref="D26:W26" si="22">SUM(D27,D33)</f>
        <v>860.03387790197758</v>
      </c>
      <c r="E26" s="37">
        <f t="shared" si="22"/>
        <v>943.25503009458293</v>
      </c>
      <c r="F26" s="37">
        <f t="shared" si="22"/>
        <v>1009.4845227858984</v>
      </c>
      <c r="G26" s="37">
        <f t="shared" si="22"/>
        <v>862.43190025795366</v>
      </c>
      <c r="H26" s="37">
        <f t="shared" si="22"/>
        <v>881.72828890799633</v>
      </c>
      <c r="I26" s="37">
        <f t="shared" si="22"/>
        <v>927.38615649183134</v>
      </c>
      <c r="J26" s="37">
        <f t="shared" si="22"/>
        <v>837.09991401547711</v>
      </c>
      <c r="K26" s="37">
        <f t="shared" si="22"/>
        <v>809.33895098882181</v>
      </c>
      <c r="L26" s="37">
        <f t="shared" si="22"/>
        <v>633.58650042992258</v>
      </c>
      <c r="M26" s="37">
        <f t="shared" si="22"/>
        <v>546.20713671539113</v>
      </c>
      <c r="N26" s="37">
        <f t="shared" si="22"/>
        <v>507.00773860705067</v>
      </c>
      <c r="O26" s="37">
        <f t="shared" si="22"/>
        <v>486.60550300945823</v>
      </c>
      <c r="P26" s="37">
        <f t="shared" si="22"/>
        <v>314.34032674118652</v>
      </c>
      <c r="Q26" s="37">
        <f t="shared" si="22"/>
        <v>287.84282029234737</v>
      </c>
      <c r="R26" s="37">
        <f t="shared" si="22"/>
        <v>293.99552880481508</v>
      </c>
      <c r="S26" s="37">
        <f t="shared" si="22"/>
        <v>277.08030954428199</v>
      </c>
      <c r="T26" s="37">
        <f t="shared" si="22"/>
        <v>280.53052450558897</v>
      </c>
      <c r="U26" s="37">
        <f t="shared" si="22"/>
        <v>278.59733447979363</v>
      </c>
      <c r="V26" s="37">
        <f t="shared" si="22"/>
        <v>272.05288048151334</v>
      </c>
      <c r="W26" s="37">
        <f t="shared" si="22"/>
        <v>381.66070507308689</v>
      </c>
      <c r="X26" s="37">
        <f t="shared" ref="X26" si="23">SUM(X27,X33)</f>
        <v>231.33955288048145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847.92682717110927</v>
      </c>
      <c r="D33" s="29">
        <f t="shared" ref="D33:W33" si="28">SUM(D34:D50)</f>
        <v>860.03387790197758</v>
      </c>
      <c r="E33" s="29">
        <f t="shared" si="28"/>
        <v>943.25503009458293</v>
      </c>
      <c r="F33" s="29">
        <f t="shared" si="28"/>
        <v>1009.4845227858984</v>
      </c>
      <c r="G33" s="29">
        <f t="shared" si="28"/>
        <v>862.43190025795366</v>
      </c>
      <c r="H33" s="29">
        <f t="shared" si="28"/>
        <v>881.72828890799633</v>
      </c>
      <c r="I33" s="29">
        <f t="shared" si="28"/>
        <v>927.38615649183134</v>
      </c>
      <c r="J33" s="29">
        <f t="shared" si="28"/>
        <v>837.09991401547711</v>
      </c>
      <c r="K33" s="29">
        <f t="shared" si="28"/>
        <v>809.33895098882181</v>
      </c>
      <c r="L33" s="29">
        <f t="shared" si="28"/>
        <v>633.58650042992258</v>
      </c>
      <c r="M33" s="29">
        <f t="shared" si="28"/>
        <v>546.20713671539113</v>
      </c>
      <c r="N33" s="29">
        <f t="shared" si="28"/>
        <v>507.00773860705067</v>
      </c>
      <c r="O33" s="29">
        <f t="shared" si="28"/>
        <v>486.60550300945823</v>
      </c>
      <c r="P33" s="29">
        <f t="shared" si="28"/>
        <v>314.34032674118652</v>
      </c>
      <c r="Q33" s="29">
        <f t="shared" si="28"/>
        <v>287.84282029234737</v>
      </c>
      <c r="R33" s="29">
        <f t="shared" si="28"/>
        <v>293.99552880481508</v>
      </c>
      <c r="S33" s="29">
        <f t="shared" si="28"/>
        <v>277.08030954428199</v>
      </c>
      <c r="T33" s="29">
        <f t="shared" si="28"/>
        <v>280.53052450558897</v>
      </c>
      <c r="U33" s="29">
        <f t="shared" si="28"/>
        <v>278.59733447979363</v>
      </c>
      <c r="V33" s="29">
        <f t="shared" si="28"/>
        <v>272.05288048151334</v>
      </c>
      <c r="W33" s="29">
        <f t="shared" si="28"/>
        <v>381.66070507308689</v>
      </c>
      <c r="X33" s="29">
        <f t="shared" ref="X33" si="29">SUM(X34:X50)</f>
        <v>231.33955288048145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96.684866723989671</v>
      </c>
      <c r="P36" s="10">
        <v>30.763370593293203</v>
      </c>
      <c r="Q36" s="10">
        <v>24.171281169389513</v>
      </c>
      <c r="R36" s="10">
        <v>26.368615649183141</v>
      </c>
      <c r="S36" s="10">
        <v>28.566036113499564</v>
      </c>
      <c r="T36" s="10">
        <v>31.390627687016337</v>
      </c>
      <c r="U36" s="10">
        <v>35.065864144453997</v>
      </c>
      <c r="V36" s="10">
        <v>35.022957867583834</v>
      </c>
      <c r="W36" s="10">
        <v>37.010490111779873</v>
      </c>
      <c r="X36" s="10">
        <v>38.144282029234731</v>
      </c>
    </row>
    <row r="37" spans="1:24" ht="11.25" customHeight="1" x14ac:dyDescent="0.2">
      <c r="A37" s="41" t="s">
        <v>61</v>
      </c>
      <c r="B37" s="9" t="s">
        <v>62</v>
      </c>
      <c r="C37" s="10">
        <v>52.904385210662078</v>
      </c>
      <c r="D37" s="10">
        <v>51.846259673258807</v>
      </c>
      <c r="E37" s="10">
        <v>52.904385210662078</v>
      </c>
      <c r="F37" s="10">
        <v>37.033018056749782</v>
      </c>
      <c r="G37" s="10">
        <v>34.916852966466038</v>
      </c>
      <c r="H37" s="10">
        <v>31.7426483233018</v>
      </c>
      <c r="I37" s="10">
        <v>29.62648323301805</v>
      </c>
      <c r="J37" s="10">
        <v>30.68452278589854</v>
      </c>
      <c r="K37" s="10">
        <v>29.62648323301805</v>
      </c>
      <c r="L37" s="10">
        <v>29.425795356835771</v>
      </c>
      <c r="M37" s="10">
        <v>26.273086844368009</v>
      </c>
      <c r="N37" s="10">
        <v>9.4582975064488384</v>
      </c>
      <c r="O37" s="10">
        <v>44.138693035253652</v>
      </c>
      <c r="P37" s="10">
        <v>15.763800515907141</v>
      </c>
      <c r="Q37" s="10">
        <v>0</v>
      </c>
      <c r="R37" s="10">
        <v>8.4073946689595864</v>
      </c>
      <c r="S37" s="10">
        <v>6.3055030094582971</v>
      </c>
      <c r="T37" s="10">
        <v>13.955202063628549</v>
      </c>
      <c r="U37" s="10">
        <v>4.9193465176268267</v>
      </c>
      <c r="V37" s="10">
        <v>8.1782459157351663</v>
      </c>
      <c r="W37" s="10">
        <v>10.753052450558901</v>
      </c>
      <c r="X37" s="10">
        <v>6.7773860705073083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138.6500429922614</v>
      </c>
      <c r="P40" s="10">
        <v>140.70412725709369</v>
      </c>
      <c r="Q40" s="10">
        <v>144.8122957867584</v>
      </c>
      <c r="R40" s="10">
        <v>137.6230438521066</v>
      </c>
      <c r="S40" s="10">
        <v>134.5418744625967</v>
      </c>
      <c r="T40" s="10">
        <v>129.2845227858985</v>
      </c>
      <c r="U40" s="10">
        <v>124.2202063628547</v>
      </c>
      <c r="V40" s="10">
        <v>122.889165950129</v>
      </c>
      <c r="W40" s="10">
        <v>151.61943250214961</v>
      </c>
      <c r="X40" s="10">
        <v>87.189337919174534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780.54840928632848</v>
      </c>
      <c r="D43" s="10">
        <v>790.81874462596727</v>
      </c>
      <c r="E43" s="10">
        <v>872.98177128116936</v>
      </c>
      <c r="F43" s="10">
        <v>954.11771281169376</v>
      </c>
      <c r="G43" s="10">
        <v>807.2513327601032</v>
      </c>
      <c r="H43" s="10">
        <v>827.79208942390358</v>
      </c>
      <c r="I43" s="10">
        <v>867.84660361134991</v>
      </c>
      <c r="J43" s="10">
        <v>777.46723989681846</v>
      </c>
      <c r="K43" s="10">
        <v>750.76431642304374</v>
      </c>
      <c r="L43" s="10">
        <v>585.05305245055888</v>
      </c>
      <c r="M43" s="10">
        <v>519.93404987102315</v>
      </c>
      <c r="N43" s="10">
        <v>497.54944110060183</v>
      </c>
      <c r="O43" s="10">
        <v>200.4442820292347</v>
      </c>
      <c r="P43" s="10">
        <v>94.625967325881334</v>
      </c>
      <c r="Q43" s="10">
        <v>115.99312123817711</v>
      </c>
      <c r="R43" s="10">
        <v>117.01066208082545</v>
      </c>
      <c r="S43" s="10">
        <v>104.80077386070506</v>
      </c>
      <c r="T43" s="10">
        <v>101.82261392949269</v>
      </c>
      <c r="U43" s="10">
        <v>109.90748065348235</v>
      </c>
      <c r="V43" s="10">
        <v>100.8712811693895</v>
      </c>
      <c r="W43" s="10">
        <v>177.04419604471195</v>
      </c>
      <c r="X43" s="10">
        <v>93.866036113499561</v>
      </c>
    </row>
    <row r="44" spans="1:24" ht="11.25" customHeight="1" x14ac:dyDescent="0.2">
      <c r="A44" s="41" t="s">
        <v>75</v>
      </c>
      <c r="B44" s="9" t="s">
        <v>76</v>
      </c>
      <c r="C44" s="10">
        <v>14.474032674118661</v>
      </c>
      <c r="D44" s="10">
        <v>17.368873602751499</v>
      </c>
      <c r="E44" s="10">
        <v>17.368873602751499</v>
      </c>
      <c r="F44" s="10">
        <v>18.33379191745486</v>
      </c>
      <c r="G44" s="10">
        <v>20.263714531384348</v>
      </c>
      <c r="H44" s="10">
        <v>22.19355116079106</v>
      </c>
      <c r="I44" s="10">
        <v>29.913069647463459</v>
      </c>
      <c r="J44" s="10">
        <v>28.948151332760101</v>
      </c>
      <c r="K44" s="10">
        <v>28.948151332760101</v>
      </c>
      <c r="L44" s="10">
        <v>19.10765262252794</v>
      </c>
      <c r="M44" s="10">
        <v>0</v>
      </c>
      <c r="N44" s="10">
        <v>0</v>
      </c>
      <c r="O44" s="10">
        <v>6.6876182287188293</v>
      </c>
      <c r="P44" s="10">
        <v>7.6430782459157349</v>
      </c>
      <c r="Q44" s="10">
        <v>2.8661220980223554</v>
      </c>
      <c r="R44" s="10">
        <v>3.8214961306964752</v>
      </c>
      <c r="S44" s="10">
        <v>2.8661220980223558</v>
      </c>
      <c r="T44" s="10">
        <v>4.0651762682717116</v>
      </c>
      <c r="U44" s="10">
        <v>3.4795356835769562</v>
      </c>
      <c r="V44" s="10">
        <v>5.091229578675839</v>
      </c>
      <c r="W44" s="10">
        <v>5.1953568357695614</v>
      </c>
      <c r="X44" s="10">
        <v>5.2727429062768696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11.464574376612211</v>
      </c>
      <c r="Q48" s="10">
        <v>0</v>
      </c>
      <c r="R48" s="10">
        <v>0.76431642304385194</v>
      </c>
      <c r="S48" s="10">
        <v>0</v>
      </c>
      <c r="T48" s="10">
        <v>0</v>
      </c>
      <c r="U48" s="10">
        <v>0.96380051590713667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13.375408426483229</v>
      </c>
      <c r="Q50" s="10">
        <v>0</v>
      </c>
      <c r="R50" s="10">
        <v>0</v>
      </c>
      <c r="S50" s="10">
        <v>0</v>
      </c>
      <c r="T50" s="10">
        <v>1.238177128116939E-2</v>
      </c>
      <c r="U50" s="10">
        <v>4.1100601891659497E-2</v>
      </c>
      <c r="V50" s="10">
        <v>0</v>
      </c>
      <c r="W50" s="10">
        <v>3.8177128116938949E-2</v>
      </c>
      <c r="X50" s="10">
        <v>8.9767841788478075E-2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0.1934651762682717</v>
      </c>
      <c r="R51" s="37">
        <v>0.1719690455717971</v>
      </c>
      <c r="S51" s="37">
        <v>0.25795356835769562</v>
      </c>
      <c r="T51" s="37">
        <v>0.37747205503009451</v>
      </c>
      <c r="U51" s="37">
        <v>0.53938091143594147</v>
      </c>
      <c r="V51" s="37">
        <v>2.3848667239896821</v>
      </c>
      <c r="W51" s="37">
        <v>2.806964746345658</v>
      </c>
      <c r="X51" s="37">
        <v>4.3651762682717106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11.464574376612211</v>
      </c>
      <c r="D52" s="37">
        <f t="shared" ref="D52:W52" si="31">SUM(D53:D70)</f>
        <v>12.587188306104895</v>
      </c>
      <c r="E52" s="37">
        <f t="shared" si="31"/>
        <v>8.9567497850386939</v>
      </c>
      <c r="F52" s="37">
        <f t="shared" si="31"/>
        <v>7.1892519346517627</v>
      </c>
      <c r="G52" s="37">
        <f t="shared" si="31"/>
        <v>15.620464316423043</v>
      </c>
      <c r="H52" s="37">
        <f t="shared" si="31"/>
        <v>18.909458297506447</v>
      </c>
      <c r="I52" s="37">
        <f t="shared" si="31"/>
        <v>18.169045571797074</v>
      </c>
      <c r="J52" s="37">
        <f t="shared" si="31"/>
        <v>20.540756663800511</v>
      </c>
      <c r="K52" s="37">
        <f t="shared" si="31"/>
        <v>22.403697334479794</v>
      </c>
      <c r="L52" s="37">
        <f t="shared" si="31"/>
        <v>24.81616509028375</v>
      </c>
      <c r="M52" s="37">
        <f t="shared" si="31"/>
        <v>24.847119518486672</v>
      </c>
      <c r="N52" s="37">
        <f t="shared" si="31"/>
        <v>37.424763542562332</v>
      </c>
      <c r="O52" s="37">
        <f t="shared" si="31"/>
        <v>31.606448839208944</v>
      </c>
      <c r="P52" s="37">
        <f t="shared" si="31"/>
        <v>31.279277730008598</v>
      </c>
      <c r="Q52" s="37">
        <f t="shared" si="31"/>
        <v>29.839036973344797</v>
      </c>
      <c r="R52" s="37">
        <f t="shared" si="31"/>
        <v>31.295958727429056</v>
      </c>
      <c r="S52" s="37">
        <f t="shared" si="31"/>
        <v>31.257781599312114</v>
      </c>
      <c r="T52" s="37">
        <f t="shared" si="31"/>
        <v>30.111263972484956</v>
      </c>
      <c r="U52" s="37">
        <f t="shared" si="31"/>
        <v>31.835941530524497</v>
      </c>
      <c r="V52" s="37">
        <f t="shared" si="31"/>
        <v>32.606792777300086</v>
      </c>
      <c r="W52" s="37">
        <f t="shared" si="31"/>
        <v>28.259587274290631</v>
      </c>
      <c r="X52" s="37">
        <f t="shared" ref="X52" si="32">SUM(X53:X70)</f>
        <v>27.051590713671544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1.6002579535683581</v>
      </c>
      <c r="D58" s="10">
        <v>2.2690455717970761</v>
      </c>
      <c r="E58" s="10">
        <v>1.337575236457438</v>
      </c>
      <c r="F58" s="10">
        <v>1.146431642304385</v>
      </c>
      <c r="G58" s="10">
        <v>7.3803095442820288</v>
      </c>
      <c r="H58" s="10">
        <v>7.3731728288907981</v>
      </c>
      <c r="I58" s="10">
        <v>7.5881341358555439</v>
      </c>
      <c r="J58" s="10">
        <v>7.8341358555460019</v>
      </c>
      <c r="K58" s="10">
        <v>7.8341358555460019</v>
      </c>
      <c r="L58" s="10">
        <v>9.9360275150472894</v>
      </c>
      <c r="M58" s="10">
        <v>9.9431642304385193</v>
      </c>
      <c r="N58" s="10">
        <v>9.8141874462596714</v>
      </c>
      <c r="O58" s="10">
        <v>6.8858985382631124</v>
      </c>
      <c r="P58" s="10">
        <v>5.5794496990541695</v>
      </c>
      <c r="Q58" s="10">
        <v>5.1423903697334481</v>
      </c>
      <c r="R58" s="10">
        <v>3.6853826311263971</v>
      </c>
      <c r="S58" s="10">
        <v>3.9815993121238171</v>
      </c>
      <c r="T58" s="10">
        <v>2.858985382631126</v>
      </c>
      <c r="U58" s="10">
        <v>2.8900257953568351</v>
      </c>
      <c r="V58" s="10">
        <v>2.507910576096303</v>
      </c>
      <c r="W58" s="10">
        <v>2.9855546001719691</v>
      </c>
      <c r="X58" s="10">
        <v>1.8152192605331039</v>
      </c>
    </row>
    <row r="59" spans="1:24" ht="11.25" customHeight="1" x14ac:dyDescent="0.2">
      <c r="A59" s="42" t="s">
        <v>105</v>
      </c>
      <c r="B59" s="9" t="s">
        <v>106</v>
      </c>
      <c r="C59" s="10">
        <v>9.8643164230438529</v>
      </c>
      <c r="D59" s="10">
        <v>10.31814273430782</v>
      </c>
      <c r="E59" s="10">
        <v>7.6191745485812552</v>
      </c>
      <c r="F59" s="10">
        <v>6.0428202923473773</v>
      </c>
      <c r="G59" s="10">
        <v>8.2401547721410147</v>
      </c>
      <c r="H59" s="10">
        <v>11.536285468615651</v>
      </c>
      <c r="I59" s="10">
        <v>10.58091143594153</v>
      </c>
      <c r="J59" s="10">
        <v>12.70662080825451</v>
      </c>
      <c r="K59" s="10">
        <v>14.569561478933791</v>
      </c>
      <c r="L59" s="10">
        <v>14.880137575236461</v>
      </c>
      <c r="M59" s="10">
        <v>14.903955288048151</v>
      </c>
      <c r="N59" s="10">
        <v>27.610576096302658</v>
      </c>
      <c r="O59" s="10">
        <v>24.720550300945831</v>
      </c>
      <c r="P59" s="10">
        <v>25.699828030954428</v>
      </c>
      <c r="Q59" s="10">
        <v>24.696646603611349</v>
      </c>
      <c r="R59" s="10">
        <v>27.610576096302658</v>
      </c>
      <c r="S59" s="10">
        <v>27.276182287188298</v>
      </c>
      <c r="T59" s="10">
        <v>27.25227858985383</v>
      </c>
      <c r="U59" s="10">
        <v>28.733190025795349</v>
      </c>
      <c r="V59" s="10">
        <v>29.951246775580401</v>
      </c>
      <c r="W59" s="10">
        <v>25.1</v>
      </c>
      <c r="X59" s="10">
        <v>25.236371453138439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0.212725709372313</v>
      </c>
      <c r="V66" s="10">
        <v>0.14763542562338774</v>
      </c>
      <c r="W66" s="10">
        <v>0.17403267411865866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250.21496130696471</v>
      </c>
      <c r="D76" s="40">
        <v>239.0369733447979</v>
      </c>
      <c r="E76" s="40">
        <v>213.4995700773861</v>
      </c>
      <c r="F76" s="40">
        <v>239.29492691315559</v>
      </c>
      <c r="G76" s="40">
        <v>239.810834049871</v>
      </c>
      <c r="H76" s="40">
        <v>252.10662080825449</v>
      </c>
      <c r="I76" s="40">
        <v>233.61994840928631</v>
      </c>
      <c r="J76" s="40">
        <v>247.7214101461737</v>
      </c>
      <c r="K76" s="40">
        <v>266.98194325021501</v>
      </c>
      <c r="L76" s="40">
        <v>216.1650902837489</v>
      </c>
      <c r="M76" s="40">
        <v>229.14875322441961</v>
      </c>
      <c r="N76" s="40">
        <v>215.21926053310401</v>
      </c>
      <c r="O76" s="40">
        <v>234.47979363714529</v>
      </c>
      <c r="P76" s="40">
        <v>232.50214961306961</v>
      </c>
      <c r="Q76" s="40">
        <v>196.30266552020629</v>
      </c>
      <c r="R76" s="40">
        <v>194.92691315563201</v>
      </c>
      <c r="S76" s="40">
        <v>206.70679277730011</v>
      </c>
      <c r="T76" s="40">
        <v>225.79862424763539</v>
      </c>
      <c r="U76" s="40">
        <v>196.39638865004295</v>
      </c>
      <c r="V76" s="40">
        <v>205.89165950128981</v>
      </c>
      <c r="W76" s="40">
        <v>206.32932072226998</v>
      </c>
      <c r="X76" s="40">
        <v>224.29492691315556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-183.36190885640497</v>
      </c>
      <c r="D2" s="31">
        <f t="shared" si="0"/>
        <v>-123.28847807394064</v>
      </c>
      <c r="E2" s="31">
        <f t="shared" si="0"/>
        <v>-122.29191745486101</v>
      </c>
      <c r="F2" s="31">
        <f t="shared" si="0"/>
        <v>-473.17687016337072</v>
      </c>
      <c r="G2" s="31">
        <f t="shared" si="0"/>
        <v>-73.092003439384001</v>
      </c>
      <c r="H2" s="31">
        <f t="shared" si="0"/>
        <v>-168.33645743766107</v>
      </c>
      <c r="I2" s="31">
        <f t="shared" si="0"/>
        <v>-597.8373172828849</v>
      </c>
      <c r="J2" s="31">
        <f t="shared" si="0"/>
        <v>-1724.1996560619059</v>
      </c>
      <c r="K2" s="31">
        <f t="shared" si="0"/>
        <v>-388.88443680138505</v>
      </c>
      <c r="L2" s="31">
        <f t="shared" si="0"/>
        <v>-260.79527085125278</v>
      </c>
      <c r="M2" s="31">
        <f t="shared" si="0"/>
        <v>-317.83293207222511</v>
      </c>
      <c r="N2" s="31">
        <f t="shared" si="0"/>
        <v>-797.7370593293216</v>
      </c>
      <c r="O2" s="31">
        <f t="shared" si="0"/>
        <v>671.86973344797752</v>
      </c>
      <c r="P2" s="31">
        <f t="shared" si="0"/>
        <v>-228.46689595872965</v>
      </c>
      <c r="Q2" s="31">
        <f t="shared" si="0"/>
        <v>184.72424763542398</v>
      </c>
      <c r="R2" s="31">
        <f t="shared" si="0"/>
        <v>105.29853826310836</v>
      </c>
      <c r="S2" s="31">
        <f t="shared" si="0"/>
        <v>410.65124677558828</v>
      </c>
      <c r="T2" s="31">
        <f t="shared" si="0"/>
        <v>98.488736027515529</v>
      </c>
      <c r="U2" s="31">
        <f t="shared" si="0"/>
        <v>-250.28366294067678</v>
      </c>
      <c r="V2" s="31">
        <f t="shared" si="0"/>
        <v>95.414531384355485</v>
      </c>
      <c r="W2" s="31">
        <f t="shared" si="0"/>
        <v>-745.32562338779019</v>
      </c>
      <c r="X2" s="31">
        <f t="shared" ref="X2" si="1">SUM(X3,X17,X22,X25,X26,X51,X52,X71,X74,X75,X76)</f>
        <v>-658.58202923473777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13.201633705932757</v>
      </c>
      <c r="D3" s="34">
        <f t="shared" si="2"/>
        <v>-19.349527085125423</v>
      </c>
      <c r="E3" s="34">
        <f t="shared" si="2"/>
        <v>6.4327601031835968</v>
      </c>
      <c r="F3" s="34">
        <f t="shared" si="2"/>
        <v>-116.33250214961132</v>
      </c>
      <c r="G3" s="34">
        <f t="shared" si="2"/>
        <v>-141.5184006878782</v>
      </c>
      <c r="H3" s="34">
        <f t="shared" si="2"/>
        <v>-170.31582115219231</v>
      </c>
      <c r="I3" s="34">
        <f t="shared" si="2"/>
        <v>26.067583834911005</v>
      </c>
      <c r="J3" s="34">
        <f t="shared" si="2"/>
        <v>-21.827085124674134</v>
      </c>
      <c r="K3" s="34">
        <f t="shared" si="2"/>
        <v>-16.308254514187169</v>
      </c>
      <c r="L3" s="34">
        <f t="shared" si="2"/>
        <v>-1.9319002579550908</v>
      </c>
      <c r="M3" s="34">
        <f t="shared" si="2"/>
        <v>-5.0310404127264157</v>
      </c>
      <c r="N3" s="34">
        <f t="shared" si="2"/>
        <v>-10.77472055030044</v>
      </c>
      <c r="O3" s="34">
        <f t="shared" si="2"/>
        <v>-4.3581255374026382</v>
      </c>
      <c r="P3" s="34">
        <f t="shared" si="2"/>
        <v>-6.2024075666375325</v>
      </c>
      <c r="Q3" s="34">
        <f t="shared" si="2"/>
        <v>-28.137317282888958</v>
      </c>
      <c r="R3" s="34">
        <f t="shared" si="2"/>
        <v>-20.522613929492181</v>
      </c>
      <c r="S3" s="34">
        <f t="shared" si="2"/>
        <v>10.746947549441577</v>
      </c>
      <c r="T3" s="34">
        <f t="shared" si="2"/>
        <v>20.439810834050455</v>
      </c>
      <c r="U3" s="34">
        <f t="shared" si="2"/>
        <v>-145.7250214961301</v>
      </c>
      <c r="V3" s="34">
        <f t="shared" si="2"/>
        <v>-0.41599312123834142</v>
      </c>
      <c r="W3" s="34">
        <f t="shared" si="2"/>
        <v>-0.10816852966500168</v>
      </c>
      <c r="X3" s="34">
        <f t="shared" ref="X3" si="3">SUM(X4,X8,X11)</f>
        <v>-0.85563198624265979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-8.598452257047029E-5</v>
      </c>
      <c r="D4" s="29">
        <f t="shared" si="4"/>
        <v>-8.5984522797843965E-5</v>
      </c>
      <c r="E4" s="29">
        <f t="shared" si="4"/>
        <v>0</v>
      </c>
      <c r="F4" s="29">
        <f t="shared" si="4"/>
        <v>0</v>
      </c>
      <c r="G4" s="29">
        <f t="shared" si="4"/>
        <v>8.5984522684157128E-5</v>
      </c>
      <c r="H4" s="29">
        <f t="shared" si="4"/>
        <v>0</v>
      </c>
      <c r="I4" s="29">
        <f t="shared" si="4"/>
        <v>-8.5984522797843965E-5</v>
      </c>
      <c r="J4" s="29">
        <f t="shared" si="4"/>
        <v>-8.5984522797843965E-5</v>
      </c>
      <c r="K4" s="29">
        <f t="shared" si="4"/>
        <v>1.0864144453998392</v>
      </c>
      <c r="L4" s="29">
        <f t="shared" si="4"/>
        <v>0.28073946689596596</v>
      </c>
      <c r="M4" s="29">
        <f t="shared" si="4"/>
        <v>-2.5785038693035176</v>
      </c>
      <c r="N4" s="29">
        <f t="shared" si="4"/>
        <v>-3.166809974204682</v>
      </c>
      <c r="O4" s="29">
        <f t="shared" si="4"/>
        <v>-0.43310404127262814</v>
      </c>
      <c r="P4" s="29">
        <f t="shared" si="4"/>
        <v>1.5109200343936777</v>
      </c>
      <c r="Q4" s="29">
        <f t="shared" si="4"/>
        <v>-11.428718830610478</v>
      </c>
      <c r="R4" s="29">
        <f t="shared" si="4"/>
        <v>-8.5984522826265675E-5</v>
      </c>
      <c r="S4" s="29">
        <f t="shared" si="4"/>
        <v>11.59114359415301</v>
      </c>
      <c r="T4" s="29">
        <f t="shared" si="4"/>
        <v>21.25391229578679</v>
      </c>
      <c r="U4" s="29">
        <f t="shared" si="4"/>
        <v>-7.6361134995700013</v>
      </c>
      <c r="V4" s="29">
        <f t="shared" si="4"/>
        <v>0.60025795356835943</v>
      </c>
      <c r="W4" s="29">
        <f t="shared" si="4"/>
        <v>6.8787618224064317E-4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0</v>
      </c>
      <c r="P5" s="10">
        <f>AFC!P5-FC_NE!P5-FC_E!P5</f>
        <v>0</v>
      </c>
      <c r="Q5" s="10">
        <f>AFC!Q5-FC_NE!Q5-FC_E!Q5</f>
        <v>0</v>
      </c>
      <c r="R5" s="10">
        <f>AFC!R5-FC_NE!R5-FC_E!R5</f>
        <v>0</v>
      </c>
      <c r="S5" s="10">
        <f>AFC!S5-FC_NE!S5-FC_E!S5</f>
        <v>0</v>
      </c>
      <c r="T5" s="10">
        <f>AFC!T5-FC_NE!T5-FC_E!T5</f>
        <v>0</v>
      </c>
      <c r="U5" s="10">
        <f>AFC!U5-FC_NE!U5-FC_E!U5</f>
        <v>0</v>
      </c>
      <c r="V5" s="10">
        <f>AFC!V5-FC_NE!V5-FC_E!V5</f>
        <v>0</v>
      </c>
      <c r="W5" s="10">
        <f>AFC!W5-FC_NE!W5-FC_E!W5</f>
        <v>0</v>
      </c>
      <c r="X5" s="10">
        <f>AFC!X5-FC_NE!X5-FC_E!X5</f>
        <v>0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0</v>
      </c>
      <c r="D6" s="10">
        <f>AFC!D6-FC_NE!D6-FC_E!D6</f>
        <v>0</v>
      </c>
      <c r="E6" s="10">
        <f>AFC!E6-FC_NE!E6-FC_E!E6</f>
        <v>0</v>
      </c>
      <c r="F6" s="10">
        <f>AFC!F6-FC_NE!F6-FC_E!F6</f>
        <v>0</v>
      </c>
      <c r="G6" s="10">
        <f>AFC!G6-FC_NE!G6-FC_E!G6</f>
        <v>0</v>
      </c>
      <c r="H6" s="10">
        <f>AFC!H6-FC_NE!H6-FC_E!H6</f>
        <v>0</v>
      </c>
      <c r="I6" s="10">
        <f>AFC!I6-FC_NE!I6-FC_E!I6</f>
        <v>0</v>
      </c>
      <c r="J6" s="10">
        <f>AFC!J6-FC_NE!J6-FC_E!J6</f>
        <v>0</v>
      </c>
      <c r="K6" s="10">
        <f>AFC!K6-FC_NE!K6-FC_E!K6</f>
        <v>0</v>
      </c>
      <c r="L6" s="10">
        <f>AFC!L6-FC_NE!L6-FC_E!L6</f>
        <v>0</v>
      </c>
      <c r="M6" s="10">
        <f>AFC!M6-FC_NE!M6-FC_E!M6</f>
        <v>0</v>
      </c>
      <c r="N6" s="10">
        <f>AFC!N6-FC_NE!N6-FC_E!N6</f>
        <v>0</v>
      </c>
      <c r="O6" s="10">
        <f>AFC!O6-FC_NE!O6-FC_E!O6</f>
        <v>0</v>
      </c>
      <c r="P6" s="10">
        <f>AFC!P6-FC_NE!P6-FC_E!P6</f>
        <v>0</v>
      </c>
      <c r="Q6" s="10">
        <f>AFC!Q6-FC_NE!Q6-FC_E!Q6</f>
        <v>0</v>
      </c>
      <c r="R6" s="10">
        <f>AFC!R6-FC_NE!R6-FC_E!R6</f>
        <v>0</v>
      </c>
      <c r="S6" s="10">
        <f>AFC!S6-FC_NE!S6-FC_E!S6</f>
        <v>0</v>
      </c>
      <c r="T6" s="10">
        <f>AFC!T6-FC_NE!T6-FC_E!T6</f>
        <v>0</v>
      </c>
      <c r="U6" s="10">
        <f>AFC!U6-FC_NE!U6-FC_E!U6</f>
        <v>0</v>
      </c>
      <c r="V6" s="10">
        <f>AFC!V6-FC_NE!V6-FC_E!V6</f>
        <v>0</v>
      </c>
      <c r="W6" s="10">
        <f>AFC!W6-FC_NE!W6-FC_E!W6</f>
        <v>0</v>
      </c>
      <c r="X6" s="10">
        <f>AFC!X6-FC_NE!X6-FC_E!X6</f>
        <v>0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-8.598452257047029E-5</v>
      </c>
      <c r="D7" s="10">
        <f>AFC!D7-FC_NE!D7-FC_E!D7</f>
        <v>-8.5984522797843965E-5</v>
      </c>
      <c r="E7" s="10">
        <f>AFC!E7-FC_NE!E7-FC_E!E7</f>
        <v>0</v>
      </c>
      <c r="F7" s="10">
        <f>AFC!F7-FC_NE!F7-FC_E!F7</f>
        <v>0</v>
      </c>
      <c r="G7" s="10">
        <f>AFC!G7-FC_NE!G7-FC_E!G7</f>
        <v>8.5984522684157128E-5</v>
      </c>
      <c r="H7" s="10">
        <f>AFC!H7-FC_NE!H7-FC_E!H7</f>
        <v>0</v>
      </c>
      <c r="I7" s="10">
        <f>AFC!I7-FC_NE!I7-FC_E!I7</f>
        <v>-8.5984522797843965E-5</v>
      </c>
      <c r="J7" s="10">
        <f>AFC!J7-FC_NE!J7-FC_E!J7</f>
        <v>-8.5984522797843965E-5</v>
      </c>
      <c r="K7" s="10">
        <f>AFC!K7-FC_NE!K7-FC_E!K7</f>
        <v>1.0864144453998392</v>
      </c>
      <c r="L7" s="10">
        <f>AFC!L7-FC_NE!L7-FC_E!L7</f>
        <v>0.28073946689596596</v>
      </c>
      <c r="M7" s="10">
        <f>AFC!M7-FC_NE!M7-FC_E!M7</f>
        <v>-2.5785038693035176</v>
      </c>
      <c r="N7" s="10">
        <f>AFC!N7-FC_NE!N7-FC_E!N7</f>
        <v>-3.166809974204682</v>
      </c>
      <c r="O7" s="10">
        <f>AFC!O7-FC_NE!O7-FC_E!O7</f>
        <v>-0.43310404127262814</v>
      </c>
      <c r="P7" s="10">
        <f>AFC!P7-FC_NE!P7-FC_E!P7</f>
        <v>1.5109200343936777</v>
      </c>
      <c r="Q7" s="10">
        <f>AFC!Q7-FC_NE!Q7-FC_E!Q7</f>
        <v>-11.428718830610478</v>
      </c>
      <c r="R7" s="10">
        <f>AFC!R7-FC_NE!R7-FC_E!R7</f>
        <v>-8.5984522826265675E-5</v>
      </c>
      <c r="S7" s="10">
        <f>AFC!S7-FC_NE!S7-FC_E!S7</f>
        <v>11.59114359415301</v>
      </c>
      <c r="T7" s="10">
        <f>AFC!T7-FC_NE!T7-FC_E!T7</f>
        <v>21.25391229578679</v>
      </c>
      <c r="U7" s="10">
        <f>AFC!U7-FC_NE!U7-FC_E!U7</f>
        <v>-7.6361134995700013</v>
      </c>
      <c r="V7" s="10">
        <f>AFC!V7-FC_NE!V7-FC_E!V7</f>
        <v>0.60025795356835943</v>
      </c>
      <c r="W7" s="10">
        <f>AFC!W7-FC_NE!W7-FC_E!W7</f>
        <v>6.8787618224064317E-4</v>
      </c>
      <c r="X7" s="10">
        <f>AFC!X7-FC_NE!X7-FC_E!X7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13.201633705932537</v>
      </c>
      <c r="D8" s="29">
        <f t="shared" si="6"/>
        <v>-19.349441100602625</v>
      </c>
      <c r="E8" s="29">
        <f t="shared" si="6"/>
        <v>6.4327601031835968</v>
      </c>
      <c r="F8" s="29">
        <f t="shared" si="6"/>
        <v>-116.33241616508855</v>
      </c>
      <c r="G8" s="29">
        <f t="shared" si="6"/>
        <v>-141.51857265692368</v>
      </c>
      <c r="H8" s="29">
        <f t="shared" si="6"/>
        <v>-170.31582115219231</v>
      </c>
      <c r="I8" s="29">
        <f t="shared" si="6"/>
        <v>26.699656061910161</v>
      </c>
      <c r="J8" s="29">
        <f t="shared" si="6"/>
        <v>-23.522957867580402</v>
      </c>
      <c r="K8" s="29">
        <f t="shared" si="6"/>
        <v>-17.394668959587008</v>
      </c>
      <c r="L8" s="29">
        <f t="shared" si="6"/>
        <v>-2.2126397248510568</v>
      </c>
      <c r="M8" s="29">
        <f t="shared" si="6"/>
        <v>-2.4525365434228981</v>
      </c>
      <c r="N8" s="29">
        <f t="shared" si="6"/>
        <v>-7.6079105760957582</v>
      </c>
      <c r="O8" s="29">
        <f t="shared" si="6"/>
        <v>-3.9250214961300101</v>
      </c>
      <c r="P8" s="29">
        <f t="shared" si="6"/>
        <v>-7.7133276010312102</v>
      </c>
      <c r="Q8" s="29">
        <f t="shared" si="6"/>
        <v>-16.70859845227848</v>
      </c>
      <c r="R8" s="29">
        <f t="shared" si="6"/>
        <v>-20.522527944969355</v>
      </c>
      <c r="S8" s="29">
        <f t="shared" si="6"/>
        <v>-0.84419604471143295</v>
      </c>
      <c r="T8" s="29">
        <f t="shared" si="6"/>
        <v>-0.81410146173633535</v>
      </c>
      <c r="U8" s="29">
        <f t="shared" si="6"/>
        <v>-138.0889079965601</v>
      </c>
      <c r="V8" s="29">
        <f t="shared" si="6"/>
        <v>-1.0162510748067008</v>
      </c>
      <c r="W8" s="29">
        <f t="shared" si="6"/>
        <v>-0.10885640584724232</v>
      </c>
      <c r="X8" s="29">
        <f t="shared" ref="X8" si="7">SUM(X9:X10)</f>
        <v>-0.85563198624265979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13.201633705932537</v>
      </c>
      <c r="D10" s="10">
        <f>AFC!D10-FC_NE!D10-FC_E!D10</f>
        <v>-19.349441100602625</v>
      </c>
      <c r="E10" s="10">
        <f>AFC!E10-FC_NE!E10-FC_E!E10</f>
        <v>6.4327601031835968</v>
      </c>
      <c r="F10" s="10">
        <f>AFC!F10-FC_NE!F10-FC_E!F10</f>
        <v>-116.33241616508855</v>
      </c>
      <c r="G10" s="10">
        <f>AFC!G10-FC_NE!G10-FC_E!G10</f>
        <v>-141.51857265692368</v>
      </c>
      <c r="H10" s="10">
        <f>AFC!H10-FC_NE!H10-FC_E!H10</f>
        <v>-170.31582115219231</v>
      </c>
      <c r="I10" s="10">
        <f>AFC!I10-FC_NE!I10-FC_E!I10</f>
        <v>26.699656061910161</v>
      </c>
      <c r="J10" s="10">
        <f>AFC!J10-FC_NE!J10-FC_E!J10</f>
        <v>-23.522957867580402</v>
      </c>
      <c r="K10" s="10">
        <f>AFC!K10-FC_NE!K10-FC_E!K10</f>
        <v>-17.394668959587008</v>
      </c>
      <c r="L10" s="10">
        <f>AFC!L10-FC_NE!L10-FC_E!L10</f>
        <v>-2.2126397248510568</v>
      </c>
      <c r="M10" s="10">
        <f>AFC!M10-FC_NE!M10-FC_E!M10</f>
        <v>-2.4525365434228981</v>
      </c>
      <c r="N10" s="10">
        <f>AFC!N10-FC_NE!N10-FC_E!N10</f>
        <v>-7.6079105760957582</v>
      </c>
      <c r="O10" s="10">
        <f>AFC!O10-FC_NE!O10-FC_E!O10</f>
        <v>-3.9250214961300101</v>
      </c>
      <c r="P10" s="10">
        <f>AFC!P10-FC_NE!P10-FC_E!P10</f>
        <v>-7.7133276010312102</v>
      </c>
      <c r="Q10" s="10">
        <f>AFC!Q10-FC_NE!Q10-FC_E!Q10</f>
        <v>-16.70859845227848</v>
      </c>
      <c r="R10" s="10">
        <f>AFC!R10-FC_NE!R10-FC_E!R10</f>
        <v>-20.522527944969355</v>
      </c>
      <c r="S10" s="10">
        <f>AFC!S10-FC_NE!S10-FC_E!S10</f>
        <v>-0.84419604471143295</v>
      </c>
      <c r="T10" s="10">
        <f>AFC!T10-FC_NE!T10-FC_E!T10</f>
        <v>-0.81410146173633535</v>
      </c>
      <c r="U10" s="10">
        <f>AFC!U10-FC_NE!U10-FC_E!U10</f>
        <v>-138.0889079965601</v>
      </c>
      <c r="V10" s="10">
        <f>AFC!V10-FC_NE!V10-FC_E!V10</f>
        <v>-1.0162510748067008</v>
      </c>
      <c r="W10" s="10">
        <f>AFC!W10-FC_NE!W10-FC_E!W10</f>
        <v>-0.10885640584724232</v>
      </c>
      <c r="X10" s="10">
        <f>AFC!X10-FC_NE!X10-FC_E!X10</f>
        <v>-0.85563198624265979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8.5984522790738538E-5</v>
      </c>
      <c r="D11" s="29">
        <f t="shared" si="8"/>
        <v>0</v>
      </c>
      <c r="E11" s="29">
        <f t="shared" si="8"/>
        <v>0</v>
      </c>
      <c r="F11" s="29">
        <f t="shared" si="8"/>
        <v>-8.5984522776527683E-5</v>
      </c>
      <c r="G11" s="29">
        <f t="shared" si="8"/>
        <v>8.5984522790738538E-5</v>
      </c>
      <c r="H11" s="29">
        <f t="shared" si="8"/>
        <v>0</v>
      </c>
      <c r="I11" s="29">
        <f t="shared" si="8"/>
        <v>-0.63198624247635848</v>
      </c>
      <c r="J11" s="29">
        <f t="shared" si="8"/>
        <v>1.6959587274290655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0</v>
      </c>
      <c r="D13" s="10">
        <f>AFC!D13-FC_NE!D13-FC_E!D13</f>
        <v>0</v>
      </c>
      <c r="E13" s="10">
        <f>AFC!E13-FC_NE!E13-FC_E!E13</f>
        <v>0</v>
      </c>
      <c r="F13" s="10">
        <f>AFC!F13-FC_NE!F13-FC_E!F13</f>
        <v>0</v>
      </c>
      <c r="G13" s="10">
        <f>AFC!G13-FC_NE!G13-FC_E!G13</f>
        <v>0</v>
      </c>
      <c r="H13" s="10">
        <f>AFC!H13-FC_NE!H13-FC_E!H13</f>
        <v>0</v>
      </c>
      <c r="I13" s="10">
        <f>AFC!I13-FC_NE!I13-FC_E!I13</f>
        <v>0</v>
      </c>
      <c r="J13" s="10">
        <f>AFC!J13-FC_NE!J13-FC_E!J13</f>
        <v>0</v>
      </c>
      <c r="K13" s="10">
        <f>AFC!K13-FC_NE!K13-FC_E!K13</f>
        <v>0</v>
      </c>
      <c r="L13" s="10">
        <f>AFC!L13-FC_NE!L13-FC_E!L13</f>
        <v>0</v>
      </c>
      <c r="M13" s="10">
        <f>AFC!M13-FC_NE!M13-FC_E!M13</f>
        <v>0</v>
      </c>
      <c r="N13" s="10">
        <f>AFC!N13-FC_NE!N13-FC_E!N13</f>
        <v>0</v>
      </c>
      <c r="O13" s="10">
        <f>AFC!O13-FC_NE!O13-FC_E!O13</f>
        <v>0</v>
      </c>
      <c r="P13" s="10">
        <f>AFC!P13-FC_NE!P13-FC_E!P13</f>
        <v>0</v>
      </c>
      <c r="Q13" s="10">
        <f>AFC!Q13-FC_NE!Q13-FC_E!Q13</f>
        <v>0</v>
      </c>
      <c r="R13" s="10">
        <f>AFC!R13-FC_NE!R13-FC_E!R13</f>
        <v>0</v>
      </c>
      <c r="S13" s="10">
        <f>AFC!S13-FC_NE!S13-FC_E!S13</f>
        <v>0</v>
      </c>
      <c r="T13" s="10">
        <f>AFC!T13-FC_NE!T13-FC_E!T13</f>
        <v>0</v>
      </c>
      <c r="U13" s="10">
        <f>AFC!U13-FC_NE!U13-FC_E!U13</f>
        <v>0</v>
      </c>
      <c r="V13" s="10">
        <f>AFC!V13-FC_NE!V13-FC_E!V13</f>
        <v>0</v>
      </c>
      <c r="W13" s="10">
        <f>AFC!W13-FC_NE!W13-FC_E!W13</f>
        <v>0</v>
      </c>
      <c r="X13" s="10">
        <f>AFC!X13-FC_NE!X13-FC_E!X13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8.5984522790738538E-5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-8.5984522776527683E-5</v>
      </c>
      <c r="G16" s="10">
        <f>AFC!G16-FC_NE!G16-FC_E!G16</f>
        <v>8.5984522790738538E-5</v>
      </c>
      <c r="H16" s="10">
        <f>AFC!H16-FC_NE!H16-FC_E!H16</f>
        <v>0</v>
      </c>
      <c r="I16" s="10">
        <f>AFC!I16-FC_NE!I16-FC_E!I16</f>
        <v>-0.63198624247635848</v>
      </c>
      <c r="J16" s="10">
        <f>AFC!J16-FC_NE!J16-FC_E!J16</f>
        <v>1.6959587274290655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0</v>
      </c>
      <c r="E20" s="10">
        <f>AFC!E20-FC_NE!E20-FC_E!E20</f>
        <v>0</v>
      </c>
      <c r="F20" s="10">
        <f>AFC!F20-FC_NE!F20-FC_E!F20</f>
        <v>0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0</v>
      </c>
      <c r="J20" s="10">
        <f>AFC!J20-FC_NE!J20-FC_E!J20</f>
        <v>0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0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0</v>
      </c>
      <c r="U20" s="10">
        <f>AFC!U20-FC_NE!U20-FC_E!U20</f>
        <v>0</v>
      </c>
      <c r="V20" s="10">
        <f>AFC!V20-FC_NE!V20-FC_E!V20</f>
        <v>0</v>
      </c>
      <c r="W20" s="10">
        <f>AFC!W20-FC_NE!W20-FC_E!W20</f>
        <v>0</v>
      </c>
      <c r="X20" s="10">
        <f>AFC!X20-FC_NE!X20-FC_E!X20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-196.97635425623332</v>
      </c>
      <c r="D26" s="37">
        <f t="shared" si="14"/>
        <v>-103.95356835768885</v>
      </c>
      <c r="E26" s="37">
        <f t="shared" si="14"/>
        <v>-128.69415305245536</v>
      </c>
      <c r="F26" s="37">
        <f t="shared" si="14"/>
        <v>-357.2252794497013</v>
      </c>
      <c r="G26" s="37">
        <f t="shared" si="14"/>
        <v>73.168443680139319</v>
      </c>
      <c r="H26" s="37">
        <f t="shared" si="14"/>
        <v>4.3820292347374163</v>
      </c>
      <c r="I26" s="37">
        <f t="shared" si="14"/>
        <v>-619.8142734307778</v>
      </c>
      <c r="J26" s="37">
        <f t="shared" si="14"/>
        <v>-1733.1128116938967</v>
      </c>
      <c r="K26" s="37">
        <f t="shared" si="14"/>
        <v>-346.32777300087122</v>
      </c>
      <c r="L26" s="37">
        <f t="shared" si="14"/>
        <v>-291.65511607911026</v>
      </c>
      <c r="M26" s="37">
        <f t="shared" si="14"/>
        <v>-315.2898538263089</v>
      </c>
      <c r="N26" s="37">
        <f t="shared" si="14"/>
        <v>-864.80610490111712</v>
      </c>
      <c r="O26" s="37">
        <f t="shared" si="14"/>
        <v>605.71668099741692</v>
      </c>
      <c r="P26" s="37">
        <f t="shared" si="14"/>
        <v>-240.98142734307919</v>
      </c>
      <c r="Q26" s="37">
        <f t="shared" si="14"/>
        <v>207.57343078245844</v>
      </c>
      <c r="R26" s="37">
        <f t="shared" si="14"/>
        <v>102.18529664660156</v>
      </c>
      <c r="S26" s="37">
        <f t="shared" si="14"/>
        <v>361.98263112640217</v>
      </c>
      <c r="T26" s="37">
        <f t="shared" si="14"/>
        <v>55.788650042991854</v>
      </c>
      <c r="U26" s="37">
        <f t="shared" si="14"/>
        <v>-134.5212381771355</v>
      </c>
      <c r="V26" s="37">
        <f t="shared" si="14"/>
        <v>67.264058469480531</v>
      </c>
      <c r="W26" s="37">
        <f t="shared" si="14"/>
        <v>-747.27403267411921</v>
      </c>
      <c r="X26" s="37">
        <f t="shared" ref="X26" si="15">SUM(X27,X33)</f>
        <v>-708.81728288908175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62.894668959586753</v>
      </c>
      <c r="D27" s="29">
        <f t="shared" si="16"/>
        <v>77.327944969911641</v>
      </c>
      <c r="E27" s="29">
        <f t="shared" si="16"/>
        <v>-73.463284608775567</v>
      </c>
      <c r="F27" s="29">
        <f t="shared" si="16"/>
        <v>-32.459329320723555</v>
      </c>
      <c r="G27" s="29">
        <f t="shared" si="16"/>
        <v>112.84763542562415</v>
      </c>
      <c r="H27" s="29">
        <f t="shared" si="16"/>
        <v>123.74969905416839</v>
      </c>
      <c r="I27" s="29">
        <f t="shared" si="16"/>
        <v>33.916337059331894</v>
      </c>
      <c r="J27" s="29">
        <f t="shared" si="16"/>
        <v>-542.84823731728613</v>
      </c>
      <c r="K27" s="29">
        <f t="shared" si="16"/>
        <v>140.12992261392014</v>
      </c>
      <c r="L27" s="29">
        <f t="shared" si="16"/>
        <v>35.744797936363284</v>
      </c>
      <c r="M27" s="29">
        <f t="shared" si="16"/>
        <v>-466.85674978503721</v>
      </c>
      <c r="N27" s="29">
        <f t="shared" si="16"/>
        <v>-218.95245055890143</v>
      </c>
      <c r="O27" s="29">
        <f t="shared" si="16"/>
        <v>169.87549441100572</v>
      </c>
      <c r="P27" s="29">
        <f t="shared" si="16"/>
        <v>-83.481771281172911</v>
      </c>
      <c r="Q27" s="29">
        <f t="shared" si="16"/>
        <v>142.71229578675801</v>
      </c>
      <c r="R27" s="29">
        <f t="shared" si="16"/>
        <v>102.5958727429076</v>
      </c>
      <c r="S27" s="29">
        <f t="shared" si="16"/>
        <v>167.47128116939376</v>
      </c>
      <c r="T27" s="29">
        <f t="shared" si="16"/>
        <v>6.5944110060184755</v>
      </c>
      <c r="U27" s="29">
        <f t="shared" si="16"/>
        <v>9.3249355116006427</v>
      </c>
      <c r="V27" s="29">
        <f t="shared" si="16"/>
        <v>54.980223559755558</v>
      </c>
      <c r="W27" s="29">
        <f t="shared" si="16"/>
        <v>-604.25812553740332</v>
      </c>
      <c r="X27" s="29">
        <f t="shared" ref="X27" si="17">SUM(X28:X32)</f>
        <v>-578.16638005159359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124.08022355975845</v>
      </c>
      <c r="D28" s="10">
        <f>AFC!D28-FC_NE!D28-FC_E!D28</f>
        <v>97.065262252799585</v>
      </c>
      <c r="E28" s="10">
        <f>AFC!E28-FC_NE!E28-FC_E!E28</f>
        <v>-1.4223559759302589</v>
      </c>
      <c r="F28" s="10">
        <f>AFC!F28-FC_NE!F28-FC_E!F28</f>
        <v>134.32063628546894</v>
      </c>
      <c r="G28" s="10">
        <f>AFC!G28-FC_NE!G28-FC_E!G28</f>
        <v>144.42725709372462</v>
      </c>
      <c r="H28" s="10">
        <f>AFC!H28-FC_NE!H28-FC_E!H28</f>
        <v>185.92209802235448</v>
      </c>
      <c r="I28" s="10">
        <f>AFC!I28-FC_NE!I28-FC_E!I28</f>
        <v>183.91960447119709</v>
      </c>
      <c r="J28" s="10">
        <f>AFC!J28-FC_NE!J28-FC_E!J28</f>
        <v>102.56053310403877</v>
      </c>
      <c r="K28" s="10">
        <f>AFC!K28-FC_NE!K28-FC_E!K28</f>
        <v>120.39269131555557</v>
      </c>
      <c r="L28" s="10">
        <f>AFC!L28-FC_NE!L28-FC_E!L28</f>
        <v>34.757867583826737</v>
      </c>
      <c r="M28" s="10">
        <f>AFC!M28-FC_NE!M28-FC_E!M28</f>
        <v>-66.190197764401091</v>
      </c>
      <c r="N28" s="10">
        <f>AFC!N28-FC_NE!N28-FC_E!N28</f>
        <v>25.789509888218163</v>
      </c>
      <c r="O28" s="10">
        <f>AFC!O28-FC_NE!O28-FC_E!O28</f>
        <v>214.2844368013757</v>
      </c>
      <c r="P28" s="10">
        <f>AFC!P28-FC_NE!P28-FC_E!P28</f>
        <v>103.03542562338407</v>
      </c>
      <c r="Q28" s="10">
        <f>AFC!Q28-FC_NE!Q28-FC_E!Q28</f>
        <v>145.67282889079797</v>
      </c>
      <c r="R28" s="10">
        <f>AFC!R28-FC_NE!R28-FC_E!R28</f>
        <v>147.991659501291</v>
      </c>
      <c r="S28" s="10">
        <f>AFC!S28-FC_NE!S28-FC_E!S28</f>
        <v>160.56319862425153</v>
      </c>
      <c r="T28" s="10">
        <f>AFC!T28-FC_NE!T28-FC_E!T28</f>
        <v>162.89088564058329</v>
      </c>
      <c r="U28" s="10">
        <f>AFC!U28-FC_NE!U28-FC_E!U28</f>
        <v>176.54582975063749</v>
      </c>
      <c r="V28" s="10">
        <f>AFC!V28-FC_NE!V28-FC_E!V28</f>
        <v>164.95717970764963</v>
      </c>
      <c r="W28" s="10">
        <f>AFC!W28-FC_NE!W28-FC_E!W28</f>
        <v>-430.02433361994918</v>
      </c>
      <c r="X28" s="10">
        <f>AFC!X28-FC_NE!X28-FC_E!X28</f>
        <v>-444.12751504729385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-61.185468615648915</v>
      </c>
      <c r="D30" s="10">
        <f>AFC!D30-FC_NE!D30-FC_E!D30</f>
        <v>-19.737317282887943</v>
      </c>
      <c r="E30" s="10">
        <f>AFC!E30-FC_NE!E30-FC_E!E30</f>
        <v>-72.041014617368091</v>
      </c>
      <c r="F30" s="10">
        <f>AFC!F30-FC_NE!F30-FC_E!F30</f>
        <v>-166.77996560619249</v>
      </c>
      <c r="G30" s="10">
        <f>AFC!G30-FC_NE!G30-FC_E!G30</f>
        <v>-31.579707652623256</v>
      </c>
      <c r="H30" s="10">
        <f>AFC!H30-FC_NE!H30-FC_E!H30</f>
        <v>-62.172398968186144</v>
      </c>
      <c r="I30" s="10">
        <f>AFC!I30-FC_NE!I30-FC_E!I30</f>
        <v>-192.43843508168459</v>
      </c>
      <c r="J30" s="10">
        <f>AFC!J30-FC_NE!J30-FC_E!J30</f>
        <v>-624.68460877042207</v>
      </c>
      <c r="K30" s="10">
        <f>AFC!K30-FC_NE!K30-FC_E!K30</f>
        <v>-23.684780739468579</v>
      </c>
      <c r="L30" s="10">
        <f>AFC!L30-FC_NE!L30-FC_E!L30</f>
        <v>0.98693035253654671</v>
      </c>
      <c r="M30" s="10">
        <f>AFC!M30-FC_NE!M30-FC_E!M30</f>
        <v>-400.66655202063612</v>
      </c>
      <c r="N30" s="10">
        <f>AFC!N30-FC_NE!N30-FC_E!N30</f>
        <v>-339.48091143594161</v>
      </c>
      <c r="O30" s="10">
        <f>AFC!O30-FC_NE!O30-FC_E!O30</f>
        <v>-56.251332760103423</v>
      </c>
      <c r="P30" s="10">
        <f>AFC!P30-FC_NE!P30-FC_E!P30</f>
        <v>-192.43834909716225</v>
      </c>
      <c r="Q30" s="10">
        <f>AFC!Q30-FC_NE!Q30-FC_E!Q30</f>
        <v>1.3642420526593924E-12</v>
      </c>
      <c r="R30" s="10">
        <f>AFC!R30-FC_NE!R30-FC_E!R30</f>
        <v>-44.408942390369702</v>
      </c>
      <c r="S30" s="10">
        <f>AFC!S30-FC_NE!S30-FC_E!S30</f>
        <v>3.9474634565781344</v>
      </c>
      <c r="T30" s="10">
        <f>AFC!T30-FC_NE!T30-FC_E!T30</f>
        <v>-149.33516766981847</v>
      </c>
      <c r="U30" s="10">
        <f>AFC!U30-FC_NE!U30-FC_E!U30</f>
        <v>-168.04892519346504</v>
      </c>
      <c r="V30" s="10">
        <f>AFC!V30-FC_NE!V30-FC_E!V30</f>
        <v>-99.002063628547603</v>
      </c>
      <c r="W30" s="10">
        <f>AFC!W30-FC_NE!W30-FC_E!W30</f>
        <v>-183.6533963886493</v>
      </c>
      <c r="X30" s="10">
        <f>AFC!X30-FC_NE!X30-FC_E!X30</f>
        <v>-127.32123817712863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-8.5984522783633111E-5</v>
      </c>
      <c r="D31" s="10">
        <f>AFC!D31-FC_NE!D31-FC_E!D31</f>
        <v>-7.1054273576010019E-15</v>
      </c>
      <c r="E31" s="10">
        <f>AFC!E31-FC_NE!E31-FC_E!E31</f>
        <v>8.5984522783633111E-5</v>
      </c>
      <c r="F31" s="10">
        <f>AFC!F31-FC_NE!F31-FC_E!F31</f>
        <v>0</v>
      </c>
      <c r="G31" s="10">
        <f>AFC!G31-FC_NE!G31-FC_E!G31</f>
        <v>8.5984522783633111E-5</v>
      </c>
      <c r="H31" s="10">
        <f>AFC!H31-FC_NE!H31-FC_E!H31</f>
        <v>5.6843418860808015E-14</v>
      </c>
      <c r="I31" s="10">
        <f>AFC!I31-FC_NE!I31-FC_E!I31</f>
        <v>42.435167669819393</v>
      </c>
      <c r="J31" s="10">
        <f>AFC!J31-FC_NE!J31-FC_E!J31</f>
        <v>-20.724161650902801</v>
      </c>
      <c r="K31" s="10">
        <f>AFC!K31-FC_NE!K31-FC_E!K31</f>
        <v>43.422012037833149</v>
      </c>
      <c r="L31" s="10">
        <f>AFC!L31-FC_NE!L31-FC_E!L31</f>
        <v>0</v>
      </c>
      <c r="M31" s="10">
        <f>AFC!M31-FC_NE!M31-FC_E!M31</f>
        <v>0</v>
      </c>
      <c r="N31" s="10">
        <f>AFC!N31-FC_NE!N31-FC_E!N31</f>
        <v>94.738950988821998</v>
      </c>
      <c r="O31" s="10">
        <f>AFC!O31-FC_NE!O31-FC_E!O31</f>
        <v>11.842390369733451</v>
      </c>
      <c r="P31" s="10">
        <f>AFC!P31-FC_NE!P31-FC_E!P31</f>
        <v>5.9211521926052626</v>
      </c>
      <c r="Q31" s="10">
        <f>AFC!Q31-FC_NE!Q31-FC_E!Q31</f>
        <v>-2.9605331040413319</v>
      </c>
      <c r="R31" s="10">
        <f>AFC!R31-FC_NE!R31-FC_E!R31</f>
        <v>-0.98684436801369202</v>
      </c>
      <c r="S31" s="10">
        <f>AFC!S31-FC_NE!S31-FC_E!S31</f>
        <v>2.9606190885641013</v>
      </c>
      <c r="T31" s="10">
        <f>AFC!T31-FC_NE!T31-FC_E!T31</f>
        <v>-6.9613069647463419</v>
      </c>
      <c r="U31" s="10">
        <f>AFC!U31-FC_NE!U31-FC_E!U31</f>
        <v>0.82803095442818631</v>
      </c>
      <c r="V31" s="10">
        <f>AFC!V31-FC_NE!V31-FC_E!V31</f>
        <v>-10.974892519346469</v>
      </c>
      <c r="W31" s="10">
        <f>AFC!W31-FC_NE!W31-FC_E!W31</f>
        <v>9.4196044711951288</v>
      </c>
      <c r="X31" s="10">
        <f>AFC!X31-FC_NE!X31-FC_E!X31</f>
        <v>-6.7176268271711308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-259.87102321582006</v>
      </c>
      <c r="D33" s="29">
        <f t="shared" si="18"/>
        <v>-181.28151332760049</v>
      </c>
      <c r="E33" s="29">
        <f t="shared" si="18"/>
        <v>-55.230868443679782</v>
      </c>
      <c r="F33" s="29">
        <f t="shared" si="18"/>
        <v>-324.76595012897775</v>
      </c>
      <c r="G33" s="29">
        <f t="shared" si="18"/>
        <v>-39.679191745484829</v>
      </c>
      <c r="H33" s="29">
        <f t="shared" si="18"/>
        <v>-119.36766981943097</v>
      </c>
      <c r="I33" s="29">
        <f t="shared" si="18"/>
        <v>-653.73061049010971</v>
      </c>
      <c r="J33" s="29">
        <f t="shared" si="18"/>
        <v>-1190.2645743766107</v>
      </c>
      <c r="K33" s="29">
        <f t="shared" si="18"/>
        <v>-486.45769561479136</v>
      </c>
      <c r="L33" s="29">
        <f t="shared" si="18"/>
        <v>-327.39991401547354</v>
      </c>
      <c r="M33" s="29">
        <f t="shared" si="18"/>
        <v>151.56689595872831</v>
      </c>
      <c r="N33" s="29">
        <f t="shared" si="18"/>
        <v>-645.85365434221569</v>
      </c>
      <c r="O33" s="29">
        <f t="shared" si="18"/>
        <v>435.84118658641114</v>
      </c>
      <c r="P33" s="29">
        <f t="shared" si="18"/>
        <v>-157.49965606190628</v>
      </c>
      <c r="Q33" s="29">
        <f t="shared" si="18"/>
        <v>64.861134995700439</v>
      </c>
      <c r="R33" s="29">
        <f t="shared" si="18"/>
        <v>-0.4105760963060483</v>
      </c>
      <c r="S33" s="29">
        <f t="shared" si="18"/>
        <v>194.51134995700841</v>
      </c>
      <c r="T33" s="29">
        <f t="shared" si="18"/>
        <v>49.194239036973379</v>
      </c>
      <c r="U33" s="29">
        <f t="shared" si="18"/>
        <v>-143.84617368873614</v>
      </c>
      <c r="V33" s="29">
        <f t="shared" si="18"/>
        <v>12.283834909724971</v>
      </c>
      <c r="W33" s="29">
        <f t="shared" si="18"/>
        <v>-143.0159071367159</v>
      </c>
      <c r="X33" s="29">
        <f t="shared" ref="X33" si="19">SUM(X34:X50)</f>
        <v>-130.65090283748822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-1.7763568394002505E-14</v>
      </c>
      <c r="D34" s="10">
        <f>AFC!D34-FC_NE!D34-FC_E!D34</f>
        <v>-2.4868995751603507E-14</v>
      </c>
      <c r="E34" s="10">
        <f>AFC!E34-FC_NE!E34-FC_E!E34</f>
        <v>1.1368683772161603E-13</v>
      </c>
      <c r="F34" s="10">
        <f>AFC!F34-FC_NE!F34-FC_E!F34</f>
        <v>1.1368683772161603E-13</v>
      </c>
      <c r="G34" s="10">
        <f>AFC!G34-FC_NE!G34-FC_E!G34</f>
        <v>0</v>
      </c>
      <c r="H34" s="10">
        <f>AFC!H34-FC_NE!H34-FC_E!H34</f>
        <v>1.1368683772161603E-13</v>
      </c>
      <c r="I34" s="10">
        <f>AFC!I34-FC_NE!I34-FC_E!I34</f>
        <v>0</v>
      </c>
      <c r="J34" s="10">
        <f>AFC!J34-FC_NE!J34-FC_E!J34</f>
        <v>0</v>
      </c>
      <c r="K34" s="10">
        <f>AFC!K34-FC_NE!K34-FC_E!K34</f>
        <v>0</v>
      </c>
      <c r="L34" s="10">
        <f>AFC!L34-FC_NE!L34-FC_E!L34</f>
        <v>-5.6843418860808015E-14</v>
      </c>
      <c r="M34" s="10">
        <f>AFC!M34-FC_NE!M34-FC_E!M34</f>
        <v>5.6843418860808015E-14</v>
      </c>
      <c r="N34" s="10">
        <f>AFC!N34-FC_NE!N34-FC_E!N34</f>
        <v>1.1368683772161603E-13</v>
      </c>
      <c r="O34" s="10">
        <f>AFC!O34-FC_NE!O34-FC_E!O34</f>
        <v>0</v>
      </c>
      <c r="P34" s="10">
        <f>AFC!P34-FC_NE!P34-FC_E!P34</f>
        <v>-5.6843418860808015E-14</v>
      </c>
      <c r="Q34" s="10">
        <f>AFC!Q34-FC_NE!Q34-FC_E!Q34</f>
        <v>0</v>
      </c>
      <c r="R34" s="10">
        <f>AFC!R34-FC_NE!R34-FC_E!R34</f>
        <v>-1.1368683772161603E-13</v>
      </c>
      <c r="S34" s="10">
        <f>AFC!S34-FC_NE!S34-FC_E!S34</f>
        <v>-1.1368683772161603E-13</v>
      </c>
      <c r="T34" s="10">
        <f>AFC!T34-FC_NE!T34-FC_E!T34</f>
        <v>0</v>
      </c>
      <c r="U34" s="10">
        <f>AFC!U34-FC_NE!U34-FC_E!U34</f>
        <v>1.1368683772161603E-13</v>
      </c>
      <c r="V34" s="10">
        <f>AFC!V34-FC_NE!V34-FC_E!V34</f>
        <v>1.1368683772161603E-13</v>
      </c>
      <c r="W34" s="10">
        <f>AFC!W34-FC_NE!W34-FC_E!W34</f>
        <v>5.6843418860808015E-14</v>
      </c>
      <c r="X34" s="10">
        <f>AFC!X34-FC_NE!X34-FC_E!X34</f>
        <v>8.5984522797843965E-5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4.5189165950127403</v>
      </c>
      <c r="D36" s="10">
        <f>AFC!D36-FC_NE!D36-FC_E!D36</f>
        <v>5.6486672398967812</v>
      </c>
      <c r="E36" s="10">
        <f>AFC!E36-FC_NE!E36-FC_E!E36</f>
        <v>0</v>
      </c>
      <c r="F36" s="10">
        <f>AFC!F36-FC_NE!F36-FC_E!F36</f>
        <v>-1.1298366294066682</v>
      </c>
      <c r="G36" s="10">
        <f>AFC!G36-FC_NE!G36-FC_E!G36</f>
        <v>-1.1297506448838703</v>
      </c>
      <c r="H36" s="10">
        <f>AFC!H36-FC_NE!H36-FC_E!H36</f>
        <v>8.5984522741000546E-5</v>
      </c>
      <c r="I36" s="10">
        <f>AFC!I36-FC_NE!I36-FC_E!I36</f>
        <v>3.3891659501290405</v>
      </c>
      <c r="J36" s="10">
        <f>AFC!J36-FC_NE!J36-FC_E!J36</f>
        <v>-153.64496990541696</v>
      </c>
      <c r="K36" s="10">
        <f>AFC!K36-FC_NE!K36-FC_E!K36</f>
        <v>42.93009458297513</v>
      </c>
      <c r="L36" s="10">
        <f>AFC!L36-FC_NE!L36-FC_E!L36</f>
        <v>13.184264832330257</v>
      </c>
      <c r="M36" s="10">
        <f>AFC!M36-FC_NE!M36-FC_E!M36</f>
        <v>15.381685296646651</v>
      </c>
      <c r="N36" s="10">
        <f>AFC!N36-FC_NE!N36-FC_E!N36</f>
        <v>-13.184264832330143</v>
      </c>
      <c r="O36" s="10">
        <f>AFC!O36-FC_NE!O36-FC_E!O36</f>
        <v>21.973774720550125</v>
      </c>
      <c r="P36" s="10">
        <f>AFC!P36-FC_NE!P36-FC_E!P36</f>
        <v>-10.986930352536547</v>
      </c>
      <c r="Q36" s="10">
        <f>AFC!Q36-FC_NE!Q36-FC_E!Q36</f>
        <v>4.3947549441101614</v>
      </c>
      <c r="R36" s="10">
        <f>AFC!R36-FC_NE!R36-FC_E!R36</f>
        <v>1.0988822012038781</v>
      </c>
      <c r="S36" s="10">
        <f>AFC!S36-FC_NE!S36-FC_E!S36</f>
        <v>-2.1973344797936534</v>
      </c>
      <c r="T36" s="10">
        <f>AFC!T36-FC_NE!T36-FC_E!T36</f>
        <v>-0.84368013757512017</v>
      </c>
      <c r="U36" s="10">
        <f>AFC!U36-FC_NE!U36-FC_E!U36</f>
        <v>-1.3459157351675231</v>
      </c>
      <c r="V36" s="10">
        <f>AFC!V36-FC_NE!V36-FC_E!V36</f>
        <v>0.78684436801370339</v>
      </c>
      <c r="W36" s="10">
        <f>AFC!W36-FC_NE!W36-FC_E!W36</f>
        <v>-1.0186586414445173</v>
      </c>
      <c r="X36" s="10">
        <f>AFC!X36-FC_NE!X36-FC_E!X36</f>
        <v>-3.5223559759242562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-130.14471195184842</v>
      </c>
      <c r="D37" s="10">
        <f>AFC!D37-FC_NE!D37-FC_E!D37</f>
        <v>-7.406620808254047</v>
      </c>
      <c r="E37" s="10">
        <f>AFC!E37-FC_NE!E37-FC_E!E37</f>
        <v>-5.2904557179708718</v>
      </c>
      <c r="F37" s="10">
        <f>AFC!F37-FC_NE!F37-FC_E!F37</f>
        <v>-6.3485812553731193</v>
      </c>
      <c r="G37" s="10">
        <f>AFC!G37-FC_NE!G37-FC_E!G37</f>
        <v>-168.235941530525</v>
      </c>
      <c r="H37" s="10">
        <f>AFC!H37-FC_NE!H37-FC_E!H37</f>
        <v>2.1160791057618553</v>
      </c>
      <c r="I37" s="10">
        <f>AFC!I37-FC_NE!I37-FC_E!I37</f>
        <v>-105.80877042132397</v>
      </c>
      <c r="J37" s="10">
        <f>AFC!J37-FC_NE!J37-FC_E!J37</f>
        <v>-474.02312983662887</v>
      </c>
      <c r="K37" s="10">
        <f>AFC!K37-FC_NE!K37-FC_E!K37</f>
        <v>-138.60954428203058</v>
      </c>
      <c r="L37" s="10">
        <f>AFC!L37-FC_NE!L37-FC_E!L37</f>
        <v>8.4074806534827076</v>
      </c>
      <c r="M37" s="10">
        <f>AFC!M37-FC_NE!M37-FC_E!M37</f>
        <v>68.309802235597544</v>
      </c>
      <c r="N37" s="10">
        <f>AFC!N37-FC_NE!N37-FC_E!N37</f>
        <v>-111.3978503869298</v>
      </c>
      <c r="O37" s="10">
        <f>AFC!O37-FC_NE!O37-FC_E!O37</f>
        <v>90.379191745485514</v>
      </c>
      <c r="P37" s="10">
        <f>AFC!P37-FC_NE!P37-FC_E!P37</f>
        <v>-26.273000859843251</v>
      </c>
      <c r="Q37" s="10">
        <f>AFC!Q37-FC_NE!Q37-FC_E!Q37</f>
        <v>-39.934995700773925</v>
      </c>
      <c r="R37" s="10">
        <f>AFC!R37-FC_NE!R37-FC_E!R37</f>
        <v>-35.731298366293231</v>
      </c>
      <c r="S37" s="10">
        <f>AFC!S37-FC_NE!S37-FC_E!S37</f>
        <v>-26.273000859843705</v>
      </c>
      <c r="T37" s="10">
        <f>AFC!T37-FC_NE!T37-FC_E!T37</f>
        <v>-24.197334479795245</v>
      </c>
      <c r="U37" s="10">
        <f>AFC!U37-FC_NE!U37-FC_E!U37</f>
        <v>-11.1858985382637</v>
      </c>
      <c r="V37" s="10">
        <f>AFC!V37-FC_NE!V37-FC_E!V37</f>
        <v>-21.478589853825724</v>
      </c>
      <c r="W37" s="10">
        <f>AFC!W37-FC_NE!W37-FC_E!W37</f>
        <v>-42.345915735167637</v>
      </c>
      <c r="X37" s="10">
        <f>AFC!X37-FC_NE!X37-FC_E!X37</f>
        <v>-22.81762682717067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0</v>
      </c>
      <c r="E38" s="10">
        <f>AFC!E38-FC_NE!E38-FC_E!E38</f>
        <v>0</v>
      </c>
      <c r="F38" s="10">
        <f>AFC!F38-FC_NE!F38-FC_E!F38</f>
        <v>0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-1.0269131556319868</v>
      </c>
      <c r="M38" s="10">
        <f>AFC!M38-FC_NE!M38-FC_E!M38</f>
        <v>8.5984522785853557E-5</v>
      </c>
      <c r="N38" s="10">
        <f>AFC!N38-FC_NE!N38-FC_E!N38</f>
        <v>8.5984522785409467E-5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0.33095442820292353</v>
      </c>
      <c r="U38" s="10">
        <f>AFC!U38-FC_NE!U38-FC_E!U38</f>
        <v>1.8916595012897996E-2</v>
      </c>
      <c r="V38" s="10">
        <f>AFC!V38-FC_NE!V38-FC_E!V38</f>
        <v>2.8288907996562251E-2</v>
      </c>
      <c r="W38" s="10">
        <f>AFC!W38-FC_NE!W38-FC_E!W38</f>
        <v>2.4075666380051874E-2</v>
      </c>
      <c r="X38" s="10">
        <f>AFC!X38-FC_NE!X38-FC_E!X38</f>
        <v>3.0524505588994444E-2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-8.5984522787185824E-5</v>
      </c>
      <c r="E39" s="10">
        <f>AFC!E39-FC_NE!E39-FC_E!E39</f>
        <v>8.5984522780080397E-5</v>
      </c>
      <c r="F39" s="10">
        <f>AFC!F39-FC_NE!F39-FC_E!F39</f>
        <v>8.5984522787185824E-5</v>
      </c>
      <c r="G39" s="10">
        <f>AFC!G39-FC_NE!G39-FC_E!G39</f>
        <v>8.5984522783633111E-5</v>
      </c>
      <c r="H39" s="10">
        <f>AFC!H39-FC_NE!H39-FC_E!H39</f>
        <v>-8.5984522785409467E-5</v>
      </c>
      <c r="I39" s="10">
        <f>AFC!I39-FC_NE!I39-FC_E!I39</f>
        <v>0</v>
      </c>
      <c r="J39" s="10">
        <f>AFC!J39-FC_NE!J39-FC_E!J39</f>
        <v>11.638865004299225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2.1066208082538651</v>
      </c>
      <c r="D40" s="10">
        <f>AFC!D40-FC_NE!D40-FC_E!D40</f>
        <v>-47.398968185726517</v>
      </c>
      <c r="E40" s="10">
        <f>AFC!E40-FC_NE!E40-FC_E!E40</f>
        <v>3.1599312123820482</v>
      </c>
      <c r="F40" s="10">
        <f>AFC!F40-FC_NE!F40-FC_E!F40</f>
        <v>-35.812553740327189</v>
      </c>
      <c r="G40" s="10">
        <f>AFC!G40-FC_NE!G40-FC_E!G40</f>
        <v>1.0533104041271031</v>
      </c>
      <c r="H40" s="10">
        <f>AFC!H40-FC_NE!H40-FC_E!H40</f>
        <v>0</v>
      </c>
      <c r="I40" s="10">
        <f>AFC!I40-FC_NE!I40-FC_E!I40</f>
        <v>-67.411865864144943</v>
      </c>
      <c r="J40" s="10">
        <f>AFC!J40-FC_NE!J40-FC_E!J40</f>
        <v>-16.852966466036492</v>
      </c>
      <c r="K40" s="10">
        <f>AFC!K40-FC_NE!K40-FC_E!K40</f>
        <v>-77.944969905416826</v>
      </c>
      <c r="L40" s="10">
        <f>AFC!L40-FC_NE!L40-FC_E!L40</f>
        <v>-76.000687876182212</v>
      </c>
      <c r="M40" s="10">
        <f>AFC!M40-FC_NE!M40-FC_E!M40</f>
        <v>192.05597592433335</v>
      </c>
      <c r="N40" s="10">
        <f>AFC!N40-FC_NE!N40-FC_E!N40</f>
        <v>202.32639724849506</v>
      </c>
      <c r="O40" s="10">
        <f>AFC!O40-FC_NE!O40-FC_E!O40</f>
        <v>55.460017196903891</v>
      </c>
      <c r="P40" s="10">
        <f>AFC!P40-FC_NE!P40-FC_E!P40</f>
        <v>-11.297592433361842</v>
      </c>
      <c r="Q40" s="10">
        <f>AFC!Q40-FC_NE!Q40-FC_E!Q40</f>
        <v>8.5984523821025505E-5</v>
      </c>
      <c r="R40" s="10">
        <f>AFC!R40-FC_NE!R40-FC_E!R40</f>
        <v>-4.108168529664681</v>
      </c>
      <c r="S40" s="10">
        <f>AFC!S40-FC_NE!S40-FC_E!S40</f>
        <v>-4.1080825451417127</v>
      </c>
      <c r="T40" s="10">
        <f>AFC!T40-FC_NE!T40-FC_E!T40</f>
        <v>1.3670679277742011</v>
      </c>
      <c r="U40" s="10">
        <f>AFC!U40-FC_NE!U40-FC_E!U40</f>
        <v>1.968787618228248</v>
      </c>
      <c r="V40" s="10">
        <f>AFC!V40-FC_NE!V40-FC_E!V40</f>
        <v>-3.6818572656915194</v>
      </c>
      <c r="W40" s="10">
        <f>AFC!W40-FC_NE!W40-FC_E!W40</f>
        <v>8.125537403253702E-2</v>
      </c>
      <c r="X40" s="10">
        <f>AFC!X40-FC_NE!X40-FC_E!X40</f>
        <v>1.7470335339643555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0</v>
      </c>
      <c r="D41" s="10">
        <f>AFC!D41-FC_NE!D41-FC_E!D41</f>
        <v>0</v>
      </c>
      <c r="E41" s="10">
        <f>AFC!E41-FC_NE!E41-FC_E!E41</f>
        <v>-8.5984522787185824E-5</v>
      </c>
      <c r="F41" s="10">
        <f>AFC!F41-FC_NE!F41-FC_E!F41</f>
        <v>1.0460877042132495</v>
      </c>
      <c r="G41" s="10">
        <f>AFC!G41-FC_NE!G41-FC_E!G41</f>
        <v>0</v>
      </c>
      <c r="H41" s="10">
        <f>AFC!H41-FC_NE!H41-FC_E!H41</f>
        <v>0</v>
      </c>
      <c r="I41" s="10">
        <f>AFC!I41-FC_NE!I41-FC_E!I41</f>
        <v>8.5984522804949393E-5</v>
      </c>
      <c r="J41" s="10">
        <f>AFC!J41-FC_NE!J41-FC_E!J41</f>
        <v>0</v>
      </c>
      <c r="K41" s="10">
        <f>AFC!K41-FC_NE!K41-FC_E!K41</f>
        <v>2.0922613929492684</v>
      </c>
      <c r="L41" s="10">
        <f>AFC!L41-FC_NE!L41-FC_E!L41</f>
        <v>0</v>
      </c>
      <c r="M41" s="10">
        <f>AFC!M41-FC_NE!M41-FC_E!M41</f>
        <v>5.1351676698194266</v>
      </c>
      <c r="N41" s="10">
        <f>AFC!N41-FC_NE!N41-FC_E!N41</f>
        <v>-8.5984522787185824E-5</v>
      </c>
      <c r="O41" s="10">
        <f>AFC!O41-FC_NE!O41-FC_E!O41</f>
        <v>3.0811693895098866</v>
      </c>
      <c r="P41" s="10">
        <f>AFC!P41-FC_NE!P41-FC_E!P41</f>
        <v>0</v>
      </c>
      <c r="Q41" s="10">
        <f>AFC!Q41-FC_NE!Q41-FC_E!Q41</f>
        <v>-8.5984522788074003E-5</v>
      </c>
      <c r="R41" s="10">
        <f>AFC!R41-FC_NE!R41-FC_E!R41</f>
        <v>-8.5984522785409467E-5</v>
      </c>
      <c r="S41" s="10">
        <f>AFC!S41-FC_NE!S41-FC_E!S41</f>
        <v>-1.02699914015477</v>
      </c>
      <c r="T41" s="10">
        <f>AFC!T41-FC_NE!T41-FC_E!T41</f>
        <v>2.6741186586412447E-2</v>
      </c>
      <c r="U41" s="10">
        <f>AFC!U41-FC_NE!U41-FC_E!U41</f>
        <v>-0.1201203783318987</v>
      </c>
      <c r="V41" s="10">
        <f>AFC!V41-FC_NE!V41-FC_E!V41</f>
        <v>-0.10885640584694611</v>
      </c>
      <c r="W41" s="10">
        <f>AFC!W41-FC_NE!W41-FC_E!W41</f>
        <v>-0.19208942390369899</v>
      </c>
      <c r="X41" s="10">
        <f>AFC!X41-FC_NE!X41-FC_E!X41</f>
        <v>-0.12742906276870181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8.5984522748105974E-5</v>
      </c>
      <c r="D42" s="10">
        <f>AFC!D42-FC_NE!D42-FC_E!D42</f>
        <v>8.598452270547341E-5</v>
      </c>
      <c r="E42" s="10">
        <f>AFC!E42-FC_NE!E42-FC_E!E42</f>
        <v>-8.5984522755211401E-5</v>
      </c>
      <c r="F42" s="10">
        <f>AFC!F42-FC_NE!F42-FC_E!F42</f>
        <v>-8.5984523089166487E-5</v>
      </c>
      <c r="G42" s="10">
        <f>AFC!G42-FC_NE!G42-FC_E!G42</f>
        <v>8.5984522456783452E-5</v>
      </c>
      <c r="H42" s="10">
        <f>AFC!H42-FC_NE!H42-FC_E!H42</f>
        <v>-1.0629406706792395</v>
      </c>
      <c r="I42" s="10">
        <f>AFC!I42-FC_NE!I42-FC_E!I42</f>
        <v>1.7196904533989255E-4</v>
      </c>
      <c r="J42" s="10">
        <f>AFC!J42-FC_NE!J42-FC_E!J42</f>
        <v>1.0629406706791826</v>
      </c>
      <c r="K42" s="10">
        <f>AFC!K42-FC_NE!K42-FC_E!K42</f>
        <v>-17.005760963026788</v>
      </c>
      <c r="L42" s="10">
        <f>AFC!L42-FC_NE!L42-FC_E!L42</f>
        <v>1.0509028374893461</v>
      </c>
      <c r="M42" s="10">
        <f>AFC!M42-FC_NE!M42-FC_E!M42</f>
        <v>-6.5369931689929217E-13</v>
      </c>
      <c r="N42" s="10">
        <f>AFC!N42-FC_NE!N42-FC_E!N42</f>
        <v>8.5984522954163367E-5</v>
      </c>
      <c r="O42" s="10">
        <f>AFC!O42-FC_NE!O42-FC_E!O42</f>
        <v>3.1263880373444408E-13</v>
      </c>
      <c r="P42" s="10">
        <f>AFC!P42-FC_NE!P42-FC_E!P42</f>
        <v>2.1018056749785181</v>
      </c>
      <c r="Q42" s="10">
        <f>AFC!Q42-FC_NE!Q42-FC_E!Q42</f>
        <v>8.5984522494975124E-5</v>
      </c>
      <c r="R42" s="10">
        <f>AFC!R42-FC_NE!R42-FC_E!R42</f>
        <v>1.0509028374888114</v>
      </c>
      <c r="S42" s="10">
        <f>AFC!S42-FC_NE!S42-FC_E!S42</f>
        <v>-1.0509888220115133</v>
      </c>
      <c r="T42" s="10">
        <f>AFC!T42-FC_NE!T42-FC_E!T42</f>
        <v>0.10206362854637163</v>
      </c>
      <c r="U42" s="10">
        <f>AFC!U42-FC_NE!U42-FC_E!U42</f>
        <v>-4.2132416164477604E-3</v>
      </c>
      <c r="V42" s="10">
        <f>AFC!V42-FC_NE!V42-FC_E!V42</f>
        <v>-3.5769561479117584E-2</v>
      </c>
      <c r="W42" s="10">
        <f>AFC!W42-FC_NE!W42-FC_E!W42</f>
        <v>21.021582115219029</v>
      </c>
      <c r="X42" s="10">
        <f>AFC!X42-FC_NE!X42-FC_E!X42</f>
        <v>7.4634565778350037E-2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-100.64961306964506</v>
      </c>
      <c r="D43" s="10">
        <f>AFC!D43-FC_NE!D43-FC_E!D43</f>
        <v>-62.649183147033909</v>
      </c>
      <c r="E43" s="10">
        <f>AFC!E43-FC_NE!E43-FC_E!E43</f>
        <v>-16.432760103180954</v>
      </c>
      <c r="F43" s="10">
        <f>AFC!F43-FC_NE!F43-FC_E!F43</f>
        <v>-219.78607050730898</v>
      </c>
      <c r="G43" s="10">
        <f>AFC!G43-FC_NE!G43-FC_E!G43</f>
        <v>260.86749785038774</v>
      </c>
      <c r="H43" s="10">
        <f>AFC!H43-FC_NE!H43-FC_E!H43</f>
        <v>-60.595098882200546</v>
      </c>
      <c r="I43" s="10">
        <f>AFC!I43-FC_NE!I43-FC_E!I43</f>
        <v>-461.13981083404815</v>
      </c>
      <c r="J43" s="10">
        <f>AFC!J43-FC_NE!J43-FC_E!J43</f>
        <v>-465.24763542562232</v>
      </c>
      <c r="K43" s="10">
        <f>AFC!K43-FC_NE!K43-FC_E!K43</f>
        <v>-298.86784178847938</v>
      </c>
      <c r="L43" s="10">
        <f>AFC!L43-FC_NE!L43-FC_E!L43</f>
        <v>-265.56311263972293</v>
      </c>
      <c r="M43" s="10">
        <f>AFC!M43-FC_NE!M43-FC_E!M43</f>
        <v>-47.821754084263375</v>
      </c>
      <c r="N43" s="10">
        <f>AFC!N43-FC_NE!N43-FC_E!N43</f>
        <v>-606.42012037833047</v>
      </c>
      <c r="O43" s="10">
        <f>AFC!O43-FC_NE!O43-FC_E!O43</f>
        <v>67.154170249353228</v>
      </c>
      <c r="P43" s="10">
        <f>AFC!P43-FC_NE!P43-FC_E!P43</f>
        <v>-175.00713671539052</v>
      </c>
      <c r="Q43" s="10">
        <f>AFC!Q43-FC_NE!Q43-FC_E!Q43</f>
        <v>87.503611349955463</v>
      </c>
      <c r="R43" s="10">
        <f>AFC!R43-FC_NE!R43-FC_E!R43</f>
        <v>2.0351676698151095</v>
      </c>
      <c r="S43" s="10">
        <f>AFC!S43-FC_NE!S43-FC_E!S43</f>
        <v>-17.29733447979379</v>
      </c>
      <c r="T43" s="10">
        <f>AFC!T43-FC_NE!T43-FC_E!T43</f>
        <v>66.93490971625306</v>
      </c>
      <c r="U43" s="10">
        <f>AFC!U43-FC_NE!U43-FC_E!U43</f>
        <v>-96.257007738607172</v>
      </c>
      <c r="V43" s="10">
        <f>AFC!V43-FC_NE!V43-FC_E!V43</f>
        <v>91.95709372313695</v>
      </c>
      <c r="W43" s="10">
        <f>AFC!W43-FC_NE!W43-FC_E!W43</f>
        <v>-56.221066208083812</v>
      </c>
      <c r="X43" s="10">
        <f>AFC!X43-FC_NE!X43-FC_E!X43</f>
        <v>-59.069131556318098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-35.702493551161524</v>
      </c>
      <c r="D44" s="10">
        <f>AFC!D44-FC_NE!D44-FC_E!D44</f>
        <v>-69.475494411005457</v>
      </c>
      <c r="E44" s="10">
        <f>AFC!E44-FC_NE!E44-FC_E!E44</f>
        <v>-36.667583834910147</v>
      </c>
      <c r="F44" s="10">
        <f>AFC!F44-FC_NE!F44-FC_E!F44</f>
        <v>-65.615735167670778</v>
      </c>
      <c r="G44" s="10">
        <f>AFC!G44-FC_NE!G44-FC_E!G44</f>
        <v>-123.51186586414337</v>
      </c>
      <c r="H44" s="10">
        <f>AFC!H44-FC_NE!H44-FC_E!H44</f>
        <v>-59.825881341358581</v>
      </c>
      <c r="I44" s="10">
        <f>AFC!I44-FC_NE!I44-FC_E!I44</f>
        <v>-25.088478073945907</v>
      </c>
      <c r="J44" s="10">
        <f>AFC!J44-FC_NE!J44-FC_E!J44</f>
        <v>-157.28495270851204</v>
      </c>
      <c r="K44" s="10">
        <f>AFC!K44-FC_NE!K44-FC_E!K44</f>
        <v>-79.125021496130103</v>
      </c>
      <c r="L44" s="10">
        <f>AFC!L44-FC_NE!L44-FC_E!L44</f>
        <v>-23.884522785897275</v>
      </c>
      <c r="M44" s="10">
        <f>AFC!M44-FC_NE!M44-FC_E!M44</f>
        <v>-52.545915735167796</v>
      </c>
      <c r="N44" s="10">
        <f>AFC!N44-FC_NE!N44-FC_E!N44</f>
        <v>-89.806190885640149</v>
      </c>
      <c r="O44" s="10">
        <f>AFC!O44-FC_NE!O44-FC_E!O44</f>
        <v>149.03989681857252</v>
      </c>
      <c r="P44" s="10">
        <f>AFC!P44-FC_NE!P44-FC_E!P44</f>
        <v>14.33086844368006</v>
      </c>
      <c r="Q44" s="10">
        <f>AFC!Q44-FC_NE!Q44-FC_E!Q44</f>
        <v>9.5539122957879954</v>
      </c>
      <c r="R44" s="10">
        <f>AFC!R44-FC_NE!R44-FC_E!R44</f>
        <v>17.196904557180858</v>
      </c>
      <c r="S44" s="10">
        <f>AFC!S44-FC_NE!S44-FC_E!S44</f>
        <v>240.75683576955998</v>
      </c>
      <c r="T44" s="10">
        <f>AFC!T44-FC_NE!T44-FC_E!T44</f>
        <v>4.7779879621661507</v>
      </c>
      <c r="U44" s="10">
        <f>AFC!U44-FC_NE!U44-FC_E!U44</f>
        <v>-21.039294926912248</v>
      </c>
      <c r="V44" s="10">
        <f>AFC!V44-FC_NE!V44-FC_E!V44</f>
        <v>-35.510748065348139</v>
      </c>
      <c r="W44" s="10">
        <f>AFC!W44-FC_NE!W44-FC_E!W44</f>
        <v>-18.622269991401538</v>
      </c>
      <c r="X44" s="10">
        <f>AFC!X44-FC_NE!X44-FC_E!X44</f>
        <v>-2.4200343938109654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0</v>
      </c>
      <c r="D45" s="10">
        <f>AFC!D45-FC_NE!D45-FC_E!D45</f>
        <v>0</v>
      </c>
      <c r="E45" s="10">
        <f>AFC!E45-FC_NE!E45-FC_E!E45</f>
        <v>0</v>
      </c>
      <c r="F45" s="10">
        <f>AFC!F45-FC_NE!F45-FC_E!F45</f>
        <v>0</v>
      </c>
      <c r="G45" s="10">
        <f>AFC!G45-FC_NE!G45-FC_E!G45</f>
        <v>0</v>
      </c>
      <c r="H45" s="10">
        <f>AFC!H45-FC_NE!H45-FC_E!H45</f>
        <v>0</v>
      </c>
      <c r="I45" s="10">
        <f>AFC!I45-FC_NE!I45-FC_E!I45</f>
        <v>0</v>
      </c>
      <c r="J45" s="10">
        <f>AFC!J45-FC_NE!J45-FC_E!J45</f>
        <v>0</v>
      </c>
      <c r="K45" s="10">
        <f>AFC!K45-FC_NE!K45-FC_E!K45</f>
        <v>0</v>
      </c>
      <c r="L45" s="10">
        <f>AFC!L45-FC_NE!L45-FC_E!L45</f>
        <v>0</v>
      </c>
      <c r="M45" s="10">
        <f>AFC!M45-FC_NE!M45-FC_E!M45</f>
        <v>0</v>
      </c>
      <c r="N45" s="10">
        <f>AFC!N45-FC_NE!N45-FC_E!N45</f>
        <v>0</v>
      </c>
      <c r="O45" s="10">
        <f>AFC!O45-FC_NE!O45-FC_E!O45</f>
        <v>2.0827171109200342</v>
      </c>
      <c r="P45" s="10">
        <f>AFC!P45-FC_NE!P45-FC_E!P45</f>
        <v>0</v>
      </c>
      <c r="Q45" s="10">
        <f>AFC!Q45-FC_NE!Q45-FC_E!Q45</f>
        <v>0</v>
      </c>
      <c r="R45" s="10">
        <f>AFC!R45-FC_NE!R45-FC_E!R45</f>
        <v>1.0413585554600171</v>
      </c>
      <c r="S45" s="10">
        <f>AFC!S45-FC_NE!S45-FC_E!S45</f>
        <v>0</v>
      </c>
      <c r="T45" s="10">
        <f>AFC!T45-FC_NE!T45-FC_E!T45</f>
        <v>-1.1205503009458297</v>
      </c>
      <c r="U45" s="10">
        <f>AFC!U45-FC_NE!U45-FC_E!U45</f>
        <v>-0.5801375752364577</v>
      </c>
      <c r="V45" s="10">
        <f>AFC!V45-FC_NE!V45-FC_E!V45</f>
        <v>-1.2954428202923476</v>
      </c>
      <c r="W45" s="10">
        <f>AFC!W45-FC_NE!W45-FC_E!W45</f>
        <v>-0.90902837489251986</v>
      </c>
      <c r="X45" s="10">
        <f>AFC!X45-FC_NE!X45-FC_E!X45</f>
        <v>-0.88830610490111706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8.5984522819160247E-5</v>
      </c>
      <c r="D46" s="10">
        <f>AFC!D46-FC_NE!D46-FC_E!D46</f>
        <v>1.4210854715202004E-14</v>
      </c>
      <c r="E46" s="10">
        <f>AFC!E46-FC_NE!E46-FC_E!E46</f>
        <v>4.9737991503207013E-14</v>
      </c>
      <c r="F46" s="10">
        <f>AFC!F46-FC_NE!F46-FC_E!F46</f>
        <v>3.5527136788005009E-14</v>
      </c>
      <c r="G46" s="10">
        <f>AFC!G46-FC_NE!G46-FC_E!G46</f>
        <v>-1.4210854715202004E-14</v>
      </c>
      <c r="H46" s="10">
        <f>AFC!H46-FC_NE!H46-FC_E!H46</f>
        <v>8.598452281205482E-5</v>
      </c>
      <c r="I46" s="10">
        <f>AFC!I46-FC_NE!I46-FC_E!I46</f>
        <v>1.4210854715202004E-14</v>
      </c>
      <c r="J46" s="10">
        <f>AFC!J46-FC_NE!J46-FC_E!J46</f>
        <v>-31.68521066208082</v>
      </c>
      <c r="K46" s="10">
        <f>AFC!K46-FC_NE!K46-FC_E!K46</f>
        <v>-15.362596732588102</v>
      </c>
      <c r="L46" s="10">
        <f>AFC!L46-FC_NE!L46-FC_E!L46</f>
        <v>3.0094582975064412</v>
      </c>
      <c r="M46" s="10">
        <f>AFC!M46-FC_NE!M46-FC_E!M46</f>
        <v>-3.0094582975063844</v>
      </c>
      <c r="N46" s="10">
        <f>AFC!N46-FC_NE!N46-FC_E!N46</f>
        <v>-2.0062768701633615</v>
      </c>
      <c r="O46" s="10">
        <f>AFC!O46-FC_NE!O46-FC_E!O46</f>
        <v>18.056663800515899</v>
      </c>
      <c r="P46" s="10">
        <f>AFC!P46-FC_NE!P46-FC_E!P46</f>
        <v>-1.0030954428202534</v>
      </c>
      <c r="Q46" s="10">
        <f>AFC!Q46-FC_NE!Q46-FC_E!Q46</f>
        <v>-1.0030954428203032</v>
      </c>
      <c r="R46" s="10">
        <f>AFC!R46-FC_NE!R46-FC_E!R46</f>
        <v>4.0127257093723046</v>
      </c>
      <c r="S46" s="10">
        <f>AFC!S46-FC_NE!S46-FC_E!S46</f>
        <v>8.5984522748105974E-5</v>
      </c>
      <c r="T46" s="10">
        <f>AFC!T46-FC_NE!T46-FC_E!T46</f>
        <v>0.8766122098022251</v>
      </c>
      <c r="U46" s="10">
        <f>AFC!U46-FC_NE!U46-FC_E!U46</f>
        <v>-5.7400687876182204</v>
      </c>
      <c r="V46" s="10">
        <f>AFC!V46-FC_NE!V46-FC_E!V46</f>
        <v>-9.6381771281169648</v>
      </c>
      <c r="W46" s="10">
        <f>AFC!W46-FC_NE!W46-FC_E!W46</f>
        <v>-8.6129836629405787</v>
      </c>
      <c r="X46" s="10">
        <f>AFC!X46-FC_NE!X46-FC_E!X46</f>
        <v>-5.1542562338779589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0</v>
      </c>
      <c r="D47" s="10">
        <f>AFC!D47-FC_NE!D47-FC_E!D47</f>
        <v>0</v>
      </c>
      <c r="E47" s="10">
        <f>AFC!E47-FC_NE!E47-FC_E!E47</f>
        <v>8.5984522797843965E-5</v>
      </c>
      <c r="F47" s="10">
        <f>AFC!F47-FC_NE!F47-FC_E!F47</f>
        <v>8.5984522797843965E-5</v>
      </c>
      <c r="G47" s="10">
        <f>AFC!G47-FC_NE!G47-FC_E!G47</f>
        <v>5.6843418860808015E-14</v>
      </c>
      <c r="H47" s="10">
        <f>AFC!H47-FC_NE!H47-FC_E!H47</f>
        <v>0</v>
      </c>
      <c r="I47" s="10">
        <f>AFC!I47-FC_NE!I47-FC_E!I47</f>
        <v>0</v>
      </c>
      <c r="J47" s="10">
        <f>AFC!J47-FC_NE!J47-FC_E!J47</f>
        <v>68.171367153912229</v>
      </c>
      <c r="K47" s="10">
        <f>AFC!K47-FC_NE!K47-FC_E!K47</f>
        <v>-45.127601031814322</v>
      </c>
      <c r="L47" s="10">
        <f>AFC!L47-FC_NE!L47-FC_E!L47</f>
        <v>13.04101461736883</v>
      </c>
      <c r="M47" s="10">
        <f>AFC!M47-FC_NE!M47-FC_E!M47</f>
        <v>5.5889939810834335</v>
      </c>
      <c r="N47" s="10">
        <f>AFC!N47-FC_NE!N47-FC_E!N47</f>
        <v>5.5889939810834761</v>
      </c>
      <c r="O47" s="10">
        <f>AFC!O47-FC_NE!O47-FC_E!O47</f>
        <v>9.3149613069648041</v>
      </c>
      <c r="P47" s="10">
        <f>AFC!P47-FC_NE!P47-FC_E!P47</f>
        <v>8.5265128291212022E-14</v>
      </c>
      <c r="Q47" s="10">
        <f>AFC!Q47-FC_NE!Q47-FC_E!Q47</f>
        <v>1.8630266552019634</v>
      </c>
      <c r="R47" s="10">
        <f>AFC!R47-FC_NE!R47-FC_E!R47</f>
        <v>-7.4520206362855674</v>
      </c>
      <c r="S47" s="10">
        <f>AFC!S47-FC_NE!S47-FC_E!S47</f>
        <v>0.93138435081692705</v>
      </c>
      <c r="T47" s="10">
        <f>AFC!T47-FC_NE!T47-FC_E!T47</f>
        <v>0.50963026655199428</v>
      </c>
      <c r="U47" s="10">
        <f>AFC!U47-FC_NE!U47-FC_E!U47</f>
        <v>0.18254514187474058</v>
      </c>
      <c r="V47" s="10">
        <f>AFC!V47-FC_NE!V47-FC_E!V47</f>
        <v>-2.431126397247823</v>
      </c>
      <c r="W47" s="10">
        <f>AFC!W47-FC_NE!W47-FC_E!W47</f>
        <v>-7.9540842648315504</v>
      </c>
      <c r="X47" s="10">
        <f>AFC!X47-FC_NE!X47-FC_E!X47</f>
        <v>-1.6479793637143985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0</v>
      </c>
      <c r="D48" s="10">
        <f>AFC!D48-FC_NE!D48-FC_E!D48</f>
        <v>0</v>
      </c>
      <c r="E48" s="10">
        <f>AFC!E48-FC_NE!E48-FC_E!E48</f>
        <v>0</v>
      </c>
      <c r="F48" s="10">
        <f>AFC!F48-FC_NE!F48-FC_E!F48</f>
        <v>1.7196904548200109E-4</v>
      </c>
      <c r="G48" s="10">
        <f>AFC!G48-FC_NE!G48-FC_E!G48</f>
        <v>-7.76242476354264</v>
      </c>
      <c r="H48" s="10">
        <f>AFC!H48-FC_NE!H48-FC_E!H48</f>
        <v>8.5984522684157128E-5</v>
      </c>
      <c r="I48" s="10">
        <f>AFC!I48-FC_NE!I48-FC_E!I48</f>
        <v>2.3288048151333669</v>
      </c>
      <c r="J48" s="10">
        <f>AFC!J48-FC_NE!J48-FC_E!J48</f>
        <v>-23.287360275150377</v>
      </c>
      <c r="K48" s="10">
        <f>AFC!K48-FC_NE!K48-FC_E!K48</f>
        <v>128.08116938950985</v>
      </c>
      <c r="L48" s="10">
        <f>AFC!L48-FC_NE!L48-FC_E!L48</f>
        <v>2.2929492691315545</v>
      </c>
      <c r="M48" s="10">
        <f>AFC!M48-FC_NE!M48-FC_E!M48</f>
        <v>-26.750730868443384</v>
      </c>
      <c r="N48" s="10">
        <f>AFC!N48-FC_NE!N48-FC_E!N48</f>
        <v>-17.579019776440134</v>
      </c>
      <c r="O48" s="10">
        <f>AFC!O48-FC_NE!O48-FC_E!O48</f>
        <v>-0.76440240756670619</v>
      </c>
      <c r="P48" s="10">
        <f>AFC!P48-FC_NE!P48-FC_E!P48</f>
        <v>3.8215821152189164</v>
      </c>
      <c r="Q48" s="10">
        <f>AFC!Q48-FC_NE!Q48-FC_E!Q48</f>
        <v>-2.2929492691317819</v>
      </c>
      <c r="R48" s="10">
        <f>AFC!R48-FC_NE!R48-FC_E!R48</f>
        <v>-1.5287188306103872</v>
      </c>
      <c r="S48" s="10">
        <f>AFC!S48-FC_NE!S48-FC_E!S48</f>
        <v>0</v>
      </c>
      <c r="T48" s="10">
        <f>AFC!T48-FC_NE!T48-FC_E!T48</f>
        <v>-1.2519346517628946</v>
      </c>
      <c r="U48" s="10">
        <f>AFC!U48-FC_NE!U48-FC_E!U48</f>
        <v>-7.4680997420465474</v>
      </c>
      <c r="V48" s="10">
        <f>AFC!V48-FC_NE!V48-FC_E!V48</f>
        <v>-2.1576956147894748</v>
      </c>
      <c r="W48" s="10">
        <f>AFC!W48-FC_NE!W48-FC_E!W48</f>
        <v>-12.756233877901991</v>
      </c>
      <c r="X48" s="10">
        <f>AFC!X48-FC_NE!X48-FC_E!X48</f>
        <v>-22.74815133275996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0</v>
      </c>
      <c r="J49" s="10">
        <f>AFC!J49-FC_NE!J49-FC_E!J49</f>
        <v>0</v>
      </c>
      <c r="K49" s="10">
        <f>AFC!K49-FC_NE!K49-FC_E!K49</f>
        <v>0</v>
      </c>
      <c r="L49" s="10">
        <f>AFC!L49-FC_NE!L49-FC_E!L49</f>
        <v>0</v>
      </c>
      <c r="M49" s="10">
        <f>AFC!M49-FC_NE!M49-FC_E!M49</f>
        <v>0</v>
      </c>
      <c r="N49" s="10">
        <f>AFC!N49-FC_NE!N49-FC_E!N49</f>
        <v>0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0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0</v>
      </c>
      <c r="X49" s="10">
        <f>AFC!X49-FC_NE!X49-FC_E!X49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8.5984522783633111E-5</v>
      </c>
      <c r="D50" s="10">
        <f>AFC!D50-FC_NE!D50-FC_E!D50</f>
        <v>8.5984522769422256E-5</v>
      </c>
      <c r="E50" s="10">
        <f>AFC!E50-FC_NE!E50-FC_E!E50</f>
        <v>-5.6843418860808015E-14</v>
      </c>
      <c r="F50" s="10">
        <f>AFC!F50-FC_NE!F50-FC_E!F50</f>
        <v>2.8804815133275952</v>
      </c>
      <c r="G50" s="10">
        <f>AFC!G50-FC_NE!G50-FC_E!G50</f>
        <v>-0.96018916595008363</v>
      </c>
      <c r="H50" s="10">
        <f>AFC!H50-FC_NE!H50-FC_E!H50</f>
        <v>-2.8421709430404007E-14</v>
      </c>
      <c r="I50" s="10">
        <f>AFC!I50-FC_NE!I50-FC_E!I50</f>
        <v>8.5984522741000546E-5</v>
      </c>
      <c r="J50" s="10">
        <f>AFC!J50-FC_NE!J50-FC_E!J50</f>
        <v>50.888478073946644</v>
      </c>
      <c r="K50" s="10">
        <f>AFC!K50-FC_NE!K50-FC_E!K50</f>
        <v>12.482115219260564</v>
      </c>
      <c r="L50" s="10">
        <f>AFC!L50-FC_NE!L50-FC_E!L50</f>
        <v>-1.9107480653482298</v>
      </c>
      <c r="M50" s="10">
        <f>AFC!M50-FC_NE!M50-FC_E!M50</f>
        <v>-4.7769561478933724</v>
      </c>
      <c r="N50" s="10">
        <f>AFC!N50-FC_NE!N50-FC_E!N50</f>
        <v>-13.375408426483204</v>
      </c>
      <c r="O50" s="10">
        <f>AFC!O50-FC_NE!O50-FC_E!O50</f>
        <v>20.063026655201696</v>
      </c>
      <c r="P50" s="10">
        <f>AFC!P50-FC_NE!P50-FC_E!P50</f>
        <v>46.813843508168581</v>
      </c>
      <c r="Q50" s="10">
        <f>AFC!Q50-FC_NE!Q50-FC_E!Q50</f>
        <v>4.7767841788473433</v>
      </c>
      <c r="R50" s="10">
        <f>AFC!R50-FC_NE!R50-FC_E!R50</f>
        <v>21.973774720549734</v>
      </c>
      <c r="S50" s="10">
        <f>AFC!S50-FC_NE!S50-FC_E!S50</f>
        <v>4.7767841788479899</v>
      </c>
      <c r="T50" s="10">
        <f>AFC!T50-FC_NE!T50-FC_E!T50</f>
        <v>1.6817712811691288</v>
      </c>
      <c r="U50" s="10">
        <f>AFC!U50-FC_NE!U50-FC_E!U50</f>
        <v>-2.2756663800519243</v>
      </c>
      <c r="V50" s="10">
        <f>AFC!V50-FC_NE!V50-FC_E!V50</f>
        <v>-4.150128976784293</v>
      </c>
      <c r="W50" s="10">
        <f>AFC!W50-FC_NE!W50-FC_E!W50</f>
        <v>-15.510490111779722</v>
      </c>
      <c r="X50" s="10">
        <f>AFC!X50-FC_NE!X50-FC_E!X50</f>
        <v>-14.107910576096595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0.41281169389560546</v>
      </c>
      <c r="D51" s="37">
        <f>AFC!D51-FC_NE!D51-FC_E!D51</f>
        <v>1.453138435084611E-2</v>
      </c>
      <c r="E51" s="37">
        <f>AFC!E51-FC_NE!E51-FC_E!E51</f>
        <v>-3.0438521066457724E-2</v>
      </c>
      <c r="F51" s="37">
        <f>AFC!F51-FC_NE!F51-FC_E!F51</f>
        <v>0.3809974204646096</v>
      </c>
      <c r="G51" s="37">
        <f>AFC!G51-FC_NE!G51-FC_E!G51</f>
        <v>-4.7231298366294254</v>
      </c>
      <c r="H51" s="37">
        <f>AFC!H51-FC_NE!H51-FC_E!H51</f>
        <v>-2.4146173688739054</v>
      </c>
      <c r="I51" s="37">
        <f>AFC!I51-FC_NE!I51-FC_E!I51</f>
        <v>1.7570937231297421</v>
      </c>
      <c r="J51" s="37">
        <f>AFC!J51-FC_NE!J51-FC_E!J51</f>
        <v>30.839896818573152</v>
      </c>
      <c r="K51" s="37">
        <f>AFC!K51-FC_NE!K51-FC_E!K51</f>
        <v>-26.323989681857029</v>
      </c>
      <c r="L51" s="37">
        <f>AFC!L51-FC_NE!L51-FC_E!L51</f>
        <v>32.828718830610569</v>
      </c>
      <c r="M51" s="37">
        <f>AFC!M51-FC_NE!M51-FC_E!M51</f>
        <v>2.51504729148769</v>
      </c>
      <c r="N51" s="37">
        <f>AFC!N51-FC_NE!N51-FC_E!N51</f>
        <v>77.794754944109172</v>
      </c>
      <c r="O51" s="37">
        <f>AFC!O51-FC_NE!O51-FC_E!O51</f>
        <v>71.387704213241022</v>
      </c>
      <c r="P51" s="37">
        <f>AFC!P51-FC_NE!P51-FC_E!P51</f>
        <v>21.01100601891676</v>
      </c>
      <c r="Q51" s="37">
        <f>AFC!Q51-FC_NE!Q51-FC_E!Q51</f>
        <v>6.4782459157349876</v>
      </c>
      <c r="R51" s="37">
        <f>AFC!R51-FC_NE!R51-FC_E!R51</f>
        <v>23.419088564058029</v>
      </c>
      <c r="S51" s="37">
        <f>AFC!S51-FC_NE!S51-FC_E!S51</f>
        <v>39.214359415306717</v>
      </c>
      <c r="T51" s="37">
        <f>AFC!T51-FC_NE!T51-FC_E!T51</f>
        <v>24.124763542562732</v>
      </c>
      <c r="U51" s="37">
        <f>AFC!U51-FC_NE!U51-FC_E!U51</f>
        <v>31.820206362855288</v>
      </c>
      <c r="V51" s="37">
        <f>AFC!V51-FC_NE!V51-FC_E!V51</f>
        <v>28.65038693035126</v>
      </c>
      <c r="W51" s="37">
        <f>AFC!W51-FC_NE!W51-FC_E!W51</f>
        <v>4.3803095442831363</v>
      </c>
      <c r="X51" s="37">
        <f>AFC!X51-FC_NE!X51-FC_E!X51</f>
        <v>10.544625967326283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8.5984522790960582E-5</v>
      </c>
      <c r="E52" s="37">
        <f t="shared" si="20"/>
        <v>-8.598452278119062E-5</v>
      </c>
      <c r="F52" s="37">
        <f t="shared" si="20"/>
        <v>-8.5984522712578837E-5</v>
      </c>
      <c r="G52" s="37">
        <f t="shared" si="20"/>
        <v>-8.5984522858240098E-5</v>
      </c>
      <c r="H52" s="37">
        <f t="shared" si="20"/>
        <v>8.5984522779192218E-5</v>
      </c>
      <c r="I52" s="37">
        <f t="shared" si="20"/>
        <v>0.88374892519347092</v>
      </c>
      <c r="J52" s="37">
        <f t="shared" si="20"/>
        <v>-8.5984522786297646E-5</v>
      </c>
      <c r="K52" s="37">
        <f t="shared" si="20"/>
        <v>-8.5984522621762594E-5</v>
      </c>
      <c r="L52" s="37">
        <f t="shared" si="20"/>
        <v>-1.7196904556016079E-4</v>
      </c>
      <c r="M52" s="37">
        <f t="shared" si="20"/>
        <v>3.2507330161024584E-13</v>
      </c>
      <c r="N52" s="37">
        <f t="shared" si="20"/>
        <v>-8.5984522669946273E-5</v>
      </c>
      <c r="O52" s="37">
        <f t="shared" si="20"/>
        <v>-0.88383490971578738</v>
      </c>
      <c r="P52" s="37">
        <f t="shared" si="20"/>
        <v>-2.3398968185726376</v>
      </c>
      <c r="Q52" s="37">
        <f t="shared" si="20"/>
        <v>-1.1290627687019974</v>
      </c>
      <c r="R52" s="37">
        <f t="shared" si="20"/>
        <v>0.18228718830504675</v>
      </c>
      <c r="S52" s="37">
        <f t="shared" si="20"/>
        <v>-1.2368873602742116</v>
      </c>
      <c r="T52" s="37">
        <f t="shared" si="20"/>
        <v>-1.8644883920895055</v>
      </c>
      <c r="U52" s="37">
        <f t="shared" si="20"/>
        <v>-1.8576096302664311</v>
      </c>
      <c r="V52" s="37">
        <f t="shared" si="20"/>
        <v>-6.8443680137540153E-2</v>
      </c>
      <c r="W52" s="37">
        <f t="shared" si="20"/>
        <v>-2.3237317282889207</v>
      </c>
      <c r="X52" s="37">
        <f t="shared" ref="X52" si="21">SUM(X53:X70)</f>
        <v>-1.6308684436809671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0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0</v>
      </c>
      <c r="I53" s="10">
        <f>AFC!I53-FC_NE!I53-FC_E!I53</f>
        <v>0</v>
      </c>
      <c r="J53" s="10">
        <f>AFC!J53-FC_NE!J53-FC_E!J53</f>
        <v>0</v>
      </c>
      <c r="K53" s="10">
        <f>AFC!K53-FC_NE!K53-FC_E!K53</f>
        <v>0</v>
      </c>
      <c r="L53" s="10">
        <f>AFC!L53-FC_NE!L53-FC_E!L53</f>
        <v>0</v>
      </c>
      <c r="M53" s="10">
        <f>AFC!M53-FC_NE!M53-FC_E!M53</f>
        <v>0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0</v>
      </c>
      <c r="Q53" s="10">
        <f>AFC!Q53-FC_NE!Q53-FC_E!Q53</f>
        <v>0</v>
      </c>
      <c r="R53" s="10">
        <f>AFC!R53-FC_NE!R53-FC_E!R53</f>
        <v>0</v>
      </c>
      <c r="S53" s="10">
        <f>AFC!S53-FC_NE!S53-FC_E!S53</f>
        <v>0</v>
      </c>
      <c r="T53" s="10">
        <f>AFC!T53-FC_NE!T53-FC_E!T53</f>
        <v>0</v>
      </c>
      <c r="U53" s="10">
        <f>AFC!U53-FC_NE!U53-FC_E!U53</f>
        <v>0</v>
      </c>
      <c r="V53" s="10">
        <f>AFC!V53-FC_NE!V53-FC_E!V53</f>
        <v>0</v>
      </c>
      <c r="W53" s="10">
        <f>AFC!W53-FC_NE!W53-FC_E!W53</f>
        <v>0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-8.5984522712578837E-5</v>
      </c>
      <c r="G57" s="10">
        <f>AFC!G57-FC_NE!G57-FC_E!G57</f>
        <v>-8.5984522854687384E-5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8.5984522854687384E-5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-8.5984522741000546E-5</v>
      </c>
      <c r="O57" s="10">
        <f>AFC!O57-FC_NE!O57-FC_E!O57</f>
        <v>0</v>
      </c>
      <c r="P57" s="10">
        <f>AFC!P57-FC_NE!P57-FC_E!P57</f>
        <v>8.5984522797843965E-5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8.5984522741000546E-5</v>
      </c>
      <c r="T57" s="10">
        <f>AFC!T57-FC_NE!T57-FC_E!T57</f>
        <v>-8.5984522741000546E-5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8.5984522911530803E-5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8.5984522785409467E-5</v>
      </c>
      <c r="H58" s="10">
        <f>AFC!H58-FC_NE!H58-FC_E!H58</f>
        <v>8.5984522787185824E-5</v>
      </c>
      <c r="I58" s="10">
        <f>AFC!I58-FC_NE!I58-FC_E!I58</f>
        <v>8.5984522788962181E-5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8.5984522783633111E-5</v>
      </c>
      <c r="P58" s="10">
        <f>AFC!P58-FC_NE!P58-FC_E!P58</f>
        <v>-8.5984522787185824E-5</v>
      </c>
      <c r="Q58" s="10">
        <f>AFC!Q58-FC_NE!Q58-FC_E!Q58</f>
        <v>-8.5984522790738538E-5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-8.5984522783633111E-5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0</v>
      </c>
      <c r="D59" s="10">
        <f>AFC!D59-FC_NE!D59-FC_E!D59</f>
        <v>8.5984522797843965E-5</v>
      </c>
      <c r="E59" s="10">
        <f>AFC!E59-FC_NE!E59-FC_E!E59</f>
        <v>0</v>
      </c>
      <c r="F59" s="10">
        <f>AFC!F59-FC_NE!F59-FC_E!F59</f>
        <v>0</v>
      </c>
      <c r="G59" s="10">
        <f>AFC!G59-FC_NE!G59-FC_E!G59</f>
        <v>0</v>
      </c>
      <c r="H59" s="10">
        <f>AFC!H59-FC_NE!H59-FC_E!H59</f>
        <v>0</v>
      </c>
      <c r="I59" s="10">
        <f>AFC!I59-FC_NE!I59-FC_E!I59</f>
        <v>0</v>
      </c>
      <c r="J59" s="10">
        <f>AFC!J59-FC_NE!J59-FC_E!J59</f>
        <v>0</v>
      </c>
      <c r="K59" s="10">
        <f>AFC!K59-FC_NE!K59-FC_E!K59</f>
        <v>-8.5984522684157128E-5</v>
      </c>
      <c r="L59" s="10">
        <f>AFC!L59-FC_NE!L59-FC_E!L59</f>
        <v>0</v>
      </c>
      <c r="M59" s="10">
        <f>AFC!M59-FC_NE!M59-FC_E!M59</f>
        <v>-8.5984522456783452E-5</v>
      </c>
      <c r="N59" s="10">
        <f>AFC!N59-FC_NE!N59-FC_E!N59</f>
        <v>0</v>
      </c>
      <c r="O59" s="10">
        <f>AFC!O59-FC_NE!O59-FC_E!O59</f>
        <v>-8.5984522229409777E-5</v>
      </c>
      <c r="P59" s="10">
        <f>AFC!P59-FC_NE!P59-FC_E!P59</f>
        <v>8.5984522797843965E-5</v>
      </c>
      <c r="Q59" s="10">
        <f>AFC!Q59-FC_NE!Q59-FC_E!Q59</f>
        <v>8.5984522456783452E-5</v>
      </c>
      <c r="R59" s="10">
        <f>AFC!R59-FC_NE!R59-FC_E!R59</f>
        <v>8.5984521774662426E-5</v>
      </c>
      <c r="S59" s="10">
        <f>AFC!S59-FC_NE!S59-FC_E!S59</f>
        <v>9.0949470177292824E-13</v>
      </c>
      <c r="T59" s="10">
        <f>AFC!T59-FC_NE!T59-FC_E!T59</f>
        <v>0</v>
      </c>
      <c r="U59" s="10">
        <f>AFC!U59-FC_NE!U59-FC_E!U59</f>
        <v>-8.598452257047029E-5</v>
      </c>
      <c r="V59" s="10">
        <f>AFC!V59-FC_NE!V59-FC_E!V59</f>
        <v>0</v>
      </c>
      <c r="W59" s="10">
        <f>AFC!W59-FC_NE!W59-FC_E!W59</f>
        <v>0</v>
      </c>
      <c r="X59" s="10">
        <f>AFC!X59-FC_NE!X59-FC_E!X59</f>
        <v>-8.5984523593651829E-5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-8.5984522783633111E-5</v>
      </c>
      <c r="L60" s="10">
        <f>AFC!L60-FC_NE!L60-FC_E!L60</f>
        <v>-8.5984522762316828E-5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-7.1054273576010019E-14</v>
      </c>
      <c r="S60" s="10">
        <f>AFC!S60-FC_NE!S60-FC_E!S60</f>
        <v>5.6843418860808015E-14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-8.5984522776527683E-5</v>
      </c>
      <c r="X60" s="10">
        <f>AFC!X60-FC_NE!X60-FC_E!X60</f>
        <v>8.5984522748105974E-5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-6.8833827526759706E-15</v>
      </c>
      <c r="E61" s="10">
        <f>AFC!E61-FC_NE!E61-FC_E!E61</f>
        <v>-8.598452278119062E-5</v>
      </c>
      <c r="F61" s="10">
        <f>AFC!F61-FC_NE!F61-FC_E!F61</f>
        <v>0</v>
      </c>
      <c r="G61" s="10">
        <f>AFC!G61-FC_NE!G61-FC_E!G61</f>
        <v>-8.5984522788962181E-5</v>
      </c>
      <c r="H61" s="10">
        <f>AFC!H61-FC_NE!H61-FC_E!H61</f>
        <v>-7.9936057773011271E-15</v>
      </c>
      <c r="I61" s="10">
        <f>AFC!I61-FC_NE!I61-FC_E!I61</f>
        <v>0</v>
      </c>
      <c r="J61" s="10">
        <f>AFC!J61-FC_NE!J61-FC_E!J61</f>
        <v>-8.5984522786297646E-5</v>
      </c>
      <c r="K61" s="10">
        <f>AFC!K61-FC_NE!K61-FC_E!K61</f>
        <v>5.5511151231257827E-15</v>
      </c>
      <c r="L61" s="10">
        <f>AFC!L61-FC_NE!L61-FC_E!L61</f>
        <v>-8.5984522797843965E-5</v>
      </c>
      <c r="M61" s="10">
        <f>AFC!M61-FC_NE!M61-FC_E!M61</f>
        <v>8.5984522781856754E-5</v>
      </c>
      <c r="N61" s="10">
        <f>AFC!N61-FC_NE!N61-FC_E!N61</f>
        <v>0</v>
      </c>
      <c r="O61" s="10">
        <f>AFC!O61-FC_NE!O61-FC_E!O61</f>
        <v>0</v>
      </c>
      <c r="P61" s="10">
        <f>AFC!P61-FC_NE!P61-FC_E!P61</f>
        <v>2.3817712811684544E-2</v>
      </c>
      <c r="Q61" s="10">
        <f>AFC!Q61-FC_NE!Q61-FC_E!Q61</f>
        <v>2.3731728288902687E-2</v>
      </c>
      <c r="R61" s="10">
        <f>AFC!R61-FC_NE!R61-FC_E!R61</f>
        <v>-0.38211521926051972</v>
      </c>
      <c r="S61" s="10">
        <f>AFC!S61-FC_NE!S61-FC_E!S61</f>
        <v>-0.35821152192605332</v>
      </c>
      <c r="T61" s="10">
        <f>AFC!T61-FC_NE!T61-FC_E!T61</f>
        <v>-0.320034393809145</v>
      </c>
      <c r="U61" s="10">
        <f>AFC!U61-FC_NE!U61-FC_E!U61</f>
        <v>-1.8582975064488707</v>
      </c>
      <c r="V61" s="10">
        <f>AFC!V61-FC_NE!V61-FC_E!V61</f>
        <v>-8.0567497850395853E-2</v>
      </c>
      <c r="W61" s="10">
        <f>AFC!W61-FC_NE!W61-FC_E!W61</f>
        <v>-2.3154772141014277</v>
      </c>
      <c r="X61" s="10">
        <f>AFC!X61-FC_NE!X61-FC_E!X61</f>
        <v>-1.6421324161650617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0</v>
      </c>
      <c r="J62" s="10">
        <f>AFC!J62-FC_NE!J62-FC_E!J62</f>
        <v>0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0</v>
      </c>
      <c r="Q62" s="10">
        <f>AFC!Q62-FC_NE!Q62-FC_E!Q62</f>
        <v>0</v>
      </c>
      <c r="R62" s="10">
        <f>AFC!R62-FC_NE!R62-FC_E!R62</f>
        <v>0</v>
      </c>
      <c r="S62" s="10">
        <f>AFC!S62-FC_NE!S62-FC_E!S62</f>
        <v>0</v>
      </c>
      <c r="T62" s="10">
        <f>AFC!T62-FC_NE!T62-FC_E!T62</f>
        <v>0</v>
      </c>
      <c r="U62" s="10">
        <f>AFC!U62-FC_NE!U62-FC_E!U62</f>
        <v>0</v>
      </c>
      <c r="V62" s="10">
        <f>AFC!V62-FC_NE!V62-FC_E!V62</f>
        <v>0</v>
      </c>
      <c r="W62" s="10">
        <f>AFC!W62-FC_NE!W62-FC_E!W62</f>
        <v>0</v>
      </c>
      <c r="X62" s="10">
        <f>AFC!X62-FC_NE!X62-FC_E!X62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0</v>
      </c>
      <c r="L63" s="10">
        <f>AFC!L63-FC_NE!L63-FC_E!L63</f>
        <v>0</v>
      </c>
      <c r="M63" s="10">
        <f>AFC!M63-FC_NE!M63-FC_E!M63</f>
        <v>0</v>
      </c>
      <c r="N63" s="10">
        <f>AFC!N63-FC_NE!N63-FC_E!N63</f>
        <v>0</v>
      </c>
      <c r="O63" s="10">
        <f>AFC!O63-FC_NE!O63-FC_E!O63</f>
        <v>0</v>
      </c>
      <c r="P63" s="10">
        <f>AFC!P63-FC_NE!P63-FC_E!P63</f>
        <v>0</v>
      </c>
      <c r="Q63" s="10">
        <f>AFC!Q63-FC_NE!Q63-FC_E!Q63</f>
        <v>0</v>
      </c>
      <c r="R63" s="10">
        <f>AFC!R63-FC_NE!R63-FC_E!R63</f>
        <v>0</v>
      </c>
      <c r="S63" s="10">
        <f>AFC!S63-FC_NE!S63-FC_E!S63</f>
        <v>0</v>
      </c>
      <c r="T63" s="10">
        <f>AFC!T63-FC_NE!T63-FC_E!T63</f>
        <v>0</v>
      </c>
      <c r="U63" s="10">
        <f>AFC!U63-FC_NE!U63-FC_E!U63</f>
        <v>0</v>
      </c>
      <c r="V63" s="10">
        <f>AFC!V63-FC_NE!V63-FC_E!V63</f>
        <v>8.5984522785054196E-4</v>
      </c>
      <c r="W63" s="10">
        <f>AFC!W63-FC_NE!W63-FC_E!W63</f>
        <v>-5.6843418860808015E-14</v>
      </c>
      <c r="X63" s="10">
        <f>AFC!X63-FC_NE!X63-FC_E!X63</f>
        <v>2.8421709430404007E-14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-1.7196904557792436E-4</v>
      </c>
      <c r="W64" s="10">
        <f>AFC!W64-FC_NE!W64-FC_E!W64</f>
        <v>-2.7515047291544192E-3</v>
      </c>
      <c r="X64" s="10">
        <f>AFC!X64-FC_NE!X64-FC_E!X64</f>
        <v>4.2992261391816555E-4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7.1054273576010019E-15</v>
      </c>
      <c r="J65" s="10">
        <f>AFC!J65-FC_NE!J65-FC_E!J65</f>
        <v>0</v>
      </c>
      <c r="K65" s="10">
        <f>AFC!K65-FC_NE!K65-FC_E!K65</f>
        <v>-1.4210854715202004E-14</v>
      </c>
      <c r="L65" s="10">
        <f>AFC!L65-FC_NE!L65-FC_E!L65</f>
        <v>0</v>
      </c>
      <c r="M65" s="10">
        <f>AFC!M65-FC_NE!M65-FC_E!M65</f>
        <v>0</v>
      </c>
      <c r="N65" s="10">
        <f>AFC!N65-FC_NE!N65-FC_E!N65</f>
        <v>7.1054273576010019E-14</v>
      </c>
      <c r="O65" s="10">
        <f>AFC!O65-FC_NE!O65-FC_E!O65</f>
        <v>-5.6843418860808015E-14</v>
      </c>
      <c r="P65" s="10">
        <f>AFC!P65-FC_NE!P65-FC_E!P65</f>
        <v>-1.4849527085124956</v>
      </c>
      <c r="Q65" s="10">
        <f>AFC!Q65-FC_NE!Q65-FC_E!Q65</f>
        <v>0.60507308684438499</v>
      </c>
      <c r="R65" s="10">
        <f>AFC!R65-FC_NE!R65-FC_E!R65</f>
        <v>2.322269991401555</v>
      </c>
      <c r="S65" s="10">
        <f>AFC!S65-FC_NE!S65-FC_E!S65</f>
        <v>8.5984522797843965E-5</v>
      </c>
      <c r="T65" s="10">
        <f>AFC!T65-FC_NE!T65-FC_E!T65</f>
        <v>-2.8421709430404007E-14</v>
      </c>
      <c r="U65" s="10">
        <f>AFC!U65-FC_NE!U65-FC_E!U65</f>
        <v>-8.5984522911530803E-5</v>
      </c>
      <c r="V65" s="10">
        <f>AFC!V65-FC_NE!V65-FC_E!V65</f>
        <v>-8.5984522707971411E-5</v>
      </c>
      <c r="W65" s="10">
        <f>AFC!W65-FC_NE!W65-FC_E!W65</f>
        <v>-8.5984522790172324E-4</v>
      </c>
      <c r="X65" s="10">
        <f>AFC!X65-FC_NE!X65-FC_E!X65</f>
        <v>-7.7386070512375227E-4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0.88366294067067486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-0.88383490971628476</v>
      </c>
      <c r="P66" s="10">
        <f>AFC!P66-FC_NE!P66-FC_E!P66</f>
        <v>-0.87884780739463508</v>
      </c>
      <c r="Q66" s="10">
        <f>AFC!Q66-FC_NE!Q66-FC_E!Q66</f>
        <v>-1.7578675838349511</v>
      </c>
      <c r="R66" s="10">
        <f>AFC!R66-FC_NE!R66-FC_E!R66</f>
        <v>-1.7579535683576921</v>
      </c>
      <c r="S66" s="10">
        <f>AFC!S66-FC_NE!S66-FC_E!S66</f>
        <v>-0.8788478073946635</v>
      </c>
      <c r="T66" s="10">
        <f>AFC!T66-FC_NE!T66-FC_E!T66</f>
        <v>-1.5443680137575484</v>
      </c>
      <c r="U66" s="10">
        <f>AFC!U66-FC_NE!U66-FC_E!U66</f>
        <v>8.5984522792159623E-4</v>
      </c>
      <c r="V66" s="10">
        <f>AFC!V66-FC_NE!V66-FC_E!V66</f>
        <v>1.1521926053291054E-2</v>
      </c>
      <c r="W66" s="10">
        <f>AFC!W66-FC_NE!W66-FC_E!W66</f>
        <v>-4.5571797076036091E-3</v>
      </c>
      <c r="X66" s="10">
        <f>AFC!X66-FC_NE!X66-FC_E!X66</f>
        <v>1.1521926053205789E-2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8.5984522741000546E-5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0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0</v>
      </c>
      <c r="T72" s="10">
        <f>AFC!T72-FC_NE!T72-FC_E!T72</f>
        <v>0</v>
      </c>
      <c r="U72" s="10">
        <f>AFC!U72-FC_NE!U72-FC_E!U72</f>
        <v>0</v>
      </c>
      <c r="V72" s="10">
        <f>AFC!V72-FC_NE!V72-FC_E!V72</f>
        <v>0</v>
      </c>
      <c r="W72" s="10">
        <f>AFC!W72-FC_NE!W72-FC_E!W72</f>
        <v>0</v>
      </c>
      <c r="X72" s="10">
        <f>AFC!X72-FC_NE!X72-FC_E!X72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0</v>
      </c>
      <c r="K73" s="10">
        <f>AFC!K73-FC_NE!K73-FC_E!K73</f>
        <v>0</v>
      </c>
      <c r="L73" s="10">
        <f>AFC!L73-FC_NE!L73-FC_E!L73</f>
        <v>0</v>
      </c>
      <c r="M73" s="10">
        <f>AFC!M73-FC_NE!M73-FC_E!M73</f>
        <v>0</v>
      </c>
      <c r="N73" s="10">
        <f>AFC!N73-FC_NE!N73-FC_E!N73</f>
        <v>0</v>
      </c>
      <c r="O73" s="10">
        <f>AFC!O73-FC_NE!O73-FC_E!O73</f>
        <v>0</v>
      </c>
      <c r="P73" s="10">
        <f>AFC!P73-FC_NE!P73-FC_E!P73</f>
        <v>0</v>
      </c>
      <c r="Q73" s="10">
        <f>AFC!Q73-FC_NE!Q73-FC_E!Q73</f>
        <v>0</v>
      </c>
      <c r="R73" s="10">
        <f>AFC!R73-FC_NE!R73-FC_E!R73</f>
        <v>0</v>
      </c>
      <c r="S73" s="10">
        <f>AFC!S73-FC_NE!S73-FC_E!S73</f>
        <v>0</v>
      </c>
      <c r="T73" s="10">
        <f>AFC!T73-FC_NE!T73-FC_E!T73</f>
        <v>0</v>
      </c>
      <c r="U73" s="10">
        <f>AFC!U73-FC_NE!U73-FC_E!U73</f>
        <v>0</v>
      </c>
      <c r="V73" s="10">
        <f>AFC!V73-FC_NE!V73-FC_E!V73</f>
        <v>0</v>
      </c>
      <c r="W73" s="10">
        <f>AFC!W73-FC_NE!W73-FC_E!W73</f>
        <v>0</v>
      </c>
      <c r="X73" s="10">
        <f>AFC!X73-FC_NE!X73-FC_E!X73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0</v>
      </c>
      <c r="D75" s="37">
        <f>AFC!D75-FC_NE!D75-FC_E!D75</f>
        <v>0</v>
      </c>
      <c r="E75" s="37">
        <f>AFC!E75-FC_NE!E75-FC_E!E75</f>
        <v>0</v>
      </c>
      <c r="F75" s="37">
        <f>AFC!F75-FC_NE!F75-FC_E!F75</f>
        <v>0</v>
      </c>
      <c r="G75" s="37">
        <f>AFC!G75-FC_NE!G75-FC_E!G75</f>
        <v>0</v>
      </c>
      <c r="H75" s="37">
        <f>AFC!H75-FC_NE!H75-FC_E!H75</f>
        <v>0</v>
      </c>
      <c r="I75" s="37">
        <f>AFC!I75-FC_NE!I75-FC_E!I75</f>
        <v>0</v>
      </c>
      <c r="J75" s="37">
        <f>AFC!J75-FC_NE!J75-FC_E!J75</f>
        <v>0</v>
      </c>
      <c r="K75" s="37">
        <f>AFC!K75-FC_NE!K75-FC_E!K75</f>
        <v>0</v>
      </c>
      <c r="L75" s="37">
        <f>AFC!L75-FC_NE!L75-FC_E!L75</f>
        <v>0</v>
      </c>
      <c r="M75" s="37">
        <f>AFC!M75-FC_NE!M75-FC_E!M75</f>
        <v>0</v>
      </c>
      <c r="N75" s="37">
        <f>AFC!N75-FC_NE!N75-FC_E!N75</f>
        <v>0</v>
      </c>
      <c r="O75" s="37">
        <f>AFC!O75-FC_NE!O75-FC_E!O75</f>
        <v>-8.5984522826265675E-5</v>
      </c>
      <c r="P75" s="37">
        <f>AFC!P75-FC_NE!P75-FC_E!P75</f>
        <v>0</v>
      </c>
      <c r="Q75" s="37">
        <f>AFC!Q75-FC_NE!Q75-FC_E!Q75</f>
        <v>0</v>
      </c>
      <c r="R75" s="37">
        <f>AFC!R75-FC_NE!R75-FC_E!R75</f>
        <v>0</v>
      </c>
      <c r="S75" s="37">
        <f>AFC!S75-FC_NE!S75-FC_E!S75</f>
        <v>0</v>
      </c>
      <c r="T75" s="37">
        <f>AFC!T75-FC_NE!T75-FC_E!T75</f>
        <v>0</v>
      </c>
      <c r="U75" s="37">
        <f>AFC!U75-FC_NE!U75-FC_E!U75</f>
        <v>0</v>
      </c>
      <c r="V75" s="37">
        <f>AFC!V75-FC_NE!V75-FC_E!V75</f>
        <v>0</v>
      </c>
      <c r="W75" s="37">
        <f>AFC!W75-FC_NE!W75-FC_E!W75</f>
        <v>-7.815970093361102E-14</v>
      </c>
      <c r="X75" s="37">
        <f>AFC!X75-FC_NE!X75-FC_E!X75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0</v>
      </c>
      <c r="D76" s="40">
        <f>AFC!D76-FC_NE!D76-FC_E!D76</f>
        <v>0</v>
      </c>
      <c r="E76" s="40">
        <f>AFC!E76-FC_NE!E76-FC_E!E76</f>
        <v>0</v>
      </c>
      <c r="F76" s="40">
        <f>AFC!F76-FC_NE!F76-FC_E!F76</f>
        <v>0</v>
      </c>
      <c r="G76" s="40">
        <f>AFC!G76-FC_NE!G76-FC_E!G76</f>
        <v>-1.8830610492841515E-2</v>
      </c>
      <c r="H76" s="40">
        <f>AFC!H76-FC_NE!H76-FC_E!H76</f>
        <v>1.1865864144965599E-2</v>
      </c>
      <c r="I76" s="40">
        <f>AFC!I76-FC_NE!I76-FC_E!I76</f>
        <v>-6.7314703353413279</v>
      </c>
      <c r="J76" s="40">
        <f>AFC!J76-FC_NE!J76-FC_E!J76</f>
        <v>-9.957007738557877E-2</v>
      </c>
      <c r="K76" s="40">
        <f>AFC!K76-FC_NE!K76-FC_E!K76</f>
        <v>7.5666380053007742E-2</v>
      </c>
      <c r="L76" s="40">
        <f>AFC!L76-FC_NE!L76-FC_E!L76</f>
        <v>-3.6801375752474996E-2</v>
      </c>
      <c r="M76" s="40">
        <f>AFC!M76-FC_NE!M76-FC_E!M76</f>
        <v>-2.7085124677796557E-2</v>
      </c>
      <c r="N76" s="40">
        <f>AFC!N76-FC_NE!N76-FC_E!N76</f>
        <v>4.9097162509497139E-2</v>
      </c>
      <c r="O76" s="40">
        <f>AFC!O76-FC_NE!O76-FC_E!O76</f>
        <v>7.3946689608419547E-3</v>
      </c>
      <c r="P76" s="40">
        <f>AFC!P76-FC_NE!P76-FC_E!P76</f>
        <v>4.5829750642951694E-2</v>
      </c>
      <c r="Q76" s="40">
        <f>AFC!Q76-FC_NE!Q76-FC_E!Q76</f>
        <v>-6.1049011178511137E-2</v>
      </c>
      <c r="R76" s="40">
        <f>AFC!R76-FC_NE!R76-FC_E!R76</f>
        <v>3.4479793635910028E-2</v>
      </c>
      <c r="S76" s="40">
        <f>AFC!S76-FC_NE!S76-FC_E!S76</f>
        <v>-5.5803955287956342E-2</v>
      </c>
      <c r="T76" s="40">
        <f>AFC!T76-FC_NE!T76-FC_E!T76</f>
        <v>0</v>
      </c>
      <c r="U76" s="40">
        <f>AFC!U76-FC_NE!U76-FC_E!U76</f>
        <v>0</v>
      </c>
      <c r="V76" s="40">
        <f>AFC!V76-FC_NE!V76-FC_E!V76</f>
        <v>-1.5477214100428682E-2</v>
      </c>
      <c r="W76" s="40">
        <f>AFC!W76-FC_NE!W76-FC_E!W76</f>
        <v>0</v>
      </c>
      <c r="X76" s="40">
        <f>AFC!X76-FC_NE!X76-FC_E!X76</f>
        <v>42.177128116941276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1E4A8C-5358-43BC-95C7-7013B1AEC5F5}"/>
</file>

<file path=customXml/itemProps2.xml><?xml version="1.0" encoding="utf-8"?>
<ds:datastoreItem xmlns:ds="http://schemas.openxmlformats.org/officeDocument/2006/customXml" ds:itemID="{20D81386-CC53-4087-A799-2BDC40A5952A}"/>
</file>

<file path=customXml/itemProps3.xml><?xml version="1.0" encoding="utf-8"?>
<ds:datastoreItem xmlns:ds="http://schemas.openxmlformats.org/officeDocument/2006/customXml" ds:itemID="{4172A444-AE62-46E8-B59C-E1FF4DA7A0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2024-05-20T16:49:23Z</dcterms:created>
  <dcterms:modified xsi:type="dcterms:W3CDTF">2024-05-20T16:49:24Z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