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I52" i="199"/>
  <c r="J33" i="199"/>
  <c r="R27" i="199"/>
  <c r="M22" i="199"/>
  <c r="E22" i="199"/>
  <c r="V8" i="199"/>
  <c r="N8" i="199"/>
  <c r="V71" i="198"/>
  <c r="O52" i="198"/>
  <c r="G52" i="198"/>
  <c r="X8" i="198"/>
  <c r="S8" i="198"/>
  <c r="K8" i="198"/>
  <c r="H8" i="198"/>
  <c r="D71" i="198"/>
  <c r="D22" i="198"/>
  <c r="Q8" i="195"/>
  <c r="I8" i="195"/>
  <c r="C22" i="195"/>
  <c r="R8" i="194"/>
  <c r="J8" i="194"/>
  <c r="O22" i="193"/>
  <c r="G22" i="193"/>
  <c r="B120" i="149"/>
  <c r="B147" i="149"/>
  <c r="B39" i="149"/>
  <c r="B151" i="149"/>
  <c r="B7" i="149"/>
  <c r="B164" i="149"/>
  <c r="B113" i="149"/>
  <c r="B78" i="149"/>
  <c r="B106" i="149"/>
  <c r="B71" i="149"/>
  <c r="B116" i="149"/>
  <c r="B16" i="149"/>
  <c r="B103" i="149"/>
  <c r="B64" i="149"/>
  <c r="B115" i="149"/>
  <c r="B21" i="149"/>
  <c r="B66" i="149"/>
  <c r="B131" i="149"/>
  <c r="B88" i="149"/>
  <c r="B83" i="149"/>
  <c r="B10" i="149"/>
  <c r="B40" i="149"/>
  <c r="B136" i="149"/>
  <c r="B60" i="149"/>
  <c r="B138" i="149"/>
  <c r="B57" i="149"/>
  <c r="B161" i="149"/>
  <c r="B112" i="149"/>
  <c r="B163" i="149"/>
  <c r="B166" i="149"/>
  <c r="B168" i="149"/>
  <c r="B5" i="149"/>
  <c r="B157" i="149"/>
  <c r="B74" i="149"/>
  <c r="B9" i="149"/>
  <c r="B135" i="149"/>
  <c r="B140" i="149"/>
  <c r="B14" i="149"/>
  <c r="B54" i="149"/>
  <c r="B171" i="149"/>
  <c r="B125" i="149"/>
  <c r="B170" i="149"/>
  <c r="B130" i="149"/>
  <c r="B20" i="149"/>
  <c r="B146" i="149"/>
  <c r="B107" i="149"/>
  <c r="B65" i="149"/>
  <c r="B101" i="149"/>
  <c r="B73" i="149"/>
  <c r="B127" i="149"/>
  <c r="B114" i="149"/>
  <c r="B95" i="149"/>
  <c r="B174" i="149"/>
  <c r="B145" i="149"/>
  <c r="B19" i="149"/>
  <c r="B178" i="149"/>
  <c r="B84" i="149"/>
  <c r="B68" i="149"/>
  <c r="B31" i="149"/>
  <c r="B99" i="149"/>
  <c r="B67" i="149"/>
  <c r="B50" i="149"/>
  <c r="B80" i="149"/>
  <c r="B27" i="149"/>
  <c r="B89" i="149"/>
  <c r="B156" i="149"/>
  <c r="B108" i="149"/>
  <c r="B109" i="149"/>
  <c r="B43" i="149"/>
  <c r="B111" i="149"/>
  <c r="B91" i="149"/>
  <c r="B141" i="149"/>
  <c r="B59" i="149"/>
  <c r="B49" i="149"/>
  <c r="B22" i="149"/>
  <c r="B154" i="149"/>
  <c r="B81" i="149"/>
  <c r="B96" i="149"/>
  <c r="B82" i="149"/>
  <c r="B18" i="149"/>
  <c r="B148" i="149"/>
  <c r="B153" i="149"/>
  <c r="B11" i="149"/>
  <c r="B17" i="149"/>
  <c r="B6" i="149"/>
  <c r="B58" i="149"/>
  <c r="B15" i="149"/>
  <c r="B104" i="149"/>
  <c r="B32" i="149"/>
  <c r="B169" i="149"/>
  <c r="B12" i="149"/>
  <c r="B87" i="149"/>
  <c r="B63" i="149"/>
  <c r="B142" i="149"/>
  <c r="B41" i="149"/>
  <c r="B53" i="149"/>
  <c r="B29" i="149"/>
  <c r="B79" i="149"/>
  <c r="B110" i="149"/>
  <c r="B8" i="149"/>
  <c r="B173" i="149"/>
  <c r="B122" i="149"/>
  <c r="B126" i="149"/>
  <c r="B34" i="149"/>
  <c r="B94" i="149"/>
  <c r="B123" i="149"/>
  <c r="B175" i="149"/>
  <c r="B86" i="149"/>
  <c r="B105" i="149"/>
  <c r="B143" i="149"/>
  <c r="B45" i="149"/>
  <c r="B97" i="149"/>
  <c r="B35" i="149"/>
  <c r="B155" i="149"/>
  <c r="B25" i="149"/>
  <c r="B149" i="149"/>
  <c r="B13" i="149"/>
  <c r="B93" i="149"/>
  <c r="B172" i="149"/>
  <c r="B162" i="149"/>
  <c r="B132" i="149"/>
  <c r="B76" i="149"/>
  <c r="B160" i="149"/>
  <c r="B117" i="149"/>
  <c r="B159" i="149"/>
  <c r="B72" i="149"/>
  <c r="B26" i="149"/>
  <c r="B44" i="149"/>
  <c r="B139" i="149"/>
  <c r="B75" i="149"/>
  <c r="B100" i="149"/>
  <c r="B98" i="149"/>
  <c r="B150" i="149"/>
  <c r="B119" i="149"/>
  <c r="B90" i="149"/>
  <c r="B62" i="149"/>
  <c r="B37" i="149"/>
  <c r="B85" i="149"/>
  <c r="B176" i="149"/>
  <c r="B77" i="149"/>
  <c r="B46" i="149"/>
  <c r="B51" i="149"/>
  <c r="B24" i="149"/>
  <c r="B144" i="149"/>
  <c r="B118" i="149"/>
  <c r="B42" i="149"/>
  <c r="B128" i="149"/>
  <c r="B124" i="149"/>
  <c r="B61" i="149"/>
  <c r="B129" i="149"/>
  <c r="B133" i="149"/>
  <c r="B167" i="149"/>
  <c r="B33" i="149"/>
  <c r="B56" i="149"/>
  <c r="B92" i="149"/>
  <c r="B4" i="149"/>
  <c r="B38" i="149"/>
  <c r="B121" i="149"/>
  <c r="B152" i="149"/>
  <c r="B55" i="149"/>
  <c r="B177" i="149"/>
  <c r="B47" i="149"/>
  <c r="B134" i="149"/>
  <c r="B102" i="149"/>
  <c r="B28" i="149"/>
  <c r="B23" i="149"/>
  <c r="B165" i="149"/>
  <c r="B158" i="149"/>
  <c r="B69" i="149"/>
  <c r="B70" i="149"/>
  <c r="B36" i="149"/>
  <c r="B137" i="149"/>
  <c r="B52" i="149"/>
  <c r="B30" i="149"/>
  <c r="B48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Q52" i="199"/>
  <c r="C22" i="199"/>
  <c r="C4" i="190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J26" i="198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P3" i="188" s="1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F26" i="192" s="1"/>
  <c r="N33" i="192"/>
  <c r="V33" i="192"/>
  <c r="V26" i="192" s="1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H26" i="193" l="1"/>
  <c r="H26" i="194"/>
  <c r="G26" i="195"/>
  <c r="T26" i="198"/>
  <c r="K26" i="191"/>
  <c r="M3" i="187"/>
  <c r="S26" i="199"/>
  <c r="C3" i="190"/>
  <c r="O26" i="194"/>
  <c r="L26" i="194"/>
  <c r="F26" i="198"/>
  <c r="D3" i="188"/>
  <c r="E26" i="192"/>
  <c r="S26" i="187"/>
  <c r="K26" i="199"/>
  <c r="E26" i="196"/>
  <c r="T3" i="191"/>
  <c r="G26" i="197"/>
  <c r="E26" i="187"/>
  <c r="L26" i="189"/>
  <c r="S26" i="192"/>
  <c r="X26" i="191"/>
  <c r="O26" i="197"/>
  <c r="W26" i="194"/>
  <c r="M26" i="199"/>
  <c r="L26" i="199"/>
  <c r="O26" i="188"/>
  <c r="V26" i="188"/>
  <c r="U26" i="199"/>
  <c r="I26" i="198"/>
  <c r="T26" i="199"/>
  <c r="X26" i="199"/>
  <c r="M26" i="198"/>
  <c r="V26" i="198"/>
  <c r="E26" i="198"/>
  <c r="N26" i="195"/>
  <c r="R26" i="195"/>
  <c r="G26" i="193"/>
  <c r="I26" i="192"/>
  <c r="L3" i="191"/>
  <c r="E26" i="191"/>
  <c r="P3" i="191"/>
  <c r="P26" i="191"/>
  <c r="R26" i="191"/>
  <c r="M26" i="191"/>
  <c r="R26" i="190"/>
  <c r="S26" i="189"/>
  <c r="J3" i="188"/>
  <c r="M26" i="188"/>
  <c r="N3" i="187"/>
  <c r="R26" i="198"/>
  <c r="Q26" i="187"/>
  <c r="I26" i="195"/>
  <c r="W26" i="190"/>
  <c r="O26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" i="188" s="1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D26" i="190"/>
  <c r="X26" i="190"/>
  <c r="F26" i="187"/>
  <c r="Q26" i="188"/>
  <c r="U3" i="188"/>
  <c r="U2" i="188" s="1"/>
  <c r="X3" i="188"/>
  <c r="X2" i="188" s="1"/>
  <c r="O3" i="188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N2" i="187" l="1"/>
  <c r="K2" i="187"/>
  <c r="K2" i="191"/>
  <c r="M2" i="187"/>
  <c r="S2" i="187"/>
  <c r="T2" i="191"/>
  <c r="C2" i="190"/>
  <c r="J2" i="188"/>
  <c r="D2" i="188"/>
  <c r="X2" i="191"/>
  <c r="E2" i="187"/>
  <c r="V2" i="188"/>
  <c r="M2" i="188"/>
  <c r="O2" i="188"/>
  <c r="Q2" i="187"/>
  <c r="W2" i="188"/>
  <c r="M2" i="191"/>
  <c r="R2" i="191"/>
  <c r="L2" i="191"/>
  <c r="H2" i="191"/>
  <c r="P2" i="191"/>
  <c r="E2" i="191"/>
  <c r="S2" i="191"/>
  <c r="R2" i="187"/>
  <c r="F2" i="188"/>
  <c r="J2" i="187"/>
  <c r="G2" i="188"/>
  <c r="C2" i="192"/>
  <c r="L2" i="188"/>
  <c r="U2" i="187"/>
  <c r="I2" i="187"/>
  <c r="J2" i="191"/>
  <c r="I2" i="188"/>
  <c r="W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V26" i="186"/>
  <c r="O26" i="185"/>
  <c r="K26" i="185"/>
  <c r="L3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K2" i="185" l="1"/>
  <c r="O2" i="185"/>
  <c r="W2" i="185"/>
  <c r="V2" i="185"/>
  <c r="L2" i="186"/>
  <c r="V2" i="186"/>
  <c r="S2" i="186"/>
  <c r="C2" i="186"/>
  <c r="I2" i="185"/>
  <c r="U2" i="185"/>
  <c r="F2" i="186"/>
  <c r="R2" i="185"/>
  <c r="P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I26" i="163"/>
  <c r="J26" i="163"/>
  <c r="R26" i="163"/>
  <c r="N26" i="165"/>
  <c r="I26" i="165"/>
  <c r="H26" i="163"/>
  <c r="K26" i="165"/>
  <c r="G3" i="165"/>
  <c r="G26" i="163"/>
  <c r="T3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N2" i="165" s="1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I2" i="163" l="1"/>
  <c r="R2" i="163"/>
  <c r="J2" i="163"/>
  <c r="S2" i="163"/>
  <c r="P2" i="163"/>
  <c r="W2" i="165"/>
  <c r="J2" i="165"/>
  <c r="K2" i="165"/>
  <c r="G2" i="165"/>
  <c r="I2" i="165"/>
  <c r="T2" i="165"/>
  <c r="F2" i="163"/>
  <c r="G2" i="163"/>
  <c r="H2" i="163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60" i="15" l="1"/>
  <c r="X171" i="149"/>
  <c r="X140" i="149"/>
  <c r="X66" i="45"/>
  <c r="X42" i="45"/>
  <c r="X8" i="60"/>
  <c r="X15" i="45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84" i="149" l="1"/>
  <c r="X102" i="149"/>
  <c r="M8" i="111"/>
  <c r="X57" i="129"/>
  <c r="H4" i="111"/>
  <c r="X26" i="104"/>
  <c r="U71" i="111"/>
  <c r="X26" i="30"/>
  <c r="X150" i="149"/>
  <c r="X142" i="149"/>
  <c r="E71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4" l="1"/>
  <c r="X2" i="9"/>
  <c r="X17" i="93"/>
  <c r="X2" i="75"/>
  <c r="X2" i="105"/>
  <c r="X2" i="30"/>
  <c r="I3" i="111"/>
  <c r="I2" i="111" s="1"/>
  <c r="X123" i="149"/>
  <c r="X2" i="106"/>
  <c r="X139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76" i="149"/>
  <c r="X35" i="149"/>
  <c r="P2" i="111"/>
  <c r="X108" i="149"/>
  <c r="X117" i="149"/>
  <c r="X2" i="15"/>
  <c r="F2" i="111"/>
  <c r="X20" i="149"/>
  <c r="X133" i="149"/>
  <c r="X51" i="149"/>
  <c r="X19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X104" i="149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P2" i="106"/>
  <c r="O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L2" i="104" s="1"/>
  <c r="S26" i="104"/>
  <c r="F26" i="104"/>
  <c r="W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D3" i="189"/>
  <c r="T3" i="189"/>
  <c r="F23" i="105"/>
  <c r="F22" i="105" s="1"/>
  <c r="N23" i="105"/>
  <c r="N22" i="105" s="1"/>
  <c r="J34" i="105"/>
  <c r="R34" i="105"/>
  <c r="H57" i="105"/>
  <c r="P57" i="105"/>
  <c r="F72" i="105"/>
  <c r="N72" i="105"/>
  <c r="N71" i="105" s="1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G4" i="105" l="1"/>
  <c r="L22" i="105"/>
  <c r="P4" i="105"/>
  <c r="F8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H17" i="103" l="1"/>
  <c r="W4" i="103"/>
  <c r="O22" i="103"/>
  <c r="D11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L2" i="103" l="1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C3" i="184" l="1"/>
  <c r="G26" i="184"/>
  <c r="T26" i="184"/>
  <c r="D3" i="184"/>
  <c r="M26" i="184"/>
  <c r="J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T2" i="184" s="1"/>
  <c r="H3" i="184"/>
  <c r="P3" i="184"/>
  <c r="M3" i="184"/>
  <c r="M2" i="184" s="1"/>
  <c r="O3" i="184"/>
  <c r="U3" i="184"/>
  <c r="L3" i="184"/>
  <c r="E26" i="184"/>
  <c r="R3" i="184"/>
  <c r="F3" i="184"/>
  <c r="D26" i="184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D2" i="184" l="1"/>
  <c r="S2" i="184"/>
  <c r="I2" i="184"/>
  <c r="Q2" i="184"/>
  <c r="V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Q100" i="149"/>
  <c r="H100" i="149"/>
  <c r="V100" i="149"/>
  <c r="W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E2" i="171" l="1"/>
  <c r="I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C3" i="183" l="1"/>
  <c r="J26" i="183"/>
  <c r="V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V2" i="183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K177" i="149"/>
  <c r="N177" i="149"/>
  <c r="G177" i="149"/>
  <c r="L177" i="149"/>
  <c r="O177" i="149"/>
  <c r="H177" i="149"/>
  <c r="P2" i="169"/>
  <c r="Q2" i="170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I22" i="16"/>
  <c r="L71" i="46"/>
  <c r="F22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H22" i="94" s="1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P3" i="33" s="1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D8" i="94" l="1"/>
  <c r="D26" i="79"/>
  <c r="L26" i="81"/>
  <c r="J26" i="36"/>
  <c r="V26" i="107"/>
  <c r="S26" i="53"/>
  <c r="N26" i="62"/>
  <c r="Q26" i="82"/>
  <c r="L26" i="87"/>
  <c r="Q26" i="96"/>
  <c r="L26" i="84"/>
  <c r="T26" i="86"/>
  <c r="G26" i="112"/>
  <c r="M26" i="59"/>
  <c r="K71" i="30"/>
  <c r="I3" i="32"/>
  <c r="S26" i="76"/>
  <c r="U3" i="112"/>
  <c r="N26" i="95"/>
  <c r="Q2" i="27"/>
  <c r="L26" i="107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V2" i="55" s="1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P2" i="54" s="1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M2" i="112" s="1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W2" i="54" s="1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C2" i="35" s="1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F2" i="88" s="1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N2" i="115" s="1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N2" i="69" s="1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S2" i="44" s="1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2" i="83" s="1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T2" i="6" s="1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D2" i="33" s="1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F2" i="100" s="1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L2" i="74" s="1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N2" i="92" s="1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G2" i="80" s="1"/>
  <c r="R3" i="44"/>
  <c r="S3" i="89"/>
  <c r="U3" i="90"/>
  <c r="O3" i="119"/>
  <c r="F3" i="82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F2" i="121" s="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H2" i="71" s="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J2" i="65"/>
  <c r="T2" i="66"/>
  <c r="T2" i="3"/>
  <c r="N5" i="149"/>
  <c r="J27" i="149"/>
  <c r="E2" i="23"/>
  <c r="V2" i="26"/>
  <c r="K2" i="33"/>
  <c r="N2" i="43"/>
  <c r="N2" i="53"/>
  <c r="R2" i="55"/>
  <c r="I2" i="26"/>
  <c r="D2" i="32"/>
  <c r="V2" i="37"/>
  <c r="T3" i="42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F30" i="149"/>
  <c r="L31" i="149"/>
  <c r="P2" i="27"/>
  <c r="S2" i="35"/>
  <c r="G2" i="37"/>
  <c r="M2" i="40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K2" i="29"/>
  <c r="H3" i="35"/>
  <c r="R2" i="35"/>
  <c r="L2" i="36"/>
  <c r="P2" i="39"/>
  <c r="P2" i="41"/>
  <c r="G2" i="54"/>
  <c r="U2" i="57"/>
  <c r="J2" i="59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U3" i="66"/>
  <c r="D2" i="38"/>
  <c r="K2" i="54"/>
  <c r="I2" i="57"/>
  <c r="N3" i="58"/>
  <c r="J2" i="63"/>
  <c r="T2" i="64"/>
  <c r="D2" i="64"/>
  <c r="U2" i="72"/>
  <c r="E2" i="72"/>
  <c r="Q2" i="74"/>
  <c r="I2" i="80"/>
  <c r="K2" i="81"/>
  <c r="O3" i="91"/>
  <c r="W3" i="95"/>
  <c r="G3" i="95"/>
  <c r="Q2" i="97"/>
  <c r="J26" i="110"/>
  <c r="R3" i="110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107" l="1"/>
  <c r="L2" i="82"/>
  <c r="F2" i="82"/>
  <c r="J2" i="115"/>
  <c r="K2" i="58"/>
  <c r="R42" i="149"/>
  <c r="G2" i="58"/>
  <c r="E3" i="75"/>
  <c r="U3" i="30"/>
  <c r="J26" i="60"/>
  <c r="D2" i="58"/>
  <c r="G2" i="92"/>
  <c r="K2" i="76"/>
  <c r="D2" i="70"/>
  <c r="K2" i="16"/>
  <c r="H2" i="46"/>
  <c r="D2" i="76"/>
  <c r="C2" i="64"/>
  <c r="M2" i="46"/>
  <c r="M2" i="96"/>
  <c r="V13" i="93"/>
  <c r="Q2" i="83"/>
  <c r="Q2" i="121"/>
  <c r="T2" i="112"/>
  <c r="E2" i="91"/>
  <c r="Q31" i="149"/>
  <c r="V2" i="115"/>
  <c r="U26" i="60"/>
  <c r="M2" i="53"/>
  <c r="O2" i="67"/>
  <c r="O33" i="149"/>
  <c r="N2" i="74"/>
  <c r="G2" i="96"/>
  <c r="L2" i="99"/>
  <c r="U32" i="149"/>
  <c r="E45" i="149"/>
  <c r="Q2" i="100"/>
  <c r="L2" i="114"/>
  <c r="M2" i="83"/>
  <c r="L2" i="54"/>
  <c r="P2" i="92"/>
  <c r="N2" i="57"/>
  <c r="H2" i="62"/>
  <c r="U2" i="90"/>
  <c r="Q2" i="86"/>
  <c r="M2" i="98"/>
  <c r="N32" i="149"/>
  <c r="M2" i="63"/>
  <c r="P2" i="82"/>
  <c r="M2" i="61"/>
  <c r="N2" i="86"/>
  <c r="P2" i="107"/>
  <c r="E2" i="16"/>
  <c r="H33" i="149"/>
  <c r="T3" i="102"/>
  <c r="W2" i="108"/>
  <c r="T2" i="76"/>
  <c r="G2" i="59"/>
  <c r="F2" i="46"/>
  <c r="W2" i="82"/>
  <c r="V2" i="70"/>
  <c r="O2" i="70"/>
  <c r="P2" i="80"/>
  <c r="F2" i="92"/>
  <c r="P2" i="70"/>
  <c r="G2" i="70"/>
  <c r="G2" i="113"/>
  <c r="K2" i="70"/>
  <c r="Q2" i="6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E55" i="149" s="1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C55" i="149" s="1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P44" i="149"/>
  <c r="R40" i="149"/>
  <c r="G30" i="149"/>
  <c r="P129" i="149"/>
  <c r="L126" i="149"/>
  <c r="J117" i="149"/>
  <c r="J101" i="149"/>
  <c r="R97" i="149"/>
  <c r="O88" i="149"/>
  <c r="L87" i="149"/>
  <c r="V84" i="149"/>
  <c r="G71" i="149"/>
  <c r="W2" i="69"/>
  <c r="M2" i="68"/>
  <c r="T58" i="149"/>
  <c r="M45" i="149"/>
  <c r="K29" i="149"/>
  <c r="P3" i="11"/>
  <c r="J71" i="9"/>
  <c r="V71" i="11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L130" i="149"/>
  <c r="R127" i="149"/>
  <c r="J113" i="149"/>
  <c r="P98" i="149"/>
  <c r="H83" i="149"/>
  <c r="N79" i="149"/>
  <c r="P77" i="149"/>
  <c r="D73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T92" i="149"/>
  <c r="R89" i="149"/>
  <c r="K88" i="149"/>
  <c r="D84" i="149"/>
  <c r="N80" i="149"/>
  <c r="J78" i="149"/>
  <c r="L73" i="149"/>
  <c r="G69" i="149"/>
  <c r="W2" i="67"/>
  <c r="K67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M81" i="149"/>
  <c r="C80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D41" i="149"/>
  <c r="C34" i="149"/>
  <c r="S125" i="149"/>
  <c r="F127" i="149"/>
  <c r="H108" i="149"/>
  <c r="F99" i="149"/>
  <c r="N89" i="149"/>
  <c r="M2" i="87"/>
  <c r="T87" i="149"/>
  <c r="J82" i="149"/>
  <c r="U2" i="70"/>
  <c r="Q68" i="149"/>
  <c r="M2" i="64"/>
  <c r="K59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79" i="149"/>
  <c r="T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I2" i="88"/>
  <c r="W82" i="149"/>
  <c r="G81" i="149"/>
  <c r="S2" i="72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D98" i="149"/>
  <c r="F91" i="149"/>
  <c r="W88" i="149"/>
  <c r="P2" i="83"/>
  <c r="J80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P90" i="149"/>
  <c r="E88" i="149"/>
  <c r="I66" i="149"/>
  <c r="D121" i="149"/>
  <c r="E127" i="149"/>
  <c r="L40" i="149"/>
  <c r="T90" i="149"/>
  <c r="F78" i="149"/>
  <c r="T77" i="149"/>
  <c r="C64" i="149"/>
  <c r="F164" i="149"/>
  <c r="G13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O127" i="149" l="1"/>
  <c r="W127" i="149"/>
  <c r="Q2" i="60"/>
  <c r="O86" i="149"/>
  <c r="T81" i="149"/>
  <c r="T63" i="149"/>
  <c r="V75" i="149"/>
  <c r="R88" i="149"/>
  <c r="T129" i="149"/>
  <c r="G99" i="149"/>
  <c r="S2" i="60"/>
  <c r="W28" i="149"/>
  <c r="C99" i="149"/>
  <c r="E92" i="149"/>
  <c r="W151" i="149"/>
  <c r="C131" i="149"/>
  <c r="P2" i="60"/>
  <c r="O71" i="149"/>
  <c r="E87" i="149"/>
  <c r="L2" i="94"/>
  <c r="L101" i="149"/>
  <c r="P2" i="102"/>
  <c r="K71" i="149"/>
  <c r="K66" i="149"/>
  <c r="P126" i="149"/>
  <c r="R130" i="149"/>
  <c r="F4" i="149"/>
  <c r="U91" i="149"/>
  <c r="W83" i="149"/>
  <c r="T2" i="60"/>
  <c r="L45" i="149"/>
  <c r="J129" i="149"/>
  <c r="C71" i="149"/>
  <c r="K2" i="30"/>
  <c r="R62" i="149"/>
  <c r="H45" i="149"/>
  <c r="Q79" i="149"/>
  <c r="H85" i="149"/>
  <c r="L96" i="149"/>
  <c r="L81" i="149"/>
  <c r="E59" i="149"/>
  <c r="N2" i="60"/>
  <c r="I92" i="149"/>
  <c r="D69" i="149"/>
  <c r="T82" i="149"/>
  <c r="U2" i="75"/>
  <c r="M98" i="149"/>
  <c r="Q85" i="149"/>
  <c r="T83" i="149"/>
  <c r="P81" i="149"/>
  <c r="T2" i="102"/>
  <c r="J102" i="149"/>
  <c r="M85" i="149"/>
  <c r="M8" i="149"/>
  <c r="M49" i="149"/>
  <c r="F96" i="149"/>
  <c r="D83" i="149"/>
  <c r="D75" i="149"/>
  <c r="Q65" i="149"/>
  <c r="H128" i="149"/>
  <c r="I2" i="75"/>
  <c r="K2" i="94"/>
  <c r="L58" i="149"/>
  <c r="V151" i="149"/>
  <c r="R102" i="149"/>
  <c r="D2" i="94"/>
  <c r="Q96" i="149"/>
  <c r="M2" i="75"/>
  <c r="J86" i="149"/>
  <c r="P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P132" i="149"/>
  <c r="L57" i="149"/>
  <c r="R69" i="149"/>
  <c r="C128" i="149"/>
  <c r="M65" i="149"/>
  <c r="U35" i="149"/>
  <c r="C4" i="149"/>
  <c r="D95" i="149"/>
  <c r="H4" i="149"/>
  <c r="F76" i="149"/>
  <c r="F61" i="149"/>
  <c r="H95" i="149"/>
  <c r="R125" i="149"/>
  <c r="I3" i="11"/>
  <c r="N2" i="7"/>
  <c r="M4" i="149"/>
  <c r="E69" i="149"/>
  <c r="L24" i="149"/>
  <c r="Q69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C2" i="7"/>
  <c r="M69" i="149"/>
  <c r="O92" i="149"/>
  <c r="M67" i="149"/>
  <c r="H132" i="149"/>
  <c r="V26" i="7"/>
  <c r="P51" i="149"/>
  <c r="L2" i="7"/>
  <c r="T2" i="7"/>
  <c r="S4" i="149"/>
  <c r="W130" i="149"/>
  <c r="J51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O128" i="149"/>
  <c r="I3" i="9"/>
  <c r="N51" i="149"/>
  <c r="D76" i="149"/>
  <c r="V3" i="11"/>
  <c r="J4" i="149"/>
  <c r="Q2" i="7"/>
  <c r="P104" i="149" l="1"/>
  <c r="T104" i="149"/>
  <c r="L95" i="149"/>
  <c r="K35" i="149"/>
  <c r="K76" i="149"/>
  <c r="M76" i="149"/>
  <c r="R35" i="149"/>
  <c r="O76" i="149"/>
  <c r="I76" i="149"/>
  <c r="U76" i="149"/>
  <c r="K95" i="149"/>
  <c r="T61" i="149"/>
  <c r="P76" i="149"/>
  <c r="T76" i="149"/>
  <c r="M61" i="149"/>
  <c r="D61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N40" i="119"/>
  <c r="N40" i="116" s="1"/>
  <c r="N38" i="119"/>
  <c r="N38" i="116" s="1"/>
  <c r="V147" i="149" l="1"/>
  <c r="U147" i="149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N6" i="124"/>
  <c r="N6" i="123" s="1"/>
  <c r="N6" i="101" s="1"/>
  <c r="N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K3" i="203" s="1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3" i="201" s="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I3" i="203" l="1"/>
  <c r="T3" i="203"/>
  <c r="U3" i="203"/>
  <c r="H3" i="203"/>
  <c r="Q3" i="203"/>
  <c r="J3" i="203"/>
  <c r="K3" i="201"/>
  <c r="U3" i="201"/>
  <c r="L3" i="201"/>
  <c r="M3" i="201"/>
  <c r="J3" i="201"/>
  <c r="P3" i="201"/>
  <c r="R3" i="201"/>
  <c r="O3" i="203"/>
  <c r="L22" i="124"/>
  <c r="N3" i="201"/>
  <c r="E3" i="201"/>
  <c r="X3" i="201"/>
  <c r="W3" i="201"/>
  <c r="R49" i="124"/>
  <c r="R49" i="123" s="1"/>
  <c r="R49" i="101" s="1"/>
  <c r="R49" i="129" s="1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3" i="124" s="1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3" i="124" s="1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K26" i="201" l="1"/>
  <c r="L2" i="204"/>
  <c r="L155" i="149"/>
  <c r="D26" i="203"/>
  <c r="O26" i="201"/>
  <c r="J2" i="204"/>
  <c r="N2" i="204"/>
  <c r="P26" i="203"/>
  <c r="X155" i="149"/>
  <c r="R3" i="124"/>
  <c r="G3" i="124"/>
  <c r="P2" i="204"/>
  <c r="E155" i="149"/>
  <c r="H33" i="124"/>
  <c r="M155" i="149"/>
  <c r="H155" i="149"/>
  <c r="N26" i="201"/>
  <c r="K2" i="204"/>
  <c r="I26" i="203"/>
  <c r="W26" i="201"/>
  <c r="O3" i="124"/>
  <c r="Q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L3" i="123" l="1"/>
  <c r="J157" i="149"/>
  <c r="O2" i="204"/>
  <c r="L157" i="149"/>
  <c r="K157" i="149"/>
  <c r="W26" i="124"/>
  <c r="P157" i="149"/>
  <c r="O3" i="123"/>
  <c r="R3" i="123"/>
  <c r="P26" i="124"/>
  <c r="R26" i="124"/>
  <c r="M26" i="124"/>
  <c r="X26" i="124"/>
  <c r="Q26" i="124"/>
  <c r="D2" i="204"/>
  <c r="E2" i="204"/>
  <c r="F26" i="124"/>
  <c r="K3" i="123"/>
  <c r="F2" i="204"/>
  <c r="L26" i="124"/>
  <c r="M157" i="149"/>
  <c r="P3" i="123"/>
  <c r="C75" i="124"/>
  <c r="C75" i="123" s="1"/>
  <c r="C75" i="101" s="1"/>
  <c r="C75" i="129" s="1"/>
  <c r="J3" i="123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F26" i="123" l="1"/>
  <c r="U26" i="123"/>
  <c r="K26" i="123"/>
  <c r="H3" i="129"/>
  <c r="D26" i="123"/>
  <c r="H3" i="101"/>
  <c r="F157" i="149"/>
  <c r="D157" i="149"/>
  <c r="E157" i="149"/>
  <c r="U3" i="101"/>
  <c r="I3" i="101"/>
  <c r="L3" i="101"/>
  <c r="Q26" i="123"/>
  <c r="N26" i="123"/>
  <c r="S26" i="123"/>
  <c r="F3" i="101"/>
  <c r="U3" i="129"/>
  <c r="I3" i="129"/>
  <c r="L3" i="129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29" l="1"/>
  <c r="S26" i="101"/>
  <c r="I26" i="129"/>
  <c r="D26" i="101"/>
  <c r="V26" i="101"/>
  <c r="U26" i="129"/>
  <c r="U26" i="101"/>
  <c r="V26" i="129"/>
  <c r="Q26" i="101"/>
  <c r="F26" i="129"/>
  <c r="Q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K156" i="149" l="1"/>
  <c r="L2" i="203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O71" i="203" l="1"/>
  <c r="O72" i="124"/>
  <c r="P62" i="124"/>
  <c r="P62" i="123" s="1"/>
  <c r="P62" i="101" s="1"/>
  <c r="P62" i="129" s="1"/>
  <c r="O52" i="203"/>
  <c r="O2" i="203" s="1"/>
  <c r="O59" i="124"/>
  <c r="P60" i="124" l="1"/>
  <c r="P60" i="123" s="1"/>
  <c r="P60" i="101" s="1"/>
  <c r="P60" i="129" s="1"/>
  <c r="P52" i="203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<sst xmlns="http://schemas.openxmlformats.org/spreadsheetml/2006/main" count="26791" uniqueCount="489">
  <si>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</si>
  <si>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</si>
  <si>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</si>
  <si>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</si>
  <si>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</si>
  <si>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</si>
  <si>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</si>
  <si>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</si>
  <si>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</si>
  <si>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</si>
  <si>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</si>
  <si>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</si>
  <si>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</si>
  <si>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</si>
  <si>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</si>
  <si>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</si>
  <si>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</si>
  <si>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</si>
  <si>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</si>
  <si>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</si>
  <si>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</si>
  <si>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</si>
  <si>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</si>
  <si>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</si>
  <si>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</si>
  <si>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</si>
  <si>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</si>
  <si>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</si>
  <si>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</si>
  <si>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</si>
  <si>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</si>
  <si>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</si>
  <si>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</si>
  <si>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</si>
  <si>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</si>
  <si>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</si>
  <si>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</si>
  <si>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</si>
  <si>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</si>
  <si>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</si>
  <si>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</si>
  <si>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</si>
  <si>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</si>
  <si>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</si>
  <si>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</si>
  <si>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</si>
  <si>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</si>
  <si>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</si>
  <si>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</si>
  <si>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</si>
  <si>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</si>
  <si>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</si>
  <si>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</si>
  <si>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</si>
  <si>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</si>
  <si>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</si>
  <si>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</si>
  <si>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</si>
  <si>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</si>
  <si>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</si>
  <si>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</si>
  <si>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</si>
  <si>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</si>
  <si>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</si>
  <si>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</si>
  <si>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</si>
  <si>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</si>
  <si>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</si>
  <si>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</si>
  <si>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</si>
  <si>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</si>
  <si>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</si>
  <si>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</si>
  <si>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</si>
  <si>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</si>
  <si>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</si>
  <si>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</si>
  <si>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</si>
  <si>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</si>
  <si>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</si>
  <si>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</si>
  <si>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</si>
  <si>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</si>
  <si>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</si>
  <si>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</si>
  <si>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</si>
  <si>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</si>
  <si>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</si>
  <si>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</si>
  <si>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</si>
  <si>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</si>
  <si>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</si>
  <si>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</si>
  <si>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</si>
  <si>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</si>
  <si>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</si>
  <si>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</si>
  <si>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</si>
  <si>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</si>
  <si>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</si>
  <si>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</si>
  <si>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</si>
  <si>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</si>
  <si>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</si>
  <si>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</si>
  <si>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</si>
  <si>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</si>
  <si>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</si>
  <si>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</si>
  <si>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</si>
  <si>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</si>
  <si>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</si>
  <si>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</si>
  <si>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</si>
  <si>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</si>
  <si>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</si>
  <si>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</si>
  <si>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</si>
  <si>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</si>
  <si>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</si>
  <si>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</si>
  <si>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</si>
  <si>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</si>
  <si>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</si>
  <si>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</si>
  <si>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</si>
  <si>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</si>
  <si>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</si>
  <si>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</si>
  <si>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</si>
  <si>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</si>
  <si>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</si>
  <si>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</si>
  <si>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</si>
  <si>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</si>
  <si>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</si>
  <si>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</si>
  <si>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</si>
  <si>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</si>
  <si>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</si>
  <si>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</si>
  <si>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</si>
  <si>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</si>
  <si>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</si>
  <si>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</si>
  <si>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</si>
  <si>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</si>
  <si>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</si>
  <si>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</si>
  <si>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</si>
  <si>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</si>
  <si>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</si>
  <si>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</si>
  <si>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</si>
  <si>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</si>
  <si>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</si>
  <si>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</si>
  <si>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</si>
  <si>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</si>
  <si>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</si>
  <si>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</si>
  <si>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</si>
  <si>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</si>
  <si>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</si>
  <si>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</si>
  <si>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</si>
  <si>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</si>
  <si>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</si>
  <si>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</si>
  <si>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</si>
  <si>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</si>
  <si>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</si>
  <si>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</si>
  <si>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</si>
  <si>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</si>
  <si>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</si>
  <si>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</si>
  <si>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</si>
  <si>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</si>
  <si>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</si>
  <si>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</si>
  <si>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</si>
  <si>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</si>
  <si>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</si>
  <si>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</si>
  <si>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</si>
  <si>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</si>
  <si>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</si>
  <si>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</si>
  <si>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</si>
  <si>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</si>
  <si>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</si>
  <si>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</si>
  <si>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</si>
  <si>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</si>
  <si>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</si>
  <si>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</si>
  <si>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</si>
  <si>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</si>
  <si>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</si>
  <si>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</si>
  <si>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</si>
  <si>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</si>
  <si>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</si>
  <si>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</si>
  <si>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</si>
  <si>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</si>
  <si>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</si>
  <si>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</si>
  <si>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</si>
  <si>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</si>
  <si>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</si>
  <si>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</si>
  <si>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</si>
  <si>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</si>
  <si>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</si>
  <si>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</si>
  <si>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</si>
  <si>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</si>
  <si>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</si>
  <si>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</si>
  <si>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</si>
  <si>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</si>
  <si>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</si>
  <si>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</si>
  <si>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</si>
  <si>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</si>
  <si>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</si>
  <si>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</si>
  <si>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</si>
  <si>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</si>
  <si>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</si>
  <si>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</si>
  <si>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</si>
  <si>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</si>
  <si>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</si>
  <si>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</si>
  <si>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</si>
  <si>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</si>
  <si>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</si>
  <si>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</si>
  <si>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</si>
  <si>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</si>
  <si>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</si>
  <si>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</si>
  <si>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</si>
  <si>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</si>
  <si>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</si>
  <si>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</si>
  <si>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</si>
  <si>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</si>
  <si>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</si>
  <si>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</si>
  <si>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</si>
  <si>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</si>
  <si>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</si>
  <si>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</si>
  <si>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</si>
  <si>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</si>
  <si>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</si>
  <si>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</si>
  <si>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</si>
  <si>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</si>
  <si>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</si>
  <si>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</si>
  <si>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</si>
  <si>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</si>
  <si>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</si>
  <si>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</si>
  <si>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</si>
  <si>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</si>
  <si>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</si>
  <si>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</si>
  <si>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</si>
  <si>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</si>
  <si>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</si>
  <si>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</si>
  <si>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</si>
  <si>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</si>
  <si>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</si>
  <si>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</si>
  <si>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</si>
  <si>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</si>
  <si>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</si>
  <si>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</si>
  <si>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</si>
  <si>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</si>
  <si>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</si>
  <si>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</si>
  <si>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</si>
  <si>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</si>
  <si>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</si>
  <si>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</si>
  <si>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</si>
  <si>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</si>
  <si>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</si>
  <si>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</si>
  <si>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</si>
  <si>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</si>
  <si>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</si>
  <si>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</si>
  <si>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</si>
  <si>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</si>
  <si>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</si>
  <si>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</si>
  <si>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</si>
  <si>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</si>
  <si>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</si>
  <si>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</si>
  <si>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</si>
  <si>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</si>
  <si>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</si>
  <si>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</si>
  <si>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</si>
  <si>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</si>
  <si>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</si>
  <si>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</si>
  <si>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</si>
  <si>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</si>
  <si>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</si>
  <si>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</si>
  <si>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</si>
  <si>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</si>
  <si>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</si>
  <si>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</si>
  <si>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</si>
  <si>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</si>
  <si>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</si>
  <si>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</si>
  <si>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</si>
  <si>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</si>
  <si>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</si>
  <si>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</si>
  <si>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</si>
  <si>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</si>
  <si>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</si>
  <si>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</si>
  <si>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</si>
  <si>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</si>
  <si>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</si>
  <si>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</si>
  <si>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</si>
  <si>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</si>
  <si>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</si>
  <si>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</si>
  <si>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</si>
  <si>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</si>
  <si>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</si>
  <si>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</si>
  <si>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</si>
  <si>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</si>
  <si>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</si>
  <si>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</si>
  <si>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</si>
  <si>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</si>
  <si>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</si>
  <si>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</si>
  <si>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</si>
  <si>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</si>
  <si>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</si>
  <si>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</si>
  <si>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</si>
  <si>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</si>
  <si>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</si>
  <si>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</si>
  <si>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</si>
  <si>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</si>
  <si>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</si>
  <si>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</si>
  <si>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</si>
  <si>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</si>
  <si>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</si>
  <si>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</si>
  <si>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</si>
  <si>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</si>
  <si>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</si>
  <si>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</si>
  <si>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</si>
  <si>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</si>
  <si>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</si>
  <si>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</si>
  <si>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</si>
  <si>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</si>
  <si>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</si>
  <si>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</si>
  <si>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</si>
  <si>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</si>
  <si>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</si>
  <si>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</si>
  <si>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</si>
  <si>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</si>
  <si>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</si>
  <si>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</si>
  <si>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</si>
  <si>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</si>
  <si>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</si>
  <si>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</si>
  <si>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</si>
  <si>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</si>
  <si>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</si>
  <si>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</si>
  <si>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</si>
  <si>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</si>
  <si>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</si>
  <si>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</si>
  <si>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</si>
  <si>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</si>
  <si>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</si>
  <si>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</si>
  <si>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</si>
  <si>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</si>
  <si>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</si>
  <si>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</si>
  <si>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</si>
  <si>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</si>
  <si>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</si>
  <si>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</si>
  <si>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</si>
  <si>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</si>
  <si>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</si>
  <si>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</si>
  <si>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</si>
  <si>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</si>
  <si>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</si>
  <si>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</si>
  <si>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</si>
  <si>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</si>
  <si>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</si>
  <si>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</si>
  <si>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</si>
  <si>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</si>
  <si>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</si>
  <si>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</si>
  <si>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</si>
  <si>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</si>
  <si>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</si>
  <si>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</si>
  <si>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</si>
  <si>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</si>
  <si>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</si>
  <si>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</si>
  <si>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</si>
  <si>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</si>
  <si>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</si>
  <si>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</si>
  <si>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</si>
  <si>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</si>
  <si>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</si>
  <si>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</si>
  <si>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</si>
  <si>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</si>
  <si>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</si>
  <si>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</si>
  <si>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</si>
  <si>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</si>
  <si>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</si>
  <si>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</si>
  <si>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</si>
  <si>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</si>
  <si>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</si>
  <si>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</si>
  <si>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</si>
  <si>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</si>
  <si>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</si>
  <si>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</si>
  <si>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</si>
  <si>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</si>
  <si>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</si>
  <si>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</si>
  <si>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</si>
  <si>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</si>
  <si>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</si>
  <si>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</si>
  <si>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</si>
  <si>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</si>
  <si>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</si>
  <si>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</si>
  <si>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</si>
  <si>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</si>
  <si>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</si>
  <si>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</si>
  <si>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</si>
  <si>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</si>
  <si>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</si>
  <si>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</si>
  <si>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</si>
  <si>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</si>
  <si>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Spain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</si>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</sst>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45432.784594907411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31320.651418744623</v>
      </c>
      <c r="D4" s="8">
        <f>PPRD!D$2</f>
        <v>33235.81797076526</v>
      </c>
      <c r="E4" s="8">
        <f>PPRD!E$2</f>
        <v>31435.21590713672</v>
      </c>
      <c r="F4" s="8">
        <f>PPRD!F$2</f>
        <v>32764.053568357704</v>
      </c>
      <c r="G4" s="8">
        <f>PPRD!G$2</f>
        <v>32359.2079105761</v>
      </c>
      <c r="H4" s="8">
        <f>PPRD!H$2</f>
        <v>30000.974290627688</v>
      </c>
      <c r="I4" s="8">
        <f>PPRD!I$2</f>
        <v>31171.090627687016</v>
      </c>
      <c r="J4" s="8">
        <f>PPRD!J$2</f>
        <v>30134.663456577815</v>
      </c>
      <c r="K4" s="8">
        <f>PPRD!K$2</f>
        <v>30182.236371453131</v>
      </c>
      <c r="L4" s="8">
        <f>PPRD!L$2</f>
        <v>30514.634737747208</v>
      </c>
      <c r="M4" s="8">
        <f>PPRD!M$2</f>
        <v>34548.461306964746</v>
      </c>
      <c r="N4" s="8">
        <f>PPRD!N$2</f>
        <v>32140.233877901977</v>
      </c>
      <c r="O4" s="8">
        <f>PPRD!O$2</f>
        <v>33606.888650042994</v>
      </c>
      <c r="P4" s="8">
        <f>PPRD!P$2</f>
        <v>34855.92794496991</v>
      </c>
      <c r="Q4" s="8">
        <f>PPRD!Q$2</f>
        <v>35569.87162510748</v>
      </c>
      <c r="R4" s="8">
        <f>PPRD!R$2</f>
        <v>34118.002493551161</v>
      </c>
      <c r="S4" s="8">
        <f>PPRD!S$2</f>
        <v>34382.967325881335</v>
      </c>
      <c r="T4" s="8">
        <f>PPRD!T$2</f>
        <v>33962.191659501288</v>
      </c>
      <c r="U4" s="8">
        <f>PPRD!U$2</f>
        <v>34338.290025795359</v>
      </c>
      <c r="V4" s="8">
        <f>PPRD!V$2</f>
        <v>34671.711349957004</v>
      </c>
      <c r="W4" s="8">
        <f>PPRD!W$2</f>
        <v>35418.292175408424</v>
      </c>
      <c r="X4" s="8">
        <f>PPRD!X$2</f>
        <v>35588.145485812551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108573.6015477214</v>
      </c>
      <c r="D6" s="10">
        <f>IMP!D$2</f>
        <v>107622.39458297506</v>
      </c>
      <c r="E6" s="10">
        <f>IMP!E$2</f>
        <v>115518.85494411005</v>
      </c>
      <c r="F6" s="10">
        <f>IMP!F$2</f>
        <v>117504.89337919175</v>
      </c>
      <c r="G6" s="10">
        <f>IMP!G$2</f>
        <v>125313.19724849526</v>
      </c>
      <c r="H6" s="10">
        <f>IMP!H$2</f>
        <v>134095.07566638006</v>
      </c>
      <c r="I6" s="10">
        <f>IMP!I$2</f>
        <v>136088.32854686156</v>
      </c>
      <c r="J6" s="10">
        <f>IMP!J$2</f>
        <v>137014.52846087705</v>
      </c>
      <c r="K6" s="10">
        <f>IMP!K$2</f>
        <v>136159.28452278589</v>
      </c>
      <c r="L6" s="10">
        <f>IMP!L$2</f>
        <v>125068.5635425623</v>
      </c>
      <c r="M6" s="10">
        <f>IMP!M$2</f>
        <v>121963.48056749784</v>
      </c>
      <c r="N6" s="10">
        <f>IMP!N$2</f>
        <v>122168.66543422185</v>
      </c>
      <c r="O6" s="10">
        <f>IMP!O$2</f>
        <v>125514.65408426481</v>
      </c>
      <c r="P6" s="10">
        <f>IMP!P$2</f>
        <v>119476.05219260535</v>
      </c>
      <c r="Q6" s="10">
        <f>IMP!Q$2</f>
        <v>123634.18314703353</v>
      </c>
      <c r="R6" s="10">
        <f>IMP!R$2</f>
        <v>125163.13370593291</v>
      </c>
      <c r="S6" s="10">
        <f>IMP!S$2</f>
        <v>124939.50705073087</v>
      </c>
      <c r="T6" s="10">
        <f>IMP!T$2</f>
        <v>134184.28882201205</v>
      </c>
      <c r="U6" s="10">
        <f>IMP!U$2</f>
        <v>132737.79999999999</v>
      </c>
      <c r="V6" s="10">
        <f>IMP!V$2</f>
        <v>129967.52725709371</v>
      </c>
      <c r="W6" s="10">
        <f>IMP!W$2</f>
        <v>109174.39114359414</v>
      </c>
      <c r="X6" s="10">
        <f>IMP!X$2</f>
        <v>116888.33783319002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8708.9160791057602</v>
      </c>
      <c r="D7" s="10">
        <f>EXP!D$2</f>
        <v>7385.1951848667231</v>
      </c>
      <c r="E7" s="10">
        <f>EXP!E$2</f>
        <v>7175.9098022355975</v>
      </c>
      <c r="F7" s="10">
        <f>EXP!F$2</f>
        <v>8189.758297506447</v>
      </c>
      <c r="G7" s="10">
        <f>EXP!G$2</f>
        <v>9758.8636285468583</v>
      </c>
      <c r="H7" s="10">
        <f>EXP!H$2</f>
        <v>9848.8034393809121</v>
      </c>
      <c r="I7" s="10">
        <f>EXP!I$2</f>
        <v>11763.549785038695</v>
      </c>
      <c r="J7" s="10">
        <f>EXP!J$2</f>
        <v>13424.496818572658</v>
      </c>
      <c r="K7" s="10">
        <f>EXP!K$2</f>
        <v>13385.828030954424</v>
      </c>
      <c r="L7" s="10">
        <f>EXP!L$2</f>
        <v>14517.365090283747</v>
      </c>
      <c r="M7" s="10">
        <f>EXP!M$2</f>
        <v>15286.23800515907</v>
      </c>
      <c r="N7" s="10">
        <f>EXP!N$2</f>
        <v>17187.541014617367</v>
      </c>
      <c r="O7" s="10">
        <f>EXP!O$2</f>
        <v>25439.325365434219</v>
      </c>
      <c r="P7" s="10">
        <f>EXP!P$2</f>
        <v>29904.365434221836</v>
      </c>
      <c r="Q7" s="10">
        <f>EXP!Q$2</f>
        <v>32154.262252794491</v>
      </c>
      <c r="R7" s="10">
        <f>EXP!R$2</f>
        <v>30308.423903697341</v>
      </c>
      <c r="S7" s="10">
        <f>EXP!S$2</f>
        <v>30982.142734307821</v>
      </c>
      <c r="T7" s="10">
        <f>EXP!T$2</f>
        <v>32857.685124677555</v>
      </c>
      <c r="U7" s="10">
        <f>EXP!U$2</f>
        <v>31695.571625107481</v>
      </c>
      <c r="V7" s="10">
        <f>EXP!V$2</f>
        <v>29410.848581255374</v>
      </c>
      <c r="W7" s="10">
        <f>EXP!W$2</f>
        <v>28947.420206362855</v>
      </c>
      <c r="X7" s="10">
        <f>EXP!X$2</f>
        <v>29876.256233877899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-1147.885124677558</v>
      </c>
      <c r="D8" s="10">
        <f>STK_CHG!D$2</f>
        <v>538.76861564918318</v>
      </c>
      <c r="E8" s="10">
        <f>STK_CHG!E$2</f>
        <v>-2010.8446259673256</v>
      </c>
      <c r="F8" s="10">
        <f>STK_CHG!F$2</f>
        <v>373.98392089423896</v>
      </c>
      <c r="G8" s="10">
        <f>STK_CHG!G$2</f>
        <v>897.19011177987954</v>
      </c>
      <c r="H8" s="10">
        <f>STK_CHG!H$2</f>
        <v>-1860.654170249355</v>
      </c>
      <c r="I8" s="10">
        <f>STK_CHG!I$2</f>
        <v>-2582.0356835769558</v>
      </c>
      <c r="J8" s="10">
        <f>STK_CHG!J$2</f>
        <v>1617.1925193465172</v>
      </c>
      <c r="K8" s="10">
        <f>STK_CHG!K$2</f>
        <v>-2507.1513327601033</v>
      </c>
      <c r="L8" s="10">
        <f>STK_CHG!L$2</f>
        <v>-2092.9433361994843</v>
      </c>
      <c r="M8" s="10">
        <f>STK_CHG!M$2</f>
        <v>-2688.8159931212381</v>
      </c>
      <c r="N8" s="10">
        <f>STK_CHG!N$2</f>
        <v>989.34823731728272</v>
      </c>
      <c r="O8" s="10">
        <f>STK_CHG!O$2</f>
        <v>3787.4557179707649</v>
      </c>
      <c r="P8" s="10">
        <f>STK_CHG!P$2</f>
        <v>3537.9726569217537</v>
      </c>
      <c r="Q8" s="10">
        <f>STK_CHG!Q$2</f>
        <v>-970.00085984522798</v>
      </c>
      <c r="R8" s="10">
        <f>STK_CHG!R$2</f>
        <v>1428.5876182287177</v>
      </c>
      <c r="S8" s="10">
        <f>STK_CHG!S$2</f>
        <v>3094.9312123817708</v>
      </c>
      <c r="T8" s="10">
        <f>STK_CHG!T$2</f>
        <v>1850.7859845227858</v>
      </c>
      <c r="U8" s="10">
        <f>STK_CHG!U$2</f>
        <v>1881.432330180568</v>
      </c>
      <c r="V8" s="10">
        <f>STK_CHG!V$2</f>
        <v>-1212.7463456577814</v>
      </c>
      <c r="W8" s="10">
        <f>STK_CHG!W$2</f>
        <v>2522.4789337919174</v>
      </c>
      <c r="X8" s="10">
        <f>STK_CHG!X$2</f>
        <v>2648.7568357695613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130037.4517626827</v>
      </c>
      <c r="D9" s="10">
        <f>GAE!D$2</f>
        <v>134011.78598452275</v>
      </c>
      <c r="E9" s="10">
        <f>GAE!E$2</f>
        <v>137767.31642304384</v>
      </c>
      <c r="F9" s="10">
        <f>GAE!F$2</f>
        <v>142453.17257093723</v>
      </c>
      <c r="G9" s="10">
        <f>GAE!G$2</f>
        <v>148810.73164230434</v>
      </c>
      <c r="H9" s="10">
        <f>GAE!H$2</f>
        <v>152386.59234737745</v>
      </c>
      <c r="I9" s="10">
        <f>GAE!I$2</f>
        <v>152913.83370593292</v>
      </c>
      <c r="J9" s="10">
        <f>GAE!J$2</f>
        <v>155341.88761822871</v>
      </c>
      <c r="K9" s="10">
        <f>GAE!K$2</f>
        <v>150448.5415305245</v>
      </c>
      <c r="L9" s="10">
        <f>GAE!L$2</f>
        <v>138972.88985382629</v>
      </c>
      <c r="M9" s="10">
        <f>GAE!M$2</f>
        <v>138536.88787618227</v>
      </c>
      <c r="N9" s="10">
        <f>GAE!N$2</f>
        <v>138110.70653482375</v>
      </c>
      <c r="O9" s="10">
        <f>GAE!O$2</f>
        <v>137469.67308684438</v>
      </c>
      <c r="P9" s="10">
        <f>GAE!P$2</f>
        <v>127965.58736027515</v>
      </c>
      <c r="Q9" s="10">
        <f>GAE!Q$2</f>
        <v>126079.79165950128</v>
      </c>
      <c r="R9" s="10">
        <f>GAE!R$2</f>
        <v>130401.29991401546</v>
      </c>
      <c r="S9" s="10">
        <f>GAE!S$2</f>
        <v>131435.26285468615</v>
      </c>
      <c r="T9" s="10">
        <f>GAE!T$2</f>
        <v>137139.58134135857</v>
      </c>
      <c r="U9" s="10">
        <f>GAE!U$2</f>
        <v>137261.95073086841</v>
      </c>
      <c r="V9" s="10">
        <f>GAE!V$2</f>
        <v>134015.64368013758</v>
      </c>
      <c r="W9" s="10">
        <f>GAE!W$2</f>
        <v>118167.74204643165</v>
      </c>
      <c r="X9" s="10">
        <f>GAE!X$2</f>
        <v>125248.98392089421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6016.499484092863</v>
      </c>
      <c r="D10" s="10">
        <f>INTMARB!D$2</f>
        <v>6732.4496130696471</v>
      </c>
      <c r="E10" s="10">
        <f>INTMARB!E$2</f>
        <v>6870.3162510748052</v>
      </c>
      <c r="F10" s="10">
        <f>INTMARB!F$2</f>
        <v>6996.9666380051567</v>
      </c>
      <c r="G10" s="10">
        <f>INTMARB!G$2</f>
        <v>7216.1269131556319</v>
      </c>
      <c r="H10" s="10">
        <f>INTMARB!H$2</f>
        <v>7917.3306964746325</v>
      </c>
      <c r="I10" s="10">
        <f>INTMARB!I$2</f>
        <v>8267.8943250214961</v>
      </c>
      <c r="J10" s="10">
        <f>INTMARB!J$2</f>
        <v>8462.6349097162492</v>
      </c>
      <c r="K10" s="10">
        <f>INTMARB!K$2</f>
        <v>8785.506878761822</v>
      </c>
      <c r="L10" s="10">
        <f>INTMARB!L$2</f>
        <v>8729.1725709372313</v>
      </c>
      <c r="M10" s="10">
        <f>INTMARB!M$2</f>
        <v>8418.9500429922609</v>
      </c>
      <c r="N10" s="10">
        <f>INTMARB!N$2</f>
        <v>8603.8693035253655</v>
      </c>
      <c r="O10" s="10">
        <f>INTMARB!O$2</f>
        <v>8398.7962166809957</v>
      </c>
      <c r="P10" s="10">
        <f>INTMARB!P$2</f>
        <v>7226.6073946689585</v>
      </c>
      <c r="Q10" s="10">
        <f>INTMARB!Q$2</f>
        <v>7811.4645743766114</v>
      </c>
      <c r="R10" s="10">
        <f>INTMARB!R$2</f>
        <v>7488.5783319002576</v>
      </c>
      <c r="S10" s="10">
        <f>INTMARB!S$2</f>
        <v>7523.0343078245905</v>
      </c>
      <c r="T10" s="10">
        <f>INTMARB!T$2</f>
        <v>6681.7832330180563</v>
      </c>
      <c r="U10" s="10">
        <f>INTMARB!U$2</f>
        <v>7002.794496990542</v>
      </c>
      <c r="V10" s="10">
        <f>INTMARB!V$2</f>
        <v>7185.404127257093</v>
      </c>
      <c r="W10" s="10">
        <f>INTMARB!W$2</f>
        <v>6377.7345657781598</v>
      </c>
      <c r="X10" s="10">
        <f>INTMARB!X$2</f>
        <v>7323.307738607049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1843.7300456686062</v>
      </c>
      <c r="D11" s="13">
        <f>INTMARB_IN!D$2</f>
        <v>2017.8495117058785</v>
      </c>
      <c r="E11" s="13">
        <f>INTMARB_IN!E$2</f>
        <v>2032.448856950494</v>
      </c>
      <c r="F11" s="13">
        <f>INTMARB_IN!F$2</f>
        <v>2057.2417800499234</v>
      </c>
      <c r="G11" s="13">
        <f>INTMARB_IN!G$2</f>
        <v>2127.181979454178</v>
      </c>
      <c r="H11" s="13">
        <f>INTMARB_IN!H$2</f>
        <v>2280.5005420840989</v>
      </c>
      <c r="I11" s="13">
        <f>INTMARB_IN!I$2</f>
        <v>2234.734327145688</v>
      </c>
      <c r="J11" s="13">
        <f>INTMARB_IN!J$2</f>
        <v>2173.1314333602131</v>
      </c>
      <c r="K11" s="13">
        <f>INTMARB_IN!K$2</f>
        <v>2245.9588141520749</v>
      </c>
      <c r="L11" s="13">
        <f>INTMARB_IN!L$2</f>
        <v>2433.7468046490289</v>
      </c>
      <c r="M11" s="13">
        <f>INTMARB_IN!M$2</f>
        <v>2350.3633064209048</v>
      </c>
      <c r="N11" s="13">
        <f>INTMARB_IN!N$2</f>
        <v>2295.6091505318773</v>
      </c>
      <c r="O11" s="13">
        <f>INTMARB_IN!O$2</f>
        <v>2196.0924036149768</v>
      </c>
      <c r="P11" s="13">
        <f>INTMARB_IN!P$2</f>
        <v>1992.97818762529</v>
      </c>
      <c r="Q11" s="13">
        <f>INTMARB_IN!Q$2</f>
        <v>2239.6957142486858</v>
      </c>
      <c r="R11" s="13">
        <f>INTMARB_IN!R$2</f>
        <v>2162.3233107483602</v>
      </c>
      <c r="S11" s="13">
        <f>INTMARB_IN!S$2</f>
        <v>2216.2811782211193</v>
      </c>
      <c r="T11" s="13">
        <f>INTMARB_IN!T$2</f>
        <v>1914.6530706832771</v>
      </c>
      <c r="U11" s="13">
        <f>INTMARB_IN!U$2</f>
        <v>2036.4023439365333</v>
      </c>
      <c r="V11" s="13">
        <f>INTMARB_IN!V$2</f>
        <v>2109.5489828708878</v>
      </c>
      <c r="W11" s="13">
        <f>INTMARB_IN!W$2</f>
        <v>1720.3443318354321</v>
      </c>
      <c r="X11" s="13">
        <f>INTMARB_IN!X$2</f>
        <v>2052.3418532557921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4172.7694384242568</v>
      </c>
      <c r="D12" s="13">
        <f>INTMARB_EX!D$2</f>
        <v>4714.6001013637688</v>
      </c>
      <c r="E12" s="13">
        <f>INTMARB_EX!E$2</f>
        <v>4837.8673941243105</v>
      </c>
      <c r="F12" s="13">
        <f>INTMARB_EX!F$2</f>
        <v>4939.7248579552333</v>
      </c>
      <c r="G12" s="13">
        <f>INTMARB_EX!G$2</f>
        <v>5088.9449337014539</v>
      </c>
      <c r="H12" s="13">
        <f>INTMARB_EX!H$2</f>
        <v>5636.8301543905336</v>
      </c>
      <c r="I12" s="13">
        <f>INTMARB_EX!I$2</f>
        <v>6033.1599978758077</v>
      </c>
      <c r="J12" s="13">
        <f>INTMARB_EX!J$2</f>
        <v>6289.5034763560379</v>
      </c>
      <c r="K12" s="13">
        <f>INTMARB_EX!K$2</f>
        <v>6539.5480646097476</v>
      </c>
      <c r="L12" s="13">
        <f>INTMARB_EX!L$2</f>
        <v>6295.4257662882019</v>
      </c>
      <c r="M12" s="13">
        <f>INTMARB_EX!M$2</f>
        <v>6068.5867365713566</v>
      </c>
      <c r="N12" s="13">
        <f>INTMARB_EX!N$2</f>
        <v>6308.2601529934891</v>
      </c>
      <c r="O12" s="13">
        <f>INTMARB_EX!O$2</f>
        <v>6202.7038130660185</v>
      </c>
      <c r="P12" s="13">
        <f>INTMARB_EX!P$2</f>
        <v>5233.6292070436693</v>
      </c>
      <c r="Q12" s="13">
        <f>INTMARB_EX!Q$2</f>
        <v>5571.7688601279251</v>
      </c>
      <c r="R12" s="13">
        <f>INTMARB_EX!R$2</f>
        <v>5326.2550211518974</v>
      </c>
      <c r="S12" s="13">
        <f>INTMARB_EX!S$2</f>
        <v>5306.7531296034713</v>
      </c>
      <c r="T12" s="13">
        <f>INTMARB_EX!T$2</f>
        <v>4767.1301623347799</v>
      </c>
      <c r="U12" s="13">
        <f>INTMARB_EX!U$2</f>
        <v>4966.3921530540092</v>
      </c>
      <c r="V12" s="13">
        <f>INTMARB_EX!V$2</f>
        <v>5075.8551443862052</v>
      </c>
      <c r="W12" s="13">
        <f>INTMARB_EX!W$2</f>
        <v>4657.3902339427277</v>
      </c>
      <c r="X12" s="13">
        <f>INTMARB_EX!X$2</f>
        <v>5270.9658853512574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124020.95227858983</v>
      </c>
      <c r="D13" s="10">
        <f>GIC!D$2</f>
        <v>127279.33637145313</v>
      </c>
      <c r="E13" s="10">
        <f>GIC!E$2</f>
        <v>130897.00017196903</v>
      </c>
      <c r="F13" s="10">
        <f>GIC!F$2</f>
        <v>135456.20593293206</v>
      </c>
      <c r="G13" s="10">
        <f>GIC!G$2</f>
        <v>141594.6047291487</v>
      </c>
      <c r="H13" s="10">
        <f>GIC!H$2</f>
        <v>144469.26165090283</v>
      </c>
      <c r="I13" s="10">
        <f>GIC!I$2</f>
        <v>144645.93938091144</v>
      </c>
      <c r="J13" s="10">
        <f>GIC!J$2</f>
        <v>146879.25270851245</v>
      </c>
      <c r="K13" s="10">
        <f>GIC!K$2</f>
        <v>141663.03465176266</v>
      </c>
      <c r="L13" s="10">
        <f>GIC!L$2</f>
        <v>130243.71728288908</v>
      </c>
      <c r="M13" s="10">
        <f>GIC!M$2</f>
        <v>130117.93783319002</v>
      </c>
      <c r="N13" s="10">
        <f>GIC!N$2</f>
        <v>129506.83723129836</v>
      </c>
      <c r="O13" s="10">
        <f>GIC!O$2</f>
        <v>129070.87687016337</v>
      </c>
      <c r="P13" s="10">
        <f>GIC!P$2</f>
        <v>120738.9799656062</v>
      </c>
      <c r="Q13" s="10">
        <f>GIC!Q$2</f>
        <v>118268.32708512466</v>
      </c>
      <c r="R13" s="10">
        <f>GIC!R$2</f>
        <v>122912.72158211519</v>
      </c>
      <c r="S13" s="10">
        <f>GIC!S$2</f>
        <v>123912.22854686154</v>
      </c>
      <c r="T13" s="10">
        <f>GIC!T$2</f>
        <v>130457.79810834049</v>
      </c>
      <c r="U13" s="10">
        <f>GIC!U$2</f>
        <v>130259.15623387789</v>
      </c>
      <c r="V13" s="10">
        <f>GIC!V$2</f>
        <v>126830.23955288048</v>
      </c>
      <c r="W13" s="10">
        <f>GIC!W$2</f>
        <v>111790.00748065348</v>
      </c>
      <c r="X13" s="10">
        <f>GIC!X$2</f>
        <v>117925.67618228716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2779.6861564918304</v>
      </c>
      <c r="D14" s="10">
        <f>INTAVI!D$2</f>
        <v>2831.2983662940669</v>
      </c>
      <c r="E14" s="10">
        <f>INTAVI!E$2</f>
        <v>2722.8073946689588</v>
      </c>
      <c r="F14" s="10">
        <f>INTAVI!F$2</f>
        <v>2856.5778159931219</v>
      </c>
      <c r="G14" s="10">
        <f>INTAVI!G$2</f>
        <v>3167.3043852106616</v>
      </c>
      <c r="H14" s="10">
        <f>INTAVI!H$2</f>
        <v>3177.8374892519355</v>
      </c>
      <c r="I14" s="10">
        <f>INTAVI!I$2</f>
        <v>3312.6612209802224</v>
      </c>
      <c r="J14" s="10">
        <f>INTAVI!J$2</f>
        <v>3484.3508168529652</v>
      </c>
      <c r="K14" s="10">
        <f>INTAVI!K$2</f>
        <v>3496.9905417024925</v>
      </c>
      <c r="L14" s="10">
        <f>INTAVI!L$2</f>
        <v>3252.6225279449709</v>
      </c>
      <c r="M14" s="10">
        <f>INTAVI!M$2</f>
        <v>3122.0120378331894</v>
      </c>
      <c r="N14" s="10">
        <f>INTAVI!N$2</f>
        <v>3737.145313843509</v>
      </c>
      <c r="O14" s="10">
        <f>INTAVI!O$2</f>
        <v>3691.8529664660368</v>
      </c>
      <c r="P14" s="10">
        <f>INTAVI!P$2</f>
        <v>3680.266552020636</v>
      </c>
      <c r="Q14" s="10">
        <f>INTAVI!Q$2</f>
        <v>3745.5717970765259</v>
      </c>
      <c r="R14" s="10">
        <f>INTAVI!R$2</f>
        <v>3958.3404987102326</v>
      </c>
      <c r="S14" s="10">
        <f>INTAVI!S$2</f>
        <v>4196.3886500429908</v>
      </c>
      <c r="T14" s="10">
        <f>INTAVI!T$2</f>
        <v>4580.8469475494412</v>
      </c>
      <c r="U14" s="10">
        <f>INTAVI!U$2</f>
        <v>4772.5494411006021</v>
      </c>
      <c r="V14" s="10">
        <f>INTAVI!V$2</f>
        <v>4890.5202063628522</v>
      </c>
      <c r="W14" s="10">
        <f>INTAVI!W$2</f>
        <v>1575.7523645743772</v>
      </c>
      <c r="X14" s="10">
        <f>INTAVI!X$2</f>
        <v>1847.3075666380041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1615.1829173282447</v>
      </c>
      <c r="D15" s="13">
        <f>INTAVI_PA_IN!D$2</f>
        <v>1796.921026759645</v>
      </c>
      <c r="E15" s="13">
        <f>INTAVI_PA_IN!E$2</f>
        <v>1647.3489835780147</v>
      </c>
      <c r="F15" s="13">
        <f>INTAVI_PA_IN!F$2</f>
        <v>1943.8225676314739</v>
      </c>
      <c r="G15" s="13">
        <f>INTAVI_PA_IN!G$2</f>
        <v>2089.4232845913798</v>
      </c>
      <c r="H15" s="13">
        <f>INTAVI_PA_IN!H$2</f>
        <v>2113.4295213367018</v>
      </c>
      <c r="I15" s="13">
        <f>INTAVI_PA_IN!I$2</f>
        <v>2222.0085613517658</v>
      </c>
      <c r="J15" s="13">
        <f>INTAVI_PA_IN!J$2</f>
        <v>2356.1578671507577</v>
      </c>
      <c r="K15" s="13">
        <f>INTAVI_PA_IN!K$2</f>
        <v>2341.5235626167309</v>
      </c>
      <c r="L15" s="13">
        <f>INTAVI_PA_IN!L$2</f>
        <v>2116.9009472396947</v>
      </c>
      <c r="M15" s="13">
        <f>INTAVI_PA_IN!M$2</f>
        <v>2007.2672380134645</v>
      </c>
      <c r="N15" s="13">
        <f>INTAVI_PA_IN!N$2</f>
        <v>2438.2824586140719</v>
      </c>
      <c r="O15" s="13">
        <f>INTAVI_PA_IN!O$2</f>
        <v>2390.0015210943016</v>
      </c>
      <c r="P15" s="13">
        <f>INTAVI_PA_IN!P$2</f>
        <v>2399.564093292649</v>
      </c>
      <c r="Q15" s="13">
        <f>INTAVI_PA_IN!Q$2</f>
        <v>2459.0378986368883</v>
      </c>
      <c r="R15" s="13">
        <f>INTAVI_PA_IN!R$2</f>
        <v>2593.2675890067139</v>
      </c>
      <c r="S15" s="13">
        <f>INTAVI_PA_IN!S$2</f>
        <v>2846.548642643017</v>
      </c>
      <c r="T15" s="13">
        <f>INTAVI_PA_IN!T$2</f>
        <v>3149.8694252388455</v>
      </c>
      <c r="U15" s="13">
        <f>INTAVI_PA_IN!U$2</f>
        <v>3240.5008436295934</v>
      </c>
      <c r="V15" s="13">
        <f>INTAVI_PA_IN!V$2</f>
        <v>3292.138040441489</v>
      </c>
      <c r="W15" s="13">
        <f>INTAVI_PA_IN!W$2</f>
        <v>841.29820594677699</v>
      </c>
      <c r="X15" s="13">
        <f>INTAVI_PA_IN!X$2</f>
        <v>1063.1782222836816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1101.3256870231912</v>
      </c>
      <c r="D16" s="13">
        <f>INTAVI_PA_EX!D$2</f>
        <v>967.63292041783041</v>
      </c>
      <c r="E16" s="13">
        <f>INTAVI_PA_EX!E$2</f>
        <v>1018.6237840743105</v>
      </c>
      <c r="F16" s="13">
        <f>INTAVI_PA_EX!F$2</f>
        <v>848.01273656400292</v>
      </c>
      <c r="G16" s="13">
        <f>INTAVI_PA_EX!G$2</f>
        <v>997.79818940925838</v>
      </c>
      <c r="H16" s="13">
        <f>INTAVI_PA_EX!H$2</f>
        <v>994.45362700439955</v>
      </c>
      <c r="I16" s="13">
        <f>INTAVI_PA_EX!I$2</f>
        <v>1021.6661123442497</v>
      </c>
      <c r="J16" s="13">
        <f>INTAVI_PA_EX!J$2</f>
        <v>1058.8395725188486</v>
      </c>
      <c r="K16" s="13">
        <f>INTAVI_PA_EX!K$2</f>
        <v>1087.9736268448723</v>
      </c>
      <c r="L16" s="13">
        <f>INTAVI_PA_EX!L$2</f>
        <v>1074.0056417692504</v>
      </c>
      <c r="M16" s="13">
        <f>INTAVI_PA_EX!M$2</f>
        <v>1042.838249331352</v>
      </c>
      <c r="N16" s="13">
        <f>INTAVI_PA_EX!N$2</f>
        <v>1220.6052962102442</v>
      </c>
      <c r="O16" s="13">
        <f>INTAVI_PA_EX!O$2</f>
        <v>1231.386885565832</v>
      </c>
      <c r="P16" s="13">
        <f>INTAVI_PA_EX!P$2</f>
        <v>1207.3993719186049</v>
      </c>
      <c r="Q16" s="13">
        <f>INTAVI_PA_EX!Q$2</f>
        <v>1215.1885025902961</v>
      </c>
      <c r="R16" s="13">
        <f>INTAVI_PA_EX!R$2</f>
        <v>1282.017370816048</v>
      </c>
      <c r="S16" s="13">
        <f>INTAVI_PA_EX!S$2</f>
        <v>1270.5571119801493</v>
      </c>
      <c r="T16" s="13">
        <f>INTAVI_PA_EX!T$2</f>
        <v>1329.3474765219903</v>
      </c>
      <c r="U16" s="13">
        <f>INTAVI_PA_EX!U$2</f>
        <v>1419.113041235023</v>
      </c>
      <c r="V16" s="13">
        <f>INTAVI_PA_EX!V$2</f>
        <v>1494.180233566507</v>
      </c>
      <c r="W16" s="13">
        <f>INTAVI_PA_EX!W$2</f>
        <v>605.84278431421126</v>
      </c>
      <c r="X16" s="13">
        <f>INTAVI_PA_EX!X$2</f>
        <v>651.29637970491956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19.108864216974386</v>
      </c>
      <c r="D17" s="13">
        <f>INTAVI_FR_IN!D$2</f>
        <v>19.668017554380558</v>
      </c>
      <c r="E17" s="13">
        <f>INTAVI_FR_IN!E$2</f>
        <v>17.212172992066883</v>
      </c>
      <c r="F17" s="13">
        <f>INTAVI_FR_IN!F$2</f>
        <v>18.757706052173468</v>
      </c>
      <c r="G17" s="13">
        <f>INTAVI_FR_IN!G$2</f>
        <v>23.139373782825405</v>
      </c>
      <c r="H17" s="13">
        <f>INTAVI_FR_IN!H$2</f>
        <v>21.021477665855329</v>
      </c>
      <c r="I17" s="13">
        <f>INTAVI_FR_IN!I$2</f>
        <v>21.672800056289088</v>
      </c>
      <c r="J17" s="13">
        <f>INTAVI_FR_IN!J$2</f>
        <v>18.333889743019139</v>
      </c>
      <c r="K17" s="13">
        <f>INTAVI_FR_IN!K$2</f>
        <v>18.562536797805617</v>
      </c>
      <c r="L17" s="13">
        <f>INTAVI_FR_IN!L$2</f>
        <v>17.370115265527808</v>
      </c>
      <c r="M17" s="13">
        <f>INTAVI_FR_IN!M$2</f>
        <v>17.466851861794062</v>
      </c>
      <c r="N17" s="13">
        <f>INTAVI_FR_IN!N$2</f>
        <v>18.504544923237219</v>
      </c>
      <c r="O17" s="13">
        <f>INTAVI_FR_IN!O$2</f>
        <v>16.406755960186082</v>
      </c>
      <c r="P17" s="13">
        <f>INTAVI_FR_IN!P$2</f>
        <v>16.052942897853267</v>
      </c>
      <c r="Q17" s="13">
        <f>INTAVI_FR_IN!Q$2</f>
        <v>14.054919912990503</v>
      </c>
      <c r="R17" s="13">
        <f>INTAVI_FR_IN!R$2</f>
        <v>15.643344213011146</v>
      </c>
      <c r="S17" s="13">
        <f>INTAVI_FR_IN!S$2</f>
        <v>14.020869347793182</v>
      </c>
      <c r="T17" s="13">
        <f>INTAVI_FR_IN!T$2</f>
        <v>17.152196960606521</v>
      </c>
      <c r="U17" s="13">
        <f>INTAVI_FR_IN!U$2</f>
        <v>17.576407162383301</v>
      </c>
      <c r="V17" s="13">
        <f>INTAVI_FR_IN!V$2</f>
        <v>19.461038387434606</v>
      </c>
      <c r="W17" s="13">
        <f>INTAVI_FR_IN!W$2</f>
        <v>17.961740554304189</v>
      </c>
      <c r="X17" s="13">
        <f>INTAVI_FR_IN!X$2</f>
        <v>17.55463878308715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44.06868792342059</v>
      </c>
      <c r="D18" s="13">
        <f>INTAVI_FR_EX!D$2</f>
        <v>47.076401562210911</v>
      </c>
      <c r="E18" s="13">
        <f>INTAVI_FR_EX!E$2</f>
        <v>39.622454024566466</v>
      </c>
      <c r="F18" s="13">
        <f>INTAVI_FR_EX!F$2</f>
        <v>45.984805745471334</v>
      </c>
      <c r="G18" s="13">
        <f>INTAVI_FR_EX!G$2</f>
        <v>56.943537427197967</v>
      </c>
      <c r="H18" s="13">
        <f>INTAVI_FR_EX!H$2</f>
        <v>48.932863244978826</v>
      </c>
      <c r="I18" s="13">
        <f>INTAVI_FR_EX!I$2</f>
        <v>47.313747227918263</v>
      </c>
      <c r="J18" s="13">
        <f>INTAVI_FR_EX!J$2</f>
        <v>51.019487440340029</v>
      </c>
      <c r="K18" s="13">
        <f>INTAVI_FR_EX!K$2</f>
        <v>48.930815443083823</v>
      </c>
      <c r="L18" s="13">
        <f>INTAVI_FR_EX!L$2</f>
        <v>44.345823670498099</v>
      </c>
      <c r="M18" s="13">
        <f>INTAVI_FR_EX!M$2</f>
        <v>54.439698626578995</v>
      </c>
      <c r="N18" s="13">
        <f>INTAVI_FR_EX!N$2</f>
        <v>59.753014095955457</v>
      </c>
      <c r="O18" s="13">
        <f>INTAVI_FR_EX!O$2</f>
        <v>54.057803845717004</v>
      </c>
      <c r="P18" s="13">
        <f>INTAVI_FR_EX!P$2</f>
        <v>57.250143911528795</v>
      </c>
      <c r="Q18" s="13">
        <f>INTAVI_FR_EX!Q$2</f>
        <v>57.290475936351136</v>
      </c>
      <c r="R18" s="13">
        <f>INTAVI_FR_EX!R$2</f>
        <v>67.412194674459485</v>
      </c>
      <c r="S18" s="13">
        <f>INTAVI_FR_EX!S$2</f>
        <v>65.262026072031063</v>
      </c>
      <c r="T18" s="13">
        <f>INTAVI_FR_EX!T$2</f>
        <v>84.477848827999011</v>
      </c>
      <c r="U18" s="13">
        <f>INTAVI_FR_EX!U$2</f>
        <v>95.359149073601898</v>
      </c>
      <c r="V18" s="13">
        <f>INTAVI_FR_EX!V$2</f>
        <v>84.740893967422323</v>
      </c>
      <c r="W18" s="13">
        <f>INTAVI_FR_EX!W$2</f>
        <v>110.64963375908462</v>
      </c>
      <c r="X18" s="13">
        <f>INTAVI_FR_EX!X$2</f>
        <v>115.27832586631585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121241.26612209801</v>
      </c>
      <c r="D19" s="10">
        <f>NRGSUP!D$2</f>
        <v>124448.03800515906</v>
      </c>
      <c r="E19" s="10">
        <f>NRGSUP!E$2</f>
        <v>128174.19277730008</v>
      </c>
      <c r="F19" s="10">
        <f>NRGSUP!F$2</f>
        <v>132599.62811693895</v>
      </c>
      <c r="G19" s="10">
        <f>NRGSUP!G$2</f>
        <v>138427.30034393806</v>
      </c>
      <c r="H19" s="10">
        <f>NRGSUP!H$2</f>
        <v>141291.42416165091</v>
      </c>
      <c r="I19" s="10">
        <f>NRGSUP!I$2</f>
        <v>141333.27815993124</v>
      </c>
      <c r="J19" s="10">
        <f>NRGSUP!J$2</f>
        <v>143394.90189165951</v>
      </c>
      <c r="K19" s="10">
        <f>NRGSUP!K$2</f>
        <v>138166.04411006017</v>
      </c>
      <c r="L19" s="10">
        <f>NRGSUP!L$2</f>
        <v>126991.0947549441</v>
      </c>
      <c r="M19" s="10">
        <f>NRGSUP!M$2</f>
        <v>126995.92579535684</v>
      </c>
      <c r="N19" s="10">
        <f>NRGSUP!N$2</f>
        <v>125769.69191745485</v>
      </c>
      <c r="O19" s="10">
        <f>NRGSUP!O$2</f>
        <v>125379.02390369732</v>
      </c>
      <c r="P19" s="10">
        <f>NRGSUP!P$2</f>
        <v>117058.71341358556</v>
      </c>
      <c r="Q19" s="10">
        <f>NRGSUP!Q$2</f>
        <v>114522.75528804814</v>
      </c>
      <c r="R19" s="10">
        <f>NRGSUP!R$2</f>
        <v>118954.38108340497</v>
      </c>
      <c r="S19" s="10">
        <f>NRGSUP!S$2</f>
        <v>119715.83989681856</v>
      </c>
      <c r="T19" s="10">
        <f>NRGSUP!T$2</f>
        <v>125876.95116079105</v>
      </c>
      <c r="U19" s="10">
        <f>NRGSUP!U$2</f>
        <v>125486.60679277728</v>
      </c>
      <c r="V19" s="10">
        <f>NRGSUP!V$2</f>
        <v>121939.71934651762</v>
      </c>
      <c r="W19" s="10">
        <f>NRGSUP!W$2</f>
        <v>110214.2551160791</v>
      </c>
      <c r="X19" s="10">
        <f>NRGSUP!X$2</f>
        <v>116078.36861564917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124020.95227858983</v>
      </c>
      <c r="D20" s="10">
        <f>'GIC2020-2030'!D$2</f>
        <v>127279.33637145313</v>
      </c>
      <c r="E20" s="10">
        <f>'GIC2020-2030'!E$2</f>
        <v>130897.00017196903</v>
      </c>
      <c r="F20" s="10">
        <f>'GIC2020-2030'!F$2</f>
        <v>135456.20593293206</v>
      </c>
      <c r="G20" s="10">
        <f>'GIC2020-2030'!G$2</f>
        <v>141594.6047291487</v>
      </c>
      <c r="H20" s="10">
        <f>'GIC2020-2030'!H$2</f>
        <v>144469.26165090283</v>
      </c>
      <c r="I20" s="10">
        <f>'GIC2020-2030'!I$2</f>
        <v>144645.93938091144</v>
      </c>
      <c r="J20" s="10">
        <f>'GIC2020-2030'!J$2</f>
        <v>146879.25270851245</v>
      </c>
      <c r="K20" s="10">
        <f>'GIC2020-2030'!K$2</f>
        <v>141663.03465176266</v>
      </c>
      <c r="L20" s="10">
        <f>'GIC2020-2030'!L$2</f>
        <v>130243.71728288908</v>
      </c>
      <c r="M20" s="10">
        <f>'GIC2020-2030'!M$2</f>
        <v>130117.93783319002</v>
      </c>
      <c r="N20" s="10">
        <f>'GIC2020-2030'!N$2</f>
        <v>129506.83723129836</v>
      </c>
      <c r="O20" s="10">
        <f>'GIC2020-2030'!O$2</f>
        <v>129070.87687016337</v>
      </c>
      <c r="P20" s="10">
        <f>'GIC2020-2030'!P$2</f>
        <v>120738.9799656062</v>
      </c>
      <c r="Q20" s="10">
        <f>'GIC2020-2030'!Q$2</f>
        <v>117954.00326741186</v>
      </c>
      <c r="R20" s="10">
        <f>'GIC2020-2030'!R$2</f>
        <v>122506.16259673257</v>
      </c>
      <c r="S20" s="10">
        <f>'GIC2020-2030'!S$2</f>
        <v>123409.23542562337</v>
      </c>
      <c r="T20" s="10">
        <f>'GIC2020-2030'!T$2</f>
        <v>129845.2543422184</v>
      </c>
      <c r="U20" s="10">
        <f>'GIC2020-2030'!U$2</f>
        <v>129530.04092863284</v>
      </c>
      <c r="V20" s="10">
        <f>'GIC2020-2030'!V$2</f>
        <v>125981.18761822872</v>
      </c>
      <c r="W20" s="10">
        <f>'GIC2020-2030'!W$2</f>
        <v>110829.72803095444</v>
      </c>
      <c r="X20" s="10">
        <f>'GIC2020-2030'!X$2</f>
        <v>116853.18598452277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114531.31023215818</v>
      </c>
      <c r="D21" s="10">
        <f>'PEC2020-2030'!D$2</f>
        <v>117538.59552880481</v>
      </c>
      <c r="E21" s="10">
        <f>'PEC2020-2030'!E$2</f>
        <v>121302.51401547721</v>
      </c>
      <c r="F21" s="10">
        <f>'PEC2020-2030'!F$2</f>
        <v>126048.76741186585</v>
      </c>
      <c r="G21" s="10">
        <f>'PEC2020-2030'!G$2</f>
        <v>132817.08615649177</v>
      </c>
      <c r="H21" s="10">
        <f>'PEC2020-2030'!H$2</f>
        <v>136034.99114359415</v>
      </c>
      <c r="I21" s="10">
        <f>'PEC2020-2030'!I$2</f>
        <v>136586.2913155632</v>
      </c>
      <c r="J21" s="10">
        <f>'PEC2020-2030'!J$2</f>
        <v>138838.0940670679</v>
      </c>
      <c r="K21" s="10">
        <f>'PEC2020-2030'!K$2</f>
        <v>133917.74978503867</v>
      </c>
      <c r="L21" s="10">
        <f>'PEC2020-2030'!L$2</f>
        <v>123014.03791917455</v>
      </c>
      <c r="M21" s="10">
        <f>'PEC2020-2030'!M$2</f>
        <v>123007.60421324162</v>
      </c>
      <c r="N21" s="10">
        <f>'PEC2020-2030'!N$2</f>
        <v>122664.45159071367</v>
      </c>
      <c r="O21" s="10">
        <f>'PEC2020-2030'!O$2</f>
        <v>123027.98108340499</v>
      </c>
      <c r="P21" s="10">
        <f>'PEC2020-2030'!P$2</f>
        <v>115671.51057609631</v>
      </c>
      <c r="Q21" s="10">
        <f>'PEC2020-2030'!Q$2</f>
        <v>113815.63086844367</v>
      </c>
      <c r="R21" s="10">
        <f>'PEC2020-2030'!R$2</f>
        <v>118156.42648323299</v>
      </c>
      <c r="S21" s="10">
        <f>'PEC2020-2030'!S$2</f>
        <v>118432.71263972484</v>
      </c>
      <c r="T21" s="10">
        <f>'PEC2020-2030'!T$2</f>
        <v>124920.20429922614</v>
      </c>
      <c r="U21" s="10">
        <f>'PEC2020-2030'!U$2</f>
        <v>124304.0208082545</v>
      </c>
      <c r="V21" s="10">
        <f>'PEC2020-2030'!V$2</f>
        <v>120628.76061908857</v>
      </c>
      <c r="W21" s="10">
        <f>'PEC2020-2030'!W$2</f>
        <v>105026.16835769563</v>
      </c>
      <c r="X21" s="10">
        <f>'PEC2020-2030'!X$2</f>
        <v>111456.25167669819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80035.201117798788</v>
      </c>
      <c r="D22" s="10">
        <f>'FEC2020-2030'!D$2</f>
        <v>84043.820206362856</v>
      </c>
      <c r="E22" s="10">
        <f>'FEC2020-2030'!E$2</f>
        <v>85365.579965606186</v>
      </c>
      <c r="F22" s="10">
        <f>'FEC2020-2030'!F$2</f>
        <v>90740.741014617364</v>
      </c>
      <c r="G22" s="10">
        <f>'FEC2020-2030'!G$2</f>
        <v>95069.95666380052</v>
      </c>
      <c r="H22" s="10">
        <f>'FEC2020-2030'!H$2</f>
        <v>98117.652622527952</v>
      </c>
      <c r="I22" s="10">
        <f>'FEC2020-2030'!I$2</f>
        <v>95821.024333619964</v>
      </c>
      <c r="J22" s="10">
        <f>'FEC2020-2030'!J$2</f>
        <v>98473.849441100596</v>
      </c>
      <c r="K22" s="10">
        <f>'FEC2020-2030'!K$2</f>
        <v>95002.949527085104</v>
      </c>
      <c r="L22" s="10">
        <f>'FEC2020-2030'!L$2</f>
        <v>88141.93551160791</v>
      </c>
      <c r="M22" s="10">
        <f>'FEC2020-2030'!M$2</f>
        <v>89577.784436801361</v>
      </c>
      <c r="N22" s="10">
        <f>'FEC2020-2030'!N$2</f>
        <v>87063.939294926924</v>
      </c>
      <c r="O22" s="10">
        <f>'FEC2020-2030'!O$2</f>
        <v>83537.684522785887</v>
      </c>
      <c r="P22" s="10">
        <f>'FEC2020-2030'!P$2</f>
        <v>81072.161822871858</v>
      </c>
      <c r="Q22" s="10">
        <f>'FEC2020-2030'!Q$2</f>
        <v>79555.054944110059</v>
      </c>
      <c r="R22" s="10">
        <f>'FEC2020-2030'!R$2</f>
        <v>80488.171539122952</v>
      </c>
      <c r="S22" s="10">
        <f>'FEC2020-2030'!S$2</f>
        <v>82207.495184866741</v>
      </c>
      <c r="T22" s="10">
        <f>'FEC2020-2030'!T$2</f>
        <v>84752.524505588997</v>
      </c>
      <c r="U22" s="10">
        <f>'FEC2020-2030'!U$2</f>
        <v>86720.02330180569</v>
      </c>
      <c r="V22" s="10">
        <f>'FEC2020-2030'!V$2</f>
        <v>86483.118142734282</v>
      </c>
      <c r="W22" s="10">
        <f>'FEC2020-2030'!W$2</f>
        <v>73757.114359415311</v>
      </c>
      <c r="X22" s="10">
        <f>'FEC2020-2030'!X$2</f>
        <v>80329.02983662943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115165.8279449699</v>
      </c>
      <c r="D23" s="10">
        <f>TI_E!D$2</f>
        <v>111427.4797076526</v>
      </c>
      <c r="E23" s="10">
        <f>TI_E!E$2</f>
        <v>116170.57876182286</v>
      </c>
      <c r="F23" s="10">
        <f>TI_E!F$2</f>
        <v>117692.79406706791</v>
      </c>
      <c r="G23" s="10">
        <f>TI_E!G$2</f>
        <v>123562.25477214102</v>
      </c>
      <c r="H23" s="10">
        <f>TI_E!H$2</f>
        <v>126816.46328460876</v>
      </c>
      <c r="I23" s="10">
        <f>TI_E!I$2</f>
        <v>128887.20619088563</v>
      </c>
      <c r="J23" s="10">
        <f>TI_E!J$2</f>
        <v>128142.1755803955</v>
      </c>
      <c r="K23" s="10">
        <f>TI_E!K$2</f>
        <v>127137.69019776437</v>
      </c>
      <c r="L23" s="10">
        <f>TI_E!L$2</f>
        <v>118934.87033533963</v>
      </c>
      <c r="M23" s="10">
        <f>TI_E!M$2</f>
        <v>122001.58796216681</v>
      </c>
      <c r="N23" s="10">
        <f>TI_E!N$2</f>
        <v>122935.6200343938</v>
      </c>
      <c r="O23" s="10">
        <f>TI_E!O$2</f>
        <v>131643.61126397247</v>
      </c>
      <c r="P23" s="10">
        <f>TI_E!P$2</f>
        <v>124858.30240756663</v>
      </c>
      <c r="Q23" s="10">
        <f>TI_E!Q$2</f>
        <v>125401.13817712812</v>
      </c>
      <c r="R23" s="10">
        <f>TI_E!R$2</f>
        <v>133100.29200343939</v>
      </c>
      <c r="S23" s="10">
        <f>TI_E!S$2</f>
        <v>130606.38538263111</v>
      </c>
      <c r="T23" s="10">
        <f>TI_E!T$2</f>
        <v>135720.49011177989</v>
      </c>
      <c r="U23" s="10">
        <f>TI_E!U$2</f>
        <v>136322.60696474634</v>
      </c>
      <c r="V23" s="10">
        <f>TI_E!V$2</f>
        <v>130914.56474634566</v>
      </c>
      <c r="W23" s="10">
        <f>TI_E!W$2</f>
        <v>114570.6446259673</v>
      </c>
      <c r="X23" s="10">
        <f>TI_E!X$2</f>
        <v>117884.86087704213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45805.836973344798</v>
      </c>
      <c r="D24" s="13">
        <f>TI_EHG_E!D$2</f>
        <v>46056.532330180555</v>
      </c>
      <c r="E24" s="13">
        <f>TI_EHG_E!E$2</f>
        <v>49741.108684436804</v>
      </c>
      <c r="F24" s="13">
        <f>TI_EHG_E!F$2</f>
        <v>49807.171883061048</v>
      </c>
      <c r="G24" s="13">
        <f>TI_EHG_E!G$2</f>
        <v>52641.073258813412</v>
      </c>
      <c r="H24" s="13">
        <f>TI_EHG_E!H$2</f>
        <v>54255.257437661225</v>
      </c>
      <c r="I24" s="13">
        <f>TI_EHG_E!I$2</f>
        <v>55569.712037833189</v>
      </c>
      <c r="J24" s="13">
        <f>TI_EHG_E!J$2</f>
        <v>55654.28168529665</v>
      </c>
      <c r="K24" s="13">
        <f>TI_EHG_E!K$2</f>
        <v>55171.458899398109</v>
      </c>
      <c r="L24" s="13">
        <f>TI_EHG_E!L$2</f>
        <v>50254.276440240756</v>
      </c>
      <c r="M24" s="13">
        <f>TI_EHG_E!M$2</f>
        <v>50029.338005159065</v>
      </c>
      <c r="N24" s="13">
        <f>TI_EHG_E!N$2</f>
        <v>50895.699312123819</v>
      </c>
      <c r="O24" s="13">
        <f>TI_EHG_E!O$2</f>
        <v>53531.991057609637</v>
      </c>
      <c r="P24" s="13">
        <f>TI_EHG_E!P$2</f>
        <v>48761.602751504724</v>
      </c>
      <c r="Q24" s="13">
        <f>TI_EHG_E!Q$2</f>
        <v>48647.239208942388</v>
      </c>
      <c r="R24" s="13">
        <f>TI_EHG_E!R$2</f>
        <v>50753.410318142734</v>
      </c>
      <c r="S24" s="13">
        <f>TI_EHG_E!S$2</f>
        <v>48244.130954428205</v>
      </c>
      <c r="T24" s="13">
        <f>TI_EHG_E!T$2</f>
        <v>50579.952278589852</v>
      </c>
      <c r="U24" s="13">
        <f>TI_EHG_E!U$2</f>
        <v>48272.07343078246</v>
      </c>
      <c r="V24" s="13">
        <f>TI_EHG_E!V$2</f>
        <v>46287.250472914879</v>
      </c>
      <c r="W24" s="13">
        <f>TI_EHG_E!W$2</f>
        <v>42943.448581255376</v>
      </c>
      <c r="X24" s="13">
        <f>TI_EHG_E!X$2</f>
        <v>42966.61427343078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42077.038646024128</v>
      </c>
      <c r="D25" s="16">
        <f>TI_EHG_E_E!D$2</f>
        <v>42458.796972478303</v>
      </c>
      <c r="E25" s="16">
        <f>TI_EHG_E_E!E$2</f>
        <v>45349.775097649304</v>
      </c>
      <c r="F25" s="16">
        <f>TI_EHG_E_E!F$2</f>
        <v>45485.094368591424</v>
      </c>
      <c r="G25" s="16">
        <f>TI_EHG_E_E!G$2</f>
        <v>48139.262601156792</v>
      </c>
      <c r="H25" s="16">
        <f>TI_EHG_E_E!H$2</f>
        <v>49590.824653281263</v>
      </c>
      <c r="I25" s="16">
        <f>TI_EHG_E_E!I$2</f>
        <v>50602.386758383494</v>
      </c>
      <c r="J25" s="16">
        <f>TI_EHG_E_E!J$2</f>
        <v>50963.115305245054</v>
      </c>
      <c r="K25" s="16">
        <f>TI_EHG_E_E!K$2</f>
        <v>50557.128477816994</v>
      </c>
      <c r="L25" s="16">
        <f>TI_EHG_E_E!L$2</f>
        <v>45516.983895756304</v>
      </c>
      <c r="M25" s="16">
        <f>TI_EHG_E_E!M$2</f>
        <v>45410.954973584012</v>
      </c>
      <c r="N25" s="16">
        <f>TI_EHG_E_E!N$2</f>
        <v>46103.09545276819</v>
      </c>
      <c r="O25" s="16">
        <f>TI_EHG_E_E!O$2</f>
        <v>48555.994884434069</v>
      </c>
      <c r="P25" s="16">
        <f>TI_EHG_E_E!P$2</f>
        <v>43434.812494342674</v>
      </c>
      <c r="Q25" s="16">
        <f>TI_EHG_E_E!Q$2</f>
        <v>44399.599273788714</v>
      </c>
      <c r="R25" s="16">
        <f>TI_EHG_E_E!R$2</f>
        <v>46376.565348237316</v>
      </c>
      <c r="S25" s="16">
        <f>TI_EHG_E_E!S$2</f>
        <v>44002.157739760158</v>
      </c>
      <c r="T25" s="16">
        <f>TI_EHG_E_E!T$2</f>
        <v>46093.10422439473</v>
      </c>
      <c r="U25" s="16">
        <f>TI_EHG_E_E!U$2</f>
        <v>43660.77458077365</v>
      </c>
      <c r="V25" s="16">
        <f>TI_EHG_E_E!V$2</f>
        <v>41603.859451919765</v>
      </c>
      <c r="W25" s="16">
        <f>TI_EHG_E_E!W$2</f>
        <v>38383.194234381386</v>
      </c>
      <c r="X25" s="16">
        <f>TI_EHG_E_E!X$2</f>
        <v>38365.634950828426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3306.8722740102662</v>
      </c>
      <c r="D26" s="16">
        <f>TI_EHG_CHP_E!D$2</f>
        <v>3242.5332940737094</v>
      </c>
      <c r="E26" s="16">
        <f>TI_EHG_CHP_E!E$2</f>
        <v>3793.2252462887882</v>
      </c>
      <c r="F26" s="16">
        <f>TI_EHG_CHP_E!F$2</f>
        <v>3919.8419168771939</v>
      </c>
      <c r="G26" s="16">
        <f>TI_EHG_CHP_E!G$2</f>
        <v>4105.8519302275645</v>
      </c>
      <c r="H26" s="16">
        <f>TI_EHG_CHP_E!H$2</f>
        <v>4117.571219461639</v>
      </c>
      <c r="I26" s="16">
        <f>TI_EHG_CHP_E!I$2</f>
        <v>4514.9607050730865</v>
      </c>
      <c r="J26" s="16">
        <f>TI_EHG_CHP_E!J$2</f>
        <v>4317.2196904557177</v>
      </c>
      <c r="K26" s="16">
        <f>TI_EHG_CHP_E!K$2</f>
        <v>4293.5221670669225</v>
      </c>
      <c r="L26" s="16">
        <f>TI_EHG_CHP_E!L$2</f>
        <v>4416.0543673563316</v>
      </c>
      <c r="M26" s="16">
        <f>TI_EHG_CHP_E!M$2</f>
        <v>4235.064028995529</v>
      </c>
      <c r="N26" s="16">
        <f>TI_EHG_CHP_E!N$2</f>
        <v>4516.1636185989537</v>
      </c>
      <c r="O26" s="16">
        <f>TI_EHG_CHP_E!O$2</f>
        <v>4544.095915221993</v>
      </c>
      <c r="P26" s="16">
        <f>TI_EHG_CHP_E!P$2</f>
        <v>4818.7936965429653</v>
      </c>
      <c r="Q26" s="16">
        <f>TI_EHG_CHP_E!Q$2</f>
        <v>3800.3484476214326</v>
      </c>
      <c r="R26" s="16">
        <f>TI_EHG_CHP_E!R$2</f>
        <v>3988.1949269131546</v>
      </c>
      <c r="S26" s="16">
        <f>TI_EHG_CHP_E!S$2</f>
        <v>3827.6137993628022</v>
      </c>
      <c r="T26" s="16">
        <f>TI_EHG_CHP_E!T$2</f>
        <v>4176.7018805063844</v>
      </c>
      <c r="U26" s="16">
        <f>TI_EHG_CHP_E!U$2</f>
        <v>4336.2343616167163</v>
      </c>
      <c r="V26" s="16">
        <f>TI_EHG_CHP_E!V$2</f>
        <v>4423.2878395677581</v>
      </c>
      <c r="W26" s="16">
        <f>TI_EHG_CHP_E!W$2</f>
        <v>4163.0058516031368</v>
      </c>
      <c r="X26" s="16">
        <f>TI_EHG_CHP_E!X$2</f>
        <v>4227.2905865748371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0</v>
      </c>
      <c r="D27" s="16">
        <f>TI_EHG_H_E!D$2</f>
        <v>0</v>
      </c>
      <c r="E27" s="16">
        <f>TI_EHG_H_E!E$2</f>
        <v>0</v>
      </c>
      <c r="F27" s="16">
        <f>TI_EHG_H_E!F$2</f>
        <v>0</v>
      </c>
      <c r="G27" s="16">
        <f>TI_EHG_H_E!G$2</f>
        <v>0</v>
      </c>
      <c r="H27" s="16">
        <f>TI_EHG_H_E!H$2</f>
        <v>0</v>
      </c>
      <c r="I27" s="16">
        <f>TI_EHG_H_E!I$2</f>
        <v>0</v>
      </c>
      <c r="J27" s="16">
        <f>TI_EHG_H_E!J$2</f>
        <v>0</v>
      </c>
      <c r="K27" s="16">
        <f>TI_EHG_H_E!K$2</f>
        <v>0</v>
      </c>
      <c r="L27" s="16">
        <f>TI_EHG_H_E!L$2</f>
        <v>0</v>
      </c>
      <c r="M27" s="16">
        <f>TI_EHG_H_E!M$2</f>
        <v>0</v>
      </c>
      <c r="N27" s="16">
        <f>TI_EHG_H_E!N$2</f>
        <v>0</v>
      </c>
      <c r="O27" s="16">
        <f>TI_EHG_H_E!O$2</f>
        <v>0</v>
      </c>
      <c r="P27" s="16">
        <f>TI_EHG_H_E!P$2</f>
        <v>0</v>
      </c>
      <c r="Q27" s="16">
        <f>TI_EHG_H_E!Q$2</f>
        <v>0</v>
      </c>
      <c r="R27" s="16">
        <f>TI_EHG_H_E!R$2</f>
        <v>0</v>
      </c>
      <c r="S27" s="16">
        <f>TI_EHG_H_E!S$2</f>
        <v>0</v>
      </c>
      <c r="T27" s="16">
        <f>TI_EHG_H_E!T$2</f>
        <v>0</v>
      </c>
      <c r="U27" s="16">
        <f>TI_EHG_H_E!U$2</f>
        <v>0</v>
      </c>
      <c r="V27" s="16">
        <f>TI_EHG_H_E!V$2</f>
        <v>0</v>
      </c>
      <c r="W27" s="16">
        <f>TI_EHG_H_E!W$2</f>
        <v>0</v>
      </c>
      <c r="X27" s="16">
        <f>TI_EHG_H_E!X$2</f>
        <v>0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421.92605331040409</v>
      </c>
      <c r="D30" s="16">
        <f>TI_EHG_EPS!D$2</f>
        <v>355.20206362854691</v>
      </c>
      <c r="E30" s="16">
        <f>TI_EHG_EPS!E$2</f>
        <v>598.10834049871016</v>
      </c>
      <c r="F30" s="16">
        <f>TI_EHG_EPS!F$2</f>
        <v>402.23559759243341</v>
      </c>
      <c r="G30" s="16">
        <f>TI_EHG_EPS!G$2</f>
        <v>395.95872742906272</v>
      </c>
      <c r="H30" s="16">
        <f>TI_EHG_EPS!H$2</f>
        <v>546.86156491831468</v>
      </c>
      <c r="I30" s="16">
        <f>TI_EHG_EPS!I$2</f>
        <v>452.36457437661221</v>
      </c>
      <c r="J30" s="16">
        <f>TI_EHG_EPS!J$2</f>
        <v>373.94668959587273</v>
      </c>
      <c r="K30" s="16">
        <f>TI_EHG_EPS!K$2</f>
        <v>320.80825451418741</v>
      </c>
      <c r="L30" s="16">
        <f>TI_EHG_EPS!L$2</f>
        <v>321.23817712811689</v>
      </c>
      <c r="M30" s="16">
        <f>TI_EHG_EPS!M$2</f>
        <v>383.31900257953572</v>
      </c>
      <c r="N30" s="16">
        <f>TI_EHG_EPS!N$2</f>
        <v>276.4402407566638</v>
      </c>
      <c r="O30" s="16">
        <f>TI_EHG_EPS!O$2</f>
        <v>431.90025795356831</v>
      </c>
      <c r="P30" s="16">
        <f>TI_EHG_EPS!P$2</f>
        <v>507.99656061908848</v>
      </c>
      <c r="Q30" s="16">
        <f>TI_EHG_EPS!Q$2</f>
        <v>447.29148753224422</v>
      </c>
      <c r="R30" s="16">
        <f>TI_EHG_EPS!R$2</f>
        <v>388.65004299226138</v>
      </c>
      <c r="S30" s="16">
        <f>TI_EHG_EPS!S$2</f>
        <v>414.35941530524502</v>
      </c>
      <c r="T30" s="16">
        <f>TI_EHG_EPS!T$2</f>
        <v>310.14617368873598</v>
      </c>
      <c r="U30" s="16">
        <f>TI_EHG_EPS!U$2</f>
        <v>275.0644883920894</v>
      </c>
      <c r="V30" s="16">
        <f>TI_EHG_EPS!V$2</f>
        <v>260.10318142734309</v>
      </c>
      <c r="W30" s="16">
        <f>TI_EHG_EPS!W$2</f>
        <v>397.24849527085121</v>
      </c>
      <c r="X30" s="16">
        <f>TI_EHG_EPS!X$2</f>
        <v>373.68873602751501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2609.6302665520211</v>
      </c>
      <c r="D32" s="13">
        <f>TI_CO_E!D$2</f>
        <v>2473.8337919174551</v>
      </c>
      <c r="E32" s="13">
        <f>TI_CO_E!E$2</f>
        <v>2515.1343078245909</v>
      </c>
      <c r="F32" s="13">
        <f>TI_CO_E!F$2</f>
        <v>2704.4859845227861</v>
      </c>
      <c r="G32" s="13">
        <f>TI_CO_E!G$2</f>
        <v>2795.6429922613929</v>
      </c>
      <c r="H32" s="13">
        <f>TI_CO_E!H$2</f>
        <v>2580.5383490971622</v>
      </c>
      <c r="I32" s="13">
        <f>TI_CO_E!I$2</f>
        <v>2624.993293207222</v>
      </c>
      <c r="J32" s="13">
        <f>TI_CO_E!J$2</f>
        <v>2678.0524505588992</v>
      </c>
      <c r="K32" s="13">
        <f>TI_CO_E!K$2</f>
        <v>2485.6981943250212</v>
      </c>
      <c r="L32" s="13">
        <f>TI_CO_E!L$2</f>
        <v>1594.3536543422181</v>
      </c>
      <c r="M32" s="13">
        <f>TI_CO_E!M$2</f>
        <v>1846.0972484952711</v>
      </c>
      <c r="N32" s="13">
        <f>TI_CO_E!N$2</f>
        <v>1893.8091143594149</v>
      </c>
      <c r="O32" s="13">
        <f>TI_CO_E!O$2</f>
        <v>1663.546173688736</v>
      </c>
      <c r="P32" s="13">
        <f>TI_CO_E!P$2</f>
        <v>1468.4245915735171</v>
      </c>
      <c r="Q32" s="13">
        <f>TI_CO_E!Q$2</f>
        <v>1412.233705932932</v>
      </c>
      <c r="R32" s="13">
        <f>TI_CO_E!R$2</f>
        <v>1416.1113499570081</v>
      </c>
      <c r="S32" s="13">
        <f>TI_CO_E!S$2</f>
        <v>1433.9160791057609</v>
      </c>
      <c r="T32" s="13">
        <f>TI_CO_E!T$2</f>
        <v>1397.947119518486</v>
      </c>
      <c r="U32" s="13">
        <f>TI_CO_E!U$2</f>
        <v>1285.131814273431</v>
      </c>
      <c r="V32" s="13">
        <f>TI_CO_E!V$2</f>
        <v>734.25408426483227</v>
      </c>
      <c r="W32" s="13">
        <f>TI_CO_E!W$2</f>
        <v>471.57136715391232</v>
      </c>
      <c r="X32" s="13">
        <f>TI_CO_E!X$2</f>
        <v>1009.51203783319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1376.7913155631982</v>
      </c>
      <c r="D33" s="13">
        <f>TI_BF_E!D$2</f>
        <v>1644.2044711951851</v>
      </c>
      <c r="E33" s="13">
        <f>TI_BF_E!E$2</f>
        <v>1634.8930352536538</v>
      </c>
      <c r="F33" s="13">
        <f>TI_BF_E!F$2</f>
        <v>1534.5922613929497</v>
      </c>
      <c r="G33" s="13">
        <f>TI_BF_E!G$2</f>
        <v>1637.0457437661223</v>
      </c>
      <c r="H33" s="13">
        <f>TI_BF_E!H$2</f>
        <v>1516.1197764402405</v>
      </c>
      <c r="I33" s="13">
        <f>TI_BF_E!I$2</f>
        <v>1327.9977644024075</v>
      </c>
      <c r="J33" s="13">
        <f>TI_BF_E!J$2</f>
        <v>1413.7276870163369</v>
      </c>
      <c r="K33" s="13">
        <f>TI_BF_E!K$2</f>
        <v>1317.6901117798795</v>
      </c>
      <c r="L33" s="13">
        <f>TI_BF_E!L$2</f>
        <v>931.34256233877909</v>
      </c>
      <c r="M33" s="13">
        <f>TI_BF_E!M$2</f>
        <v>1211.7619948409285</v>
      </c>
      <c r="N33" s="13">
        <f>TI_BF_E!N$2</f>
        <v>1220.8374892519346</v>
      </c>
      <c r="O33" s="13">
        <f>TI_BF_E!O$2</f>
        <v>1102.8900257953569</v>
      </c>
      <c r="P33" s="13">
        <f>TI_BF_E!P$2</f>
        <v>1500.0649183147032</v>
      </c>
      <c r="Q33" s="13">
        <f>TI_BF_E!Q$2</f>
        <v>1310.6034393809114</v>
      </c>
      <c r="R33" s="13">
        <f>TI_BF_E!R$2</f>
        <v>1410.2514187446259</v>
      </c>
      <c r="S33" s="13">
        <f>TI_BF_E!S$2</f>
        <v>1280.7615649183144</v>
      </c>
      <c r="T33" s="13">
        <f>TI_BF_E!T$2</f>
        <v>1408.011607910576</v>
      </c>
      <c r="U33" s="13">
        <f>TI_BF_E!U$2</f>
        <v>1299.5431642304384</v>
      </c>
      <c r="V33" s="13">
        <f>TI_BF_E!V$2</f>
        <v>1199.0047291487531</v>
      </c>
      <c r="W33" s="13">
        <f>TI_BF_E!W$2</f>
        <v>1004.4583834909715</v>
      </c>
      <c r="X33" s="13">
        <f>TI_BF_E!X$2</f>
        <v>1251.1528804815132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162.29819432502148</v>
      </c>
      <c r="D34" s="13">
        <f>TI_GW_E!D$2</f>
        <v>107.62398968185727</v>
      </c>
      <c r="E34" s="13">
        <f>TI_GW_E!E$2</f>
        <v>104.43542562338777</v>
      </c>
      <c r="F34" s="13">
        <f>TI_GW_E!F$2</f>
        <v>86.366723989681844</v>
      </c>
      <c r="G34" s="13">
        <f>TI_GW_E!G$2</f>
        <v>62.983662940670669</v>
      </c>
      <c r="H34" s="13">
        <f>TI_GW_E!H$2</f>
        <v>62.983662940670669</v>
      </c>
      <c r="I34" s="13">
        <f>TI_GW_E!I$2</f>
        <v>58.598452278589853</v>
      </c>
      <c r="J34" s="13">
        <f>TI_GW_E!J$2</f>
        <v>59.661306964746338</v>
      </c>
      <c r="K34" s="13">
        <f>TI_GW_E!K$2</f>
        <v>57.535597592433348</v>
      </c>
      <c r="L34" s="13">
        <f>TI_GW_E!L$2</f>
        <v>56.405846947549428</v>
      </c>
      <c r="M34" s="13">
        <f>TI_GW_E!M$2</f>
        <v>56.405846947549428</v>
      </c>
      <c r="N34" s="13">
        <f>TI_GW_E!N$2</f>
        <v>55.342992261392943</v>
      </c>
      <c r="O34" s="13">
        <f>TI_GW_E!O$2</f>
        <v>52.087532244196041</v>
      </c>
      <c r="P34" s="13">
        <f>TI_GW_E!P$2</f>
        <v>16.946087704213241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65140.572828890792</v>
      </c>
      <c r="D35" s="13">
        <f>TI_RPI_E!D$2</f>
        <v>61074.586758383484</v>
      </c>
      <c r="E35" s="13">
        <f>TI_RPI_E!E$2</f>
        <v>62034.651934651745</v>
      </c>
      <c r="F35" s="13">
        <f>TI_RPI_E!F$2</f>
        <v>63367.302063628551</v>
      </c>
      <c r="G35" s="13">
        <f>TI_RPI_E!G$2</f>
        <v>66248.055803955285</v>
      </c>
      <c r="H35" s="13">
        <f>TI_RPI_E!H$2</f>
        <v>68140.262252794491</v>
      </c>
      <c r="I35" s="13">
        <f>TI_RPI_E!I$2</f>
        <v>69133.242562338768</v>
      </c>
      <c r="J35" s="13">
        <f>TI_RPI_E!J$2</f>
        <v>67947.069217540833</v>
      </c>
      <c r="K35" s="13">
        <f>TI_RPI_E!K$2</f>
        <v>67478.317454858116</v>
      </c>
      <c r="L35" s="13">
        <f>TI_RPI_E!L$2</f>
        <v>64881.193121238175</v>
      </c>
      <c r="M35" s="13">
        <f>TI_RPI_E!M$2</f>
        <v>67273.409372312977</v>
      </c>
      <c r="N35" s="13">
        <f>TI_RPI_E!N$2</f>
        <v>66996.2</v>
      </c>
      <c r="O35" s="13">
        <f>TI_RPI_E!O$2</f>
        <v>73008.230524505576</v>
      </c>
      <c r="P35" s="13">
        <f>TI_RPI_E!P$2</f>
        <v>72060.045915735158</v>
      </c>
      <c r="Q35" s="13">
        <f>TI_RPI_E!Q$2</f>
        <v>72915.078245915734</v>
      </c>
      <c r="R35" s="13">
        <f>TI_RPI_E!R$2</f>
        <v>78387.625451418746</v>
      </c>
      <c r="S35" s="13">
        <f>TI_RPI_E!S$2</f>
        <v>78456.183662940661</v>
      </c>
      <c r="T35" s="13">
        <f>TI_RPI_E!T$2</f>
        <v>80970.361650902836</v>
      </c>
      <c r="U35" s="13">
        <f>TI_RPI_E!U$2</f>
        <v>83726.344625967322</v>
      </c>
      <c r="V35" s="13">
        <f>TI_RPI_E!V$2</f>
        <v>80992.311693895084</v>
      </c>
      <c r="W35" s="13">
        <f>TI_RPI_E!W$2</f>
        <v>68723.394926913141</v>
      </c>
      <c r="X35" s="13">
        <f>TI_RPI_E!X$2</f>
        <v>71216.392261392961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61082.182115219257</v>
      </c>
      <c r="D36" s="16">
        <f>TI_RPI_RI_E!D$2</f>
        <v>58984.252880481508</v>
      </c>
      <c r="E36" s="16">
        <f>TI_RPI_RI_E!E$2</f>
        <v>59125.914789337905</v>
      </c>
      <c r="F36" s="16">
        <f>TI_RPI_RI_E!F$2</f>
        <v>58819.807480653486</v>
      </c>
      <c r="G36" s="16">
        <f>TI_RPI_RI_E!G$2</f>
        <v>60682.848495270853</v>
      </c>
      <c r="H36" s="16">
        <f>TI_RPI_RI_E!H$2</f>
        <v>61544.625967325876</v>
      </c>
      <c r="I36" s="16">
        <f>TI_RPI_RI_E!I$2</f>
        <v>62612.166809974202</v>
      </c>
      <c r="J36" s="16">
        <f>TI_RPI_RI_E!J$2</f>
        <v>61059.823731728276</v>
      </c>
      <c r="K36" s="16">
        <f>TI_RPI_RI_E!K$2</f>
        <v>61762.658813413582</v>
      </c>
      <c r="L36" s="16">
        <f>TI_RPI_RI_E!L$2</f>
        <v>58417.354514187442</v>
      </c>
      <c r="M36" s="16">
        <f>TI_RPI_RI_E!M$2</f>
        <v>58843.19054170249</v>
      </c>
      <c r="N36" s="16">
        <f>TI_RPI_RI_E!N$2</f>
        <v>57822.162510748058</v>
      </c>
      <c r="O36" s="16">
        <f>TI_RPI_RI_E!O$2</f>
        <v>62574.995184866719</v>
      </c>
      <c r="P36" s="16">
        <f>TI_RPI_RI_E!P$2</f>
        <v>61715.190627687014</v>
      </c>
      <c r="Q36" s="16">
        <f>TI_RPI_RI_E!Q$2</f>
        <v>61836.046603611343</v>
      </c>
      <c r="R36" s="16">
        <f>TI_RPI_RI_E!R$2</f>
        <v>66351.086758383492</v>
      </c>
      <c r="S36" s="16">
        <f>TI_RPI_RI_E!S$2</f>
        <v>66385.638177128116</v>
      </c>
      <c r="T36" s="16">
        <f>TI_RPI_RI_E!T$2</f>
        <v>67527.667927773</v>
      </c>
      <c r="U36" s="16">
        <f>TI_RPI_RI_E!U$2</f>
        <v>69439.808426483229</v>
      </c>
      <c r="V36" s="16">
        <f>TI_RPI_RI_E!V$2</f>
        <v>67378.78331900257</v>
      </c>
      <c r="W36" s="16">
        <f>TI_RPI_RI_E!W$2</f>
        <v>57453.955288048142</v>
      </c>
      <c r="X36" s="16">
        <f>TI_RPI_RI_E!X$2</f>
        <v>60022.032416165093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102.03499570077381</v>
      </c>
      <c r="D37" s="16">
        <f>TI_RPI_BPI_E!D$2</f>
        <v>109.47497850386929</v>
      </c>
      <c r="E37" s="16">
        <f>TI_RPI_BPI_E!E$2</f>
        <v>103.0978503869303</v>
      </c>
      <c r="F37" s="16">
        <f>TI_RPI_BPI_E!F$2</f>
        <v>27.634479793637141</v>
      </c>
      <c r="G37" s="16">
        <f>TI_RPI_BPI_E!G$2</f>
        <v>69.08615649183146</v>
      </c>
      <c r="H37" s="16">
        <f>TI_RPI_BPI_E!H$2</f>
        <v>73.337661220980223</v>
      </c>
      <c r="I37" s="16">
        <f>TI_RPI_BPI_E!I$2</f>
        <v>61.646087704213237</v>
      </c>
      <c r="J37" s="16">
        <f>TI_RPI_BPI_E!J$2</f>
        <v>89.280567497850384</v>
      </c>
      <c r="K37" s="16">
        <f>TI_RPI_BPI_E!K$2</f>
        <v>89.280567497850384</v>
      </c>
      <c r="L37" s="16">
        <f>TI_RPI_BPI_E!L$2</f>
        <v>90.343422184006869</v>
      </c>
      <c r="M37" s="16">
        <f>TI_RPI_BPI_E!M$2</f>
        <v>93.532072226999134</v>
      </c>
      <c r="N37" s="16">
        <f>TI_RPI_BPI_E!N$2</f>
        <v>85.029148753224419</v>
      </c>
      <c r="O37" s="16">
        <f>TI_RPI_BPI_E!O$2</f>
        <v>88.217712811693886</v>
      </c>
      <c r="P37" s="16">
        <f>TI_RPI_BPI_E!P$2</f>
        <v>82.903439380911436</v>
      </c>
      <c r="Q37" s="16">
        <f>TI_RPI_BPI_E!Q$2</f>
        <v>77.589079965606189</v>
      </c>
      <c r="R37" s="16">
        <f>TI_RPI_BPI_E!R$2</f>
        <v>69.08615649183146</v>
      </c>
      <c r="S37" s="16">
        <f>TI_RPI_BPI_E!S$2</f>
        <v>85.029148753224419</v>
      </c>
      <c r="T37" s="16">
        <f>TI_RPI_BPI_E!T$2</f>
        <v>79.714789337919171</v>
      </c>
      <c r="U37" s="16">
        <f>TI_RPI_BPI_E!U$2</f>
        <v>78.651934651762673</v>
      </c>
      <c r="V37" s="16">
        <f>TI_RPI_BPI_E!V$2</f>
        <v>83.966294067067921</v>
      </c>
      <c r="W37" s="16">
        <f>TI_RPI_BPI_E!W$2</f>
        <v>66.960447119518477</v>
      </c>
      <c r="X37" s="16">
        <f>TI_RPI_BPI_E!X$2</f>
        <v>57.394668959587271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2018.2573516766979</v>
      </c>
      <c r="D38" s="16">
        <f>TI_RPI_PT_E!D$2</f>
        <v>606.82141014617366</v>
      </c>
      <c r="E38" s="16">
        <f>TI_RPI_PT_E!E$2</f>
        <v>737.40326741186584</v>
      </c>
      <c r="F38" s="16">
        <f>TI_RPI_PT_E!F$2</f>
        <v>460.87704213241608</v>
      </c>
      <c r="G38" s="16">
        <f>TI_RPI_PT_E!G$2</f>
        <v>120.9802235597592</v>
      </c>
      <c r="H38" s="16">
        <f>TI_RPI_PT_E!H$2</f>
        <v>500.24359415305241</v>
      </c>
      <c r="I38" s="16">
        <f>TI_RPI_PT_E!I$2</f>
        <v>793.09260533104032</v>
      </c>
      <c r="J38" s="16">
        <f>TI_RPI_PT_E!J$2</f>
        <v>1156.0332760103181</v>
      </c>
      <c r="K38" s="16">
        <f>TI_RPI_PT_E!K$2</f>
        <v>678.83344797936365</v>
      </c>
      <c r="L38" s="16">
        <f>TI_RPI_PT_E!L$2</f>
        <v>782.53078245915731</v>
      </c>
      <c r="M38" s="16">
        <f>TI_RPI_PT_E!M$2</f>
        <v>1602.507910576096</v>
      </c>
      <c r="N38" s="16">
        <f>TI_RPI_PT_E!N$2</f>
        <v>1061.9374892519349</v>
      </c>
      <c r="O38" s="16">
        <f>TI_RPI_PT_E!O$2</f>
        <v>847.82175408426474</v>
      </c>
      <c r="P38" s="16">
        <f>TI_RPI_PT_E!P$2</f>
        <v>691.3155631986242</v>
      </c>
      <c r="Q38" s="16">
        <f>TI_RPI_PT_E!Q$2</f>
        <v>422.47059329320717</v>
      </c>
      <c r="R38" s="16">
        <f>TI_RPI_PT_E!R$2</f>
        <v>311.0920034393809</v>
      </c>
      <c r="S38" s="16">
        <f>TI_RPI_PT_E!S$2</f>
        <v>1193.4795356835771</v>
      </c>
      <c r="T38" s="16">
        <f>TI_RPI_PT_E!T$2</f>
        <v>1229.9656061908861</v>
      </c>
      <c r="U38" s="16">
        <f>TI_RPI_PT_E!U$2</f>
        <v>1010.088822012038</v>
      </c>
      <c r="V38" s="16">
        <f>TI_RPI_PT_E!V$2</f>
        <v>1118.5870163370589</v>
      </c>
      <c r="W38" s="16">
        <f>TI_RPI_PT_E!W$2</f>
        <v>443.59415305245051</v>
      </c>
      <c r="X38" s="16">
        <f>TI_RPI_PT_E!X$2</f>
        <v>208.35485812553739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1823.9395528804814</v>
      </c>
      <c r="D39" s="16">
        <f>TI_RPI_IT_E!D$2</f>
        <v>1252.4386930352534</v>
      </c>
      <c r="E39" s="16">
        <f>TI_RPI_IT_E!E$2</f>
        <v>1953.0143594153051</v>
      </c>
      <c r="F39" s="16">
        <f>TI_RPI_IT_E!F$2</f>
        <v>4019.2247635425615</v>
      </c>
      <c r="G39" s="16">
        <f>TI_RPI_IT_E!G$2</f>
        <v>5293.9309544282032</v>
      </c>
      <c r="H39" s="16">
        <f>TI_RPI_IT_E!H$2</f>
        <v>5936.5935511607913</v>
      </c>
      <c r="I39" s="16">
        <f>TI_RPI_IT_E!I$2</f>
        <v>5592.567153912295</v>
      </c>
      <c r="J39" s="16">
        <f>TI_RPI_IT_E!J$2</f>
        <v>5540.5272570937223</v>
      </c>
      <c r="K39" s="16">
        <f>TI_RPI_IT_E!K$2</f>
        <v>4846.140240756662</v>
      </c>
      <c r="L39" s="16">
        <f>TI_RPI_IT_E!L$2</f>
        <v>5488.4971625107473</v>
      </c>
      <c r="M39" s="16">
        <f>TI_RPI_IT_E!M$2</f>
        <v>6628.5229578675835</v>
      </c>
      <c r="N39" s="16">
        <f>TI_RPI_IT_E!N$2</f>
        <v>7929.9178847807389</v>
      </c>
      <c r="O39" s="16">
        <f>TI_RPI_IT_E!O$2</f>
        <v>9396.8543422183993</v>
      </c>
      <c r="P39" s="16">
        <f>TI_RPI_IT_E!P$2</f>
        <v>9475.6090283748927</v>
      </c>
      <c r="Q39" s="16">
        <f>TI_RPI_IT_E!Q$2</f>
        <v>10494.310662080827</v>
      </c>
      <c r="R39" s="16">
        <f>TI_RPI_IT_E!R$2</f>
        <v>11587.274376612209</v>
      </c>
      <c r="S39" s="16">
        <f>TI_RPI_IT_E!S$2</f>
        <v>10707.007652622528</v>
      </c>
      <c r="T39" s="16">
        <f>TI_RPI_IT_E!T$2</f>
        <v>12053.298538263112</v>
      </c>
      <c r="U39" s="16">
        <f>TI_RPI_IT_E!U$2</f>
        <v>13119.143508168532</v>
      </c>
      <c r="V39" s="16">
        <f>TI_RPI_IT_E!V$2</f>
        <v>12327.008770421324</v>
      </c>
      <c r="W39" s="16">
        <f>TI_RPI_IT_E!W$2</f>
        <v>10691.924591573517</v>
      </c>
      <c r="X39" s="16">
        <f>TI_RPI_IT_E!X$2</f>
        <v>10871.215649183145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12.12381771281169</v>
      </c>
      <c r="D40" s="16">
        <f>TI_RPI_DU_E!D$2</f>
        <v>12.12381771281169</v>
      </c>
      <c r="E40" s="16">
        <f>TI_RPI_DU_E!E$2</f>
        <v>12.12381771281169</v>
      </c>
      <c r="F40" s="16">
        <f>TI_RPI_DU_E!F$2</f>
        <v>12.12381771281169</v>
      </c>
      <c r="G40" s="16">
        <f>TI_RPI_DU_E!G$2</f>
        <v>12.12381771281169</v>
      </c>
      <c r="H40" s="16">
        <f>TI_RPI_DU_E!H$2</f>
        <v>12.12381771281169</v>
      </c>
      <c r="I40" s="16">
        <f>TI_RPI_DU_E!I$2</f>
        <v>12.12381771281169</v>
      </c>
      <c r="J40" s="16">
        <f>TI_RPI_DU_E!J$2</f>
        <v>12.12381771281169</v>
      </c>
      <c r="K40" s="16">
        <f>TI_RPI_DU_E!K$2</f>
        <v>12.12381771281169</v>
      </c>
      <c r="L40" s="16">
        <f>TI_RPI_DU_E!L$2</f>
        <v>12.12381771281169</v>
      </c>
      <c r="M40" s="16">
        <f>TI_RPI_DU_E!M$2</f>
        <v>12.12381771281169</v>
      </c>
      <c r="N40" s="16">
        <f>TI_RPI_DU_E!N$2</f>
        <v>12.12381771281169</v>
      </c>
      <c r="O40" s="16">
        <f>TI_RPI_DU_E!O$2</f>
        <v>12.12381771281169</v>
      </c>
      <c r="P40" s="16">
        <f>TI_RPI_DU_E!P$2</f>
        <v>12.12381771281169</v>
      </c>
      <c r="Q40" s="16">
        <f>TI_RPI_DU_E!Q$2</f>
        <v>7.0722269991401543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102.03499570077381</v>
      </c>
      <c r="D41" s="16">
        <f>TI_RPI_PII_E!D$2</f>
        <v>109.47497850386929</v>
      </c>
      <c r="E41" s="16">
        <f>TI_RPI_PII_E!E$2</f>
        <v>103.0978503869303</v>
      </c>
      <c r="F41" s="16">
        <f>TI_RPI_PII_E!F$2</f>
        <v>27.634479793637141</v>
      </c>
      <c r="G41" s="16">
        <f>TI_RPI_PII_E!G$2</f>
        <v>69.08615649183146</v>
      </c>
      <c r="H41" s="16">
        <f>TI_RPI_PII_E!H$2</f>
        <v>73.337661220980223</v>
      </c>
      <c r="I41" s="16">
        <f>TI_RPI_PII_E!I$2</f>
        <v>61.646087704213237</v>
      </c>
      <c r="J41" s="16">
        <f>TI_RPI_PII_E!J$2</f>
        <v>89.280567497850384</v>
      </c>
      <c r="K41" s="16">
        <f>TI_RPI_PII_E!K$2</f>
        <v>89.280567497850384</v>
      </c>
      <c r="L41" s="16">
        <f>TI_RPI_PII_E!L$2</f>
        <v>90.343422184006869</v>
      </c>
      <c r="M41" s="16">
        <f>TI_RPI_PII_E!M$2</f>
        <v>93.532072226999134</v>
      </c>
      <c r="N41" s="16">
        <f>TI_RPI_PII_E!N$2</f>
        <v>85.029148753224419</v>
      </c>
      <c r="O41" s="16">
        <f>TI_RPI_PII_E!O$2</f>
        <v>88.217712811693886</v>
      </c>
      <c r="P41" s="16">
        <f>TI_RPI_PII_E!P$2</f>
        <v>82.903439380911436</v>
      </c>
      <c r="Q41" s="16">
        <f>TI_RPI_PII_E!Q$2</f>
        <v>77.589079965606189</v>
      </c>
      <c r="R41" s="16">
        <f>TI_RPI_PII_E!R$2</f>
        <v>69.08615649183146</v>
      </c>
      <c r="S41" s="16">
        <f>TI_RPI_PII_E!S$2</f>
        <v>85.029148753224419</v>
      </c>
      <c r="T41" s="16">
        <f>TI_RPI_PII_E!T$2</f>
        <v>79.714789337919171</v>
      </c>
      <c r="U41" s="16">
        <f>TI_RPI_PII_E!U$2</f>
        <v>78.651934651762673</v>
      </c>
      <c r="V41" s="16">
        <f>TI_RPI_PII_E!V$2</f>
        <v>83.966294067067921</v>
      </c>
      <c r="W41" s="16">
        <f>TI_RPI_PII_E!W$2</f>
        <v>66.960447119518477</v>
      </c>
      <c r="X41" s="16">
        <f>TI_RPI_PII_E!X$2</f>
        <v>57.394668959587271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7.1176268271711089</v>
      </c>
      <c r="U45" s="13">
        <f>TI_BNG_E!U$2</f>
        <v>7.2608770421324156</v>
      </c>
      <c r="V45" s="13">
        <f>TI_BNG_E!V$2</f>
        <v>7.7625107480653481</v>
      </c>
      <c r="W45" s="13">
        <f>TI_BNG_E!W$2</f>
        <v>8.16852966466036</v>
      </c>
      <c r="X45" s="13">
        <f>TI_BNG_E!X$2</f>
        <v>7.7386070507308684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70.698366294067057</v>
      </c>
      <c r="D46" s="13">
        <f>TI_LBB_E!D$2</f>
        <v>70.698366294067057</v>
      </c>
      <c r="E46" s="13">
        <f>TI_LBB_E!E$2</f>
        <v>140.35537403267412</v>
      </c>
      <c r="F46" s="13">
        <f>TI_LBB_E!F$2</f>
        <v>192.87515047291487</v>
      </c>
      <c r="G46" s="13">
        <f>TI_LBB_E!G$2</f>
        <v>177.45331040412722</v>
      </c>
      <c r="H46" s="13">
        <f>TI_LBB_E!H$2</f>
        <v>261.30180567497848</v>
      </c>
      <c r="I46" s="13">
        <f>TI_LBB_E!I$2</f>
        <v>172.66208082545143</v>
      </c>
      <c r="J46" s="13">
        <f>TI_LBB_E!J$2</f>
        <v>389.38323301805673</v>
      </c>
      <c r="K46" s="13">
        <f>TI_LBB_E!K$2</f>
        <v>626.98993981083402</v>
      </c>
      <c r="L46" s="13">
        <f>TI_LBB_E!L$2</f>
        <v>1085.7423903697334</v>
      </c>
      <c r="M46" s="13">
        <f>TI_LBB_E!M$2</f>
        <v>1453.0191745485811</v>
      </c>
      <c r="N46" s="13">
        <f>TI_LBB_E!N$2</f>
        <v>1742.1748065348231</v>
      </c>
      <c r="O46" s="13">
        <f>TI_LBB_E!O$2</f>
        <v>2153.3096302665517</v>
      </c>
      <c r="P46" s="13">
        <f>TI_LBB_E!P$2</f>
        <v>919.66182287188292</v>
      </c>
      <c r="Q46" s="13">
        <f>TI_LBB_E!Q$2</f>
        <v>984.42725709372303</v>
      </c>
      <c r="R46" s="13">
        <f>TI_LBB_E!R$2</f>
        <v>1001.3371453138434</v>
      </c>
      <c r="S46" s="13">
        <f>TI_LBB_E!S$2</f>
        <v>1139.6829750644879</v>
      </c>
      <c r="T46" s="13">
        <f>TI_LBB_E!T$2</f>
        <v>1305.3896818572659</v>
      </c>
      <c r="U46" s="13">
        <f>TI_LBB_E!U$2</f>
        <v>1680.5429062768706</v>
      </c>
      <c r="V46" s="13">
        <f>TI_LBB_E!V$2</f>
        <v>1642.2711092003437</v>
      </c>
      <c r="W46" s="13">
        <f>TI_LBB_E!W$2</f>
        <v>1367.8926913155628</v>
      </c>
      <c r="X46" s="13">
        <f>TI_LBB_E!X$2</f>
        <v>1381.7406706792781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131.55631986242469</v>
      </c>
      <c r="M47" s="13">
        <f>TI_CPP_E!M$2</f>
        <v>131.55631986242469</v>
      </c>
      <c r="N47" s="13">
        <f>TI_CPP_E!N$2</f>
        <v>131.55631986242469</v>
      </c>
      <c r="O47" s="13">
        <f>TI_CPP_E!O$2</f>
        <v>131.55631986242469</v>
      </c>
      <c r="P47" s="13">
        <f>TI_CPP_E!P$2</f>
        <v>131.55631986242469</v>
      </c>
      <c r="Q47" s="13">
        <f>TI_CPP_E!Q$2</f>
        <v>131.55631986242469</v>
      </c>
      <c r="R47" s="13">
        <f>TI_CPP_E!R$2</f>
        <v>131.55631986242469</v>
      </c>
      <c r="S47" s="13">
        <f>TI_CPP_E!S$2</f>
        <v>51.710146173688727</v>
      </c>
      <c r="T47" s="13">
        <f>TI_CPP_E!T$2</f>
        <v>51.710146173688727</v>
      </c>
      <c r="U47" s="13">
        <f>TI_CPP_E!U$2</f>
        <v>51.710146173688727</v>
      </c>
      <c r="V47" s="13">
        <f>TI_CPP_E!V$2</f>
        <v>51.710146173688727</v>
      </c>
      <c r="W47" s="13">
        <f>TI_CPP_E!W$2</f>
        <v>51.710146173688727</v>
      </c>
      <c r="X47" s="13">
        <f>TI_CPP_E!X$2</f>
        <v>51.710146173688727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87207.528632846079</v>
      </c>
      <c r="D50" s="10">
        <f>TO!D$2</f>
        <v>84325.243594153042</v>
      </c>
      <c r="E50" s="10">
        <f>TO!E$2</f>
        <v>86055.698882201192</v>
      </c>
      <c r="F50" s="10">
        <f>TO!F$2</f>
        <v>88675.46801375752</v>
      </c>
      <c r="G50" s="10">
        <f>TO!G$2</f>
        <v>93304.265520206362</v>
      </c>
      <c r="H50" s="10">
        <f>TO!H$2</f>
        <v>96387.271969045571</v>
      </c>
      <c r="I50" s="10">
        <f>TO!I$2</f>
        <v>97826.999054170228</v>
      </c>
      <c r="J50" s="10">
        <f>TO!J$2</f>
        <v>97387.031556319867</v>
      </c>
      <c r="K50" s="10">
        <f>TO!K$2</f>
        <v>97796.781255374022</v>
      </c>
      <c r="L50" s="10">
        <f>TO!L$2</f>
        <v>93281.708340498677</v>
      </c>
      <c r="M50" s="10">
        <f>TO!M$2</f>
        <v>96914.763628546847</v>
      </c>
      <c r="N50" s="10">
        <f>TO!N$2</f>
        <v>96134.991229578663</v>
      </c>
      <c r="O50" s="10">
        <f>TO!O$2</f>
        <v>102504.21341358552</v>
      </c>
      <c r="P50" s="10">
        <f>TO!P$2</f>
        <v>99428.208684436802</v>
      </c>
      <c r="Q50" s="10">
        <f>TO!Q$2</f>
        <v>99357.30171969044</v>
      </c>
      <c r="R50" s="10">
        <f>TO!R$2</f>
        <v>105389.24694754941</v>
      </c>
      <c r="S50" s="10">
        <f>TO!S$2</f>
        <v>104781.91453138438</v>
      </c>
      <c r="T50" s="10">
        <f>TO!T$2</f>
        <v>107262.01917454856</v>
      </c>
      <c r="U50" s="10">
        <f>TO!U$2</f>
        <v>110358.08718830606</v>
      </c>
      <c r="V50" s="10">
        <f>TO!V$2</f>
        <v>107025.07798796216</v>
      </c>
      <c r="W50" s="10">
        <f>TO!W$2</f>
        <v>93139.610146173683</v>
      </c>
      <c r="X50" s="10">
        <f>TO!X$2</f>
        <v>97224.926999140152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19300.773860705071</v>
      </c>
      <c r="D51" s="13">
        <f>TO_EHG!D$2</f>
        <v>20295.442820292345</v>
      </c>
      <c r="E51" s="13">
        <f>TO_EHG!E$2</f>
        <v>21061.994840928637</v>
      </c>
      <c r="F51" s="13">
        <f>TO_EHG!F$2</f>
        <v>22416.680997420466</v>
      </c>
      <c r="G51" s="13">
        <f>TO_EHG!G$2</f>
        <v>24073.463456577818</v>
      </c>
      <c r="H51" s="13">
        <f>TO_EHG!H$2</f>
        <v>25286.65606190886</v>
      </c>
      <c r="I51" s="13">
        <f>TO_EHG!I$2</f>
        <v>25748.922441960443</v>
      </c>
      <c r="J51" s="13">
        <f>TO_EHG!J$2</f>
        <v>26230.370421324154</v>
      </c>
      <c r="K51" s="13">
        <f>TO_EHG!K$2</f>
        <v>26978.344539982798</v>
      </c>
      <c r="L51" s="13">
        <f>TO_EHG!L$2</f>
        <v>25332.760103181423</v>
      </c>
      <c r="M51" s="13">
        <f>TO_EHG!M$2</f>
        <v>25926.672398968189</v>
      </c>
      <c r="N51" s="13">
        <f>TO_EHG!N$2</f>
        <v>25266.294067067924</v>
      </c>
      <c r="O51" s="13">
        <f>TO_EHG!O$2</f>
        <v>25585.436285468622</v>
      </c>
      <c r="P51" s="13">
        <f>TO_EHG!P$2</f>
        <v>24559.85554600172</v>
      </c>
      <c r="Q51" s="13">
        <f>TO_EHG!Q$2</f>
        <v>23968.123989681848</v>
      </c>
      <c r="R51" s="13">
        <f>TO_EHG!R$2</f>
        <v>24154.03731728288</v>
      </c>
      <c r="S51" s="13">
        <f>TO_EHG!S$2</f>
        <v>23626.119260533102</v>
      </c>
      <c r="T51" s="13">
        <f>TO_EHG!T$2</f>
        <v>23708.168529664654</v>
      </c>
      <c r="U51" s="13">
        <f>TO_EHG!U$2</f>
        <v>23598.624247635424</v>
      </c>
      <c r="V51" s="13">
        <f>TO_EHG!V$2</f>
        <v>23495.872742906275</v>
      </c>
      <c r="W51" s="13">
        <f>TO_EHG!W$2</f>
        <v>22646.001719690459</v>
      </c>
      <c r="X51" s="13">
        <f>TO_EHG!X$2</f>
        <v>23586.586414445399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17105.065738538491</v>
      </c>
      <c r="D52" s="16">
        <f>TO_EHG_E!D$2</f>
        <v>18130.807377771347</v>
      </c>
      <c r="E52" s="16">
        <f>TO_EHG_E!E$2</f>
        <v>18367.386227911</v>
      </c>
      <c r="F52" s="16">
        <f>TO_EHG_E!F$2</f>
        <v>19847.444576552502</v>
      </c>
      <c r="G52" s="16">
        <f>TO_EHG_E!G$2</f>
        <v>21384.911514096591</v>
      </c>
      <c r="H52" s="16">
        <f>TO_EHG_E!H$2</f>
        <v>22478.859852654379</v>
      </c>
      <c r="I52" s="16">
        <f>TO_EHG_E!I$2</f>
        <v>22856.384639564105</v>
      </c>
      <c r="J52" s="16">
        <f>TO_EHG_E!J$2</f>
        <v>23496.815115895748</v>
      </c>
      <c r="K52" s="16">
        <f>TO_EHG_E!K$2</f>
        <v>24252.694611381805</v>
      </c>
      <c r="L52" s="16">
        <f>TO_EHG_E!L$2</f>
        <v>22580.8018777693</v>
      </c>
      <c r="M52" s="16">
        <f>TO_EHG_E!M$2</f>
        <v>23212.385251525673</v>
      </c>
      <c r="N52" s="16">
        <f>TO_EHG_E!N$2</f>
        <v>22460.549367727974</v>
      </c>
      <c r="O52" s="16">
        <f>TO_EHG_E!O$2</f>
        <v>22632.648009594504</v>
      </c>
      <c r="P52" s="16">
        <f>TO_EHG_E!P$2</f>
        <v>21349.83328097298</v>
      </c>
      <c r="Q52" s="16">
        <f>TO_EHG_E!Q$2</f>
        <v>21409.240733907671</v>
      </c>
      <c r="R52" s="16">
        <f>TO_EHG_E!R$2</f>
        <v>21543.690263488483</v>
      </c>
      <c r="S52" s="16">
        <f>TO_EHG_E!S$2</f>
        <v>21003.813659794094</v>
      </c>
      <c r="T52" s="16">
        <f>TO_EHG_E!T$2</f>
        <v>20946.675385532879</v>
      </c>
      <c r="U52" s="16">
        <f>TO_EHG_E!U$2</f>
        <v>20758.651515519625</v>
      </c>
      <c r="V52" s="16">
        <f>TO_EHG_E!V$2</f>
        <v>20615.81320505304</v>
      </c>
      <c r="W52" s="16">
        <f>TO_EHG_E!W$2</f>
        <v>19828.180121714544</v>
      </c>
      <c r="X52" s="16">
        <f>TO_EHG_E!X$2</f>
        <v>20715.667850617629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1890.3770817538516</v>
      </c>
      <c r="D53" s="16">
        <f>TO_EHG_CHP!D$2</f>
        <v>1908.7455027101641</v>
      </c>
      <c r="E53" s="16">
        <f>TO_EHG_CHP!E$2</f>
        <v>2260.730711039992</v>
      </c>
      <c r="F53" s="16">
        <f>TO_EHG_CHP!F$2</f>
        <v>2275.6852600769053</v>
      </c>
      <c r="G53" s="16">
        <f>TO_EHG_CHP!G$2</f>
        <v>2400.0738685345391</v>
      </c>
      <c r="H53" s="16">
        <f>TO_EHG_CHP!H$2</f>
        <v>2409.5158997101953</v>
      </c>
      <c r="I53" s="16">
        <f>TO_EHG_CHP!I$2</f>
        <v>2559.6057301693395</v>
      </c>
      <c r="J53" s="16">
        <f>TO_EHG_CHP!J$2</f>
        <v>2457.2870337173149</v>
      </c>
      <c r="K53" s="16">
        <f>TO_EHG_CHP!K$2</f>
        <v>2486.6129552561956</v>
      </c>
      <c r="L53" s="16">
        <f>TO_EHG_CHP!L$2</f>
        <v>2515.4148032281137</v>
      </c>
      <c r="M53" s="16">
        <f>TO_EHG_CHP!M$2</f>
        <v>2438.5347828681392</v>
      </c>
      <c r="N53" s="16">
        <f>TO_EHG_CHP!N$2</f>
        <v>2606.6905290905961</v>
      </c>
      <c r="O53" s="16">
        <f>TO_EHG_CHP!O$2</f>
        <v>2641.7822569575219</v>
      </c>
      <c r="P53" s="16">
        <f>TO_EHG_CHP!P$2</f>
        <v>2849.9827981327785</v>
      </c>
      <c r="Q53" s="16">
        <f>TO_EHG_CHP!Q$2</f>
        <v>2232.0258181129561</v>
      </c>
      <c r="R53" s="16">
        <f>TO_EHG_CHP!R$2</f>
        <v>2332.7890142415149</v>
      </c>
      <c r="S53" s="16">
        <f>TO_EHG_CHP!S$2</f>
        <v>2323.9668217192316</v>
      </c>
      <c r="T53" s="16">
        <f>TO_EHG_CHP!T$2</f>
        <v>2525.2076755161243</v>
      </c>
      <c r="U53" s="16">
        <f>TO_EHG_CHP!U$2</f>
        <v>2627.6769453574143</v>
      </c>
      <c r="V53" s="16">
        <f>TO_EHG_CHP!V$2</f>
        <v>2688.4860210862525</v>
      </c>
      <c r="W53" s="16">
        <f>TO_EHG_CHP!W$2</f>
        <v>2517.6496289303445</v>
      </c>
      <c r="X53" s="16">
        <f>TO_EHG_CHP!X$2</f>
        <v>2593.9624159343925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0</v>
      </c>
      <c r="D54" s="16">
        <f>TO_EHG_H!D$2</f>
        <v>0</v>
      </c>
      <c r="E54" s="16">
        <f>TO_EHG_H!E$2</f>
        <v>0</v>
      </c>
      <c r="F54" s="16">
        <f>TO_EHG_H!F$2</f>
        <v>0</v>
      </c>
      <c r="G54" s="16">
        <f>TO_EHG_H!G$2</f>
        <v>0</v>
      </c>
      <c r="H54" s="16">
        <f>TO_EHG_H!H$2</f>
        <v>0</v>
      </c>
      <c r="I54" s="16">
        <f>TO_EHG_H!I$2</f>
        <v>0</v>
      </c>
      <c r="J54" s="16">
        <f>TO_EHG_H!J$2</f>
        <v>0</v>
      </c>
      <c r="K54" s="16">
        <f>TO_EHG_H!K$2</f>
        <v>0</v>
      </c>
      <c r="L54" s="16">
        <f>TO_EHG_H!L$2</f>
        <v>0</v>
      </c>
      <c r="M54" s="16">
        <f>TO_EHG_H!M$2</f>
        <v>0</v>
      </c>
      <c r="N54" s="16">
        <f>TO_EHG_H!N$2</f>
        <v>0</v>
      </c>
      <c r="O54" s="16">
        <f>TO_EHG_H!O$2</f>
        <v>0</v>
      </c>
      <c r="P54" s="16">
        <f>TO_EHG_H!P$2</f>
        <v>0</v>
      </c>
      <c r="Q54" s="16">
        <f>TO_EHG_H!Q$2</f>
        <v>0</v>
      </c>
      <c r="R54" s="16">
        <f>TO_EHG_H!R$2</f>
        <v>0</v>
      </c>
      <c r="S54" s="16">
        <f>TO_EHG_H!S$2</f>
        <v>0</v>
      </c>
      <c r="T54" s="16">
        <f>TO_EHG_H!T$2</f>
        <v>0</v>
      </c>
      <c r="U54" s="16">
        <f>TO_EHG_H!U$2</f>
        <v>0</v>
      </c>
      <c r="V54" s="16">
        <f>TO_EHG_H!V$2</f>
        <v>0</v>
      </c>
      <c r="W54" s="16">
        <f>TO_EHG_H!W$2</f>
        <v>0</v>
      </c>
      <c r="X54" s="16">
        <f>TO_EHG_H!X$2</f>
        <v>0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305.33104041272571</v>
      </c>
      <c r="D57" s="16">
        <f>TO_EHG_PH!D$2</f>
        <v>255.88993981083399</v>
      </c>
      <c r="E57" s="16">
        <f>TO_EHG_PH!E$2</f>
        <v>433.877901977644</v>
      </c>
      <c r="F57" s="16">
        <f>TO_EHG_PH!F$2</f>
        <v>293.55116079105761</v>
      </c>
      <c r="G57" s="16">
        <f>TO_EHG_PH!G$2</f>
        <v>288.47807394668962</v>
      </c>
      <c r="H57" s="16">
        <f>TO_EHG_PH!H$2</f>
        <v>398.28030954428198</v>
      </c>
      <c r="I57" s="16">
        <f>TO_EHG_PH!I$2</f>
        <v>332.93207222699908</v>
      </c>
      <c r="J57" s="16">
        <f>TO_EHG_PH!J$2</f>
        <v>276.26827171109198</v>
      </c>
      <c r="K57" s="16">
        <f>TO_EHG_PH!K$2</f>
        <v>239.0369733447979</v>
      </c>
      <c r="L57" s="16">
        <f>TO_EHG_PH!L$2</f>
        <v>236.54342218400689</v>
      </c>
      <c r="M57" s="16">
        <f>TO_EHG_PH!M$2</f>
        <v>275.7523645743766</v>
      </c>
      <c r="N57" s="16">
        <f>TO_EHG_PH!N$2</f>
        <v>199.05417024935511</v>
      </c>
      <c r="O57" s="16">
        <f>TO_EHG_PH!O$2</f>
        <v>311.006018916595</v>
      </c>
      <c r="P57" s="16">
        <f>TO_EHG_PH!P$2</f>
        <v>360.0394668959587</v>
      </c>
      <c r="Q57" s="16">
        <f>TO_EHG_PH!Q$2</f>
        <v>326.85743766122101</v>
      </c>
      <c r="R57" s="16">
        <f>TO_EHG_PH!R$2</f>
        <v>277.55803955288047</v>
      </c>
      <c r="S57" s="16">
        <f>TO_EHG_PH!S$2</f>
        <v>298.33877901977638</v>
      </c>
      <c r="T57" s="16">
        <f>TO_EHG_PH!T$2</f>
        <v>236.28546861564919</v>
      </c>
      <c r="U57" s="16">
        <f>TO_EHG_PH!U$2</f>
        <v>212.29578675838351</v>
      </c>
      <c r="V57" s="16">
        <f>TO_EHG_PH!V$2</f>
        <v>191.5735167669819</v>
      </c>
      <c r="W57" s="16">
        <f>TO_EHG_PH!W$2</f>
        <v>300.17196904557181</v>
      </c>
      <c r="X57" s="16">
        <f>TO_EHG_PH!X$2</f>
        <v>276.95614789337918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2108.3548581255372</v>
      </c>
      <c r="D58" s="13">
        <f>TO_CO!D$2</f>
        <v>2286.808512467755</v>
      </c>
      <c r="E58" s="13">
        <f>TO_CO!E$2</f>
        <v>2266.6881341358553</v>
      </c>
      <c r="F58" s="13">
        <f>TO_CO!F$2</f>
        <v>2178.5182287188304</v>
      </c>
      <c r="G58" s="13">
        <f>TO_CO!G$2</f>
        <v>2402.378933791917</v>
      </c>
      <c r="H58" s="13">
        <f>TO_CO!H$2</f>
        <v>2265.8355116079106</v>
      </c>
      <c r="I58" s="13">
        <f>TO_CO!I$2</f>
        <v>2461.3308684436797</v>
      </c>
      <c r="J58" s="13">
        <f>TO_CO!J$2</f>
        <v>2389.6651762682714</v>
      </c>
      <c r="K58" s="13">
        <f>TO_CO!K$2</f>
        <v>2309.8977644024067</v>
      </c>
      <c r="L58" s="13">
        <f>TO_CO!L$2</f>
        <v>1659.1668959587278</v>
      </c>
      <c r="M58" s="13">
        <f>TO_CO!M$2</f>
        <v>1833.7106620808258</v>
      </c>
      <c r="N58" s="13">
        <f>TO_CO!N$2</f>
        <v>1688.0059329320725</v>
      </c>
      <c r="O58" s="13">
        <f>TO_CO!O$2</f>
        <v>1467.1993121238179</v>
      </c>
      <c r="P58" s="13">
        <f>TO_CO!P$2</f>
        <v>1483.0203783319005</v>
      </c>
      <c r="Q58" s="13">
        <f>TO_CO!Q$2</f>
        <v>1301.7503869303525</v>
      </c>
      <c r="R58" s="13">
        <f>TO_CO!R$2</f>
        <v>1325.2477214101464</v>
      </c>
      <c r="S58" s="13">
        <f>TO_CO!S$2</f>
        <v>1275.6936371453139</v>
      </c>
      <c r="T58" s="13">
        <f>TO_CO!T$2</f>
        <v>1267.6226139294927</v>
      </c>
      <c r="U58" s="13">
        <f>TO_CO!U$2</f>
        <v>1207.7620808254512</v>
      </c>
      <c r="V58" s="13">
        <f>TO_CO!V$2</f>
        <v>785.03671539122945</v>
      </c>
      <c r="W58" s="13">
        <f>TO_CO!W$2</f>
        <v>493.55442820292359</v>
      </c>
      <c r="X58" s="13">
        <f>TO_CO!X$2</f>
        <v>1013.3644883920894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458.9423903697334</v>
      </c>
      <c r="D59" s="13">
        <f>TO_BF!D$2</f>
        <v>517.60292347377469</v>
      </c>
      <c r="E59" s="13">
        <f>TO_BF!E$2</f>
        <v>491.61650902837488</v>
      </c>
      <c r="F59" s="13">
        <f>TO_BF!F$2</f>
        <v>419.46113499570072</v>
      </c>
      <c r="G59" s="13">
        <f>TO_BF!G$2</f>
        <v>426.22046431642298</v>
      </c>
      <c r="H59" s="13">
        <f>TO_BF!H$2</f>
        <v>434.03078245915742</v>
      </c>
      <c r="I59" s="13">
        <f>TO_BF!I$2</f>
        <v>393.14032674118653</v>
      </c>
      <c r="J59" s="13">
        <f>TO_BF!J$2</f>
        <v>433.95907136715391</v>
      </c>
      <c r="K59" s="13">
        <f>TO_BF!K$2</f>
        <v>419.50894239036973</v>
      </c>
      <c r="L59" s="13">
        <f>TO_BF!L$2</f>
        <v>344.67850386930348</v>
      </c>
      <c r="M59" s="13">
        <f>TO_BF!M$2</f>
        <v>400.18632846087712</v>
      </c>
      <c r="N59" s="13">
        <f>TO_BF!N$2</f>
        <v>438.78383490971618</v>
      </c>
      <c r="O59" s="13">
        <f>TO_BF!O$2</f>
        <v>407.63826311263972</v>
      </c>
      <c r="P59" s="13">
        <f>TO_BF!P$2</f>
        <v>446.02080825451412</v>
      </c>
      <c r="Q59" s="13">
        <f>TO_BF!Q$2</f>
        <v>490.75666380051592</v>
      </c>
      <c r="R59" s="13">
        <f>TO_BF!R$2</f>
        <v>568.19054170249353</v>
      </c>
      <c r="S59" s="13">
        <f>TO_BF!S$2</f>
        <v>531.45597592433353</v>
      </c>
      <c r="T59" s="13">
        <f>TO_BF!T$2</f>
        <v>463.31324161650889</v>
      </c>
      <c r="U59" s="13">
        <f>TO_BF!U$2</f>
        <v>466.82433361994839</v>
      </c>
      <c r="V59" s="13">
        <f>TO_BF!V$2</f>
        <v>412.5346517626827</v>
      </c>
      <c r="W59" s="13">
        <f>TO_BF!W$2</f>
        <v>310.52355975924331</v>
      </c>
      <c r="X59" s="13">
        <f>TO_BF!X$2</f>
        <v>428.77618228718831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65183.140068787616</v>
      </c>
      <c r="D61" s="13">
        <f>TO_RPI!D$2</f>
        <v>61121.307480653471</v>
      </c>
      <c r="E61" s="13">
        <f>TO_RPI!E$2</f>
        <v>62062.369905417014</v>
      </c>
      <c r="F61" s="13">
        <f>TO_RPI!F$2</f>
        <v>63433.560189165939</v>
      </c>
      <c r="G61" s="13">
        <f>TO_RPI!G$2</f>
        <v>66186.507738607048</v>
      </c>
      <c r="H61" s="13">
        <f>TO_RPI!H$2</f>
        <v>68097.93877901978</v>
      </c>
      <c r="I61" s="13">
        <f>TO_RPI!I$2</f>
        <v>69012.314789337906</v>
      </c>
      <c r="J61" s="13">
        <f>TO_RPI!J$2</f>
        <v>67901.349269131562</v>
      </c>
      <c r="K61" s="13">
        <f>TO_RPI!K$2</f>
        <v>67418.123473774715</v>
      </c>
      <c r="L61" s="13">
        <f>TO_RPI!L$2</f>
        <v>64793.754256233857</v>
      </c>
      <c r="M61" s="13">
        <f>TO_RPI!M$2</f>
        <v>67241.566294067045</v>
      </c>
      <c r="N61" s="13">
        <f>TO_RPI!N$2</f>
        <v>66970.046431642302</v>
      </c>
      <c r="O61" s="13">
        <f>TO_RPI!O$2</f>
        <v>72862.620464316395</v>
      </c>
      <c r="P61" s="13">
        <f>TO_RPI!P$2</f>
        <v>71992.607996560619</v>
      </c>
      <c r="Q61" s="13">
        <f>TO_RPI!Q$2</f>
        <v>72585.459243336198</v>
      </c>
      <c r="R61" s="13">
        <f>TO_RPI!R$2</f>
        <v>78313.736027515028</v>
      </c>
      <c r="S61" s="13">
        <f>TO_RPI!S$2</f>
        <v>78198.321066208111</v>
      </c>
      <c r="T61" s="13">
        <f>TO_RPI!T$2</f>
        <v>80500.069217540833</v>
      </c>
      <c r="U61" s="13">
        <f>TO_RPI!U$2</f>
        <v>83386.727257093691</v>
      </c>
      <c r="V61" s="13">
        <f>TO_RPI!V$2</f>
        <v>80671.261994840926</v>
      </c>
      <c r="W61" s="13">
        <f>TO_RPI!W$2</f>
        <v>68303.126397248489</v>
      </c>
      <c r="X61" s="13">
        <f>TO_RPI!X$2</f>
        <v>70796.372312983658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60950.14342218401</v>
      </c>
      <c r="D62" s="16">
        <f>TO_RPI_RO!D$2</f>
        <v>58915.286242476344</v>
      </c>
      <c r="E62" s="16">
        <f>TO_RPI_RO!E$2</f>
        <v>59030.844625967315</v>
      </c>
      <c r="F62" s="16">
        <f>TO_RPI_RO!F$2</f>
        <v>58787.415219260532</v>
      </c>
      <c r="G62" s="16">
        <f>TO_RPI_RO!G$2</f>
        <v>60666.521066208064</v>
      </c>
      <c r="H62" s="16">
        <f>TO_RPI_RO!H$2</f>
        <v>61557.803009458294</v>
      </c>
      <c r="I62" s="16">
        <f>TO_RPI_RO!I$2</f>
        <v>62658.851590713675</v>
      </c>
      <c r="J62" s="16">
        <f>TO_RPI_RO!J$2</f>
        <v>61095.146603611356</v>
      </c>
      <c r="K62" s="16">
        <f>TO_RPI_RO!K$2</f>
        <v>61759.164488392082</v>
      </c>
      <c r="L62" s="16">
        <f>TO_RPI_RO!L$2</f>
        <v>58389.111092003426</v>
      </c>
      <c r="M62" s="16">
        <f>TO_RPI_RO!M$2</f>
        <v>58738.802923473777</v>
      </c>
      <c r="N62" s="16">
        <f>TO_RPI_RO!N$2</f>
        <v>57757.279965606198</v>
      </c>
      <c r="O62" s="16">
        <f>TO_RPI_RO!O$2</f>
        <v>62358.958985382618</v>
      </c>
      <c r="P62" s="16">
        <f>TO_RPI_RO!P$2</f>
        <v>61493.164316423041</v>
      </c>
      <c r="Q62" s="16">
        <f>TO_RPI_RO!Q$2</f>
        <v>61243.77343078245</v>
      </c>
      <c r="R62" s="16">
        <f>TO_RPI_RO!R$2</f>
        <v>66213.189079965596</v>
      </c>
      <c r="S62" s="16">
        <f>TO_RPI_RO!S$2</f>
        <v>66029.28736027515</v>
      </c>
      <c r="T62" s="16">
        <f>TO_RPI_RO!T$2</f>
        <v>66892.170593293209</v>
      </c>
      <c r="U62" s="16">
        <f>TO_RPI_RO!U$2</f>
        <v>68752.113671539119</v>
      </c>
      <c r="V62" s="16">
        <f>TO_RPI_RO!V$2</f>
        <v>66381.090541702491</v>
      </c>
      <c r="W62" s="16">
        <f>TO_RPI_RO!W$2</f>
        <v>56607.260877042128</v>
      </c>
      <c r="X62" s="16">
        <f>TO_RPI_RO!X$2</f>
        <v>59331.798538263101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98.595614789337901</v>
      </c>
      <c r="D63" s="16">
        <f>TO_RPI_BKFLOW!D$2</f>
        <v>105.78486672398969</v>
      </c>
      <c r="E63" s="16">
        <f>TO_RPI_BKFLOW!E$2</f>
        <v>99.622613929492687</v>
      </c>
      <c r="F63" s="16">
        <f>TO_RPI_BKFLOW!F$2</f>
        <v>26.703009458297501</v>
      </c>
      <c r="G63" s="16">
        <f>TO_RPI_BKFLOW!G$2</f>
        <v>66.757437661220976</v>
      </c>
      <c r="H63" s="16">
        <f>TO_RPI_BKFLOW!H$2</f>
        <v>70.865606190885643</v>
      </c>
      <c r="I63" s="16">
        <f>TO_RPI_BKFLOW!I$2</f>
        <v>59.568185726569219</v>
      </c>
      <c r="J63" s="16">
        <f>TO_RPI_BKFLOW!J$2</f>
        <v>86.271109200343929</v>
      </c>
      <c r="K63" s="16">
        <f>TO_RPI_BKFLOW!K$2</f>
        <v>86.271109200343929</v>
      </c>
      <c r="L63" s="16">
        <f>TO_RPI_BKFLOW!L$2</f>
        <v>87.298194325021498</v>
      </c>
      <c r="M63" s="16">
        <f>TO_RPI_BKFLOW!M$2</f>
        <v>90.379277730008596</v>
      </c>
      <c r="N63" s="16">
        <f>TO_RPI_BKFLOW!N$2</f>
        <v>82.16302665520206</v>
      </c>
      <c r="O63" s="16">
        <f>TO_RPI_BKFLOW!O$2</f>
        <v>85.244110060189158</v>
      </c>
      <c r="P63" s="16">
        <f>TO_RPI_BKFLOW!P$2</f>
        <v>80.108942390369734</v>
      </c>
      <c r="Q63" s="16">
        <f>TO_RPI_BKFLOW!Q$2</f>
        <v>74.973688736027512</v>
      </c>
      <c r="R63" s="16">
        <f>TO_RPI_BKFLOW!R$2</f>
        <v>66.757437661220976</v>
      </c>
      <c r="S63" s="16">
        <f>TO_RPI_BKFLOW!S$2</f>
        <v>82.16302665520206</v>
      </c>
      <c r="T63" s="16">
        <f>TO_RPI_BKFLOW!T$2</f>
        <v>77.027773000859838</v>
      </c>
      <c r="U63" s="16">
        <f>TO_RPI_BKFLOW!U$2</f>
        <v>76.000773860705067</v>
      </c>
      <c r="V63" s="16">
        <f>TO_RPI_BKFLOW!V$2</f>
        <v>93.400687876182275</v>
      </c>
      <c r="W63" s="16">
        <f>TO_RPI_BKFLOW!W$2</f>
        <v>74.484092863284602</v>
      </c>
      <c r="X63" s="16">
        <f>TO_RPI_BKFLOW!X$2</f>
        <v>63.843508168529659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2158.832502149613</v>
      </c>
      <c r="D64" s="16">
        <f>TO_RPI_PT!D$2</f>
        <v>649.08761822871884</v>
      </c>
      <c r="E64" s="16">
        <f>TO_RPI_PT!E$2</f>
        <v>788.76466036113504</v>
      </c>
      <c r="F64" s="16">
        <f>TO_RPI_PT!F$2</f>
        <v>492.97790197764402</v>
      </c>
      <c r="G64" s="16">
        <f>TO_RPI_PT!G$2</f>
        <v>129.4067067927773</v>
      </c>
      <c r="H64" s="16">
        <f>TO_RPI_PT!H$2</f>
        <v>535.08650042992258</v>
      </c>
      <c r="I64" s="16">
        <f>TO_RPI_PT!I$2</f>
        <v>848.33284608770418</v>
      </c>
      <c r="J64" s="16">
        <f>TO_RPI_PT!J$2</f>
        <v>1236.552966466036</v>
      </c>
      <c r="K64" s="16">
        <f>TO_RPI_PT!K$2</f>
        <v>726.11539122957856</v>
      </c>
      <c r="L64" s="16">
        <f>TO_RPI_PT!L$2</f>
        <v>837.03542562338771</v>
      </c>
      <c r="M64" s="16">
        <f>TO_RPI_PT!M$2</f>
        <v>1714.125365434222</v>
      </c>
      <c r="N64" s="16">
        <f>TO_RPI_PT!N$2</f>
        <v>1135.9033533963891</v>
      </c>
      <c r="O64" s="16">
        <f>TO_RPI_PT!O$2</f>
        <v>906.87394668959575</v>
      </c>
      <c r="P64" s="16">
        <f>TO_RPI_PT!P$2</f>
        <v>739.46689595872738</v>
      </c>
      <c r="Q64" s="16">
        <f>TO_RPI_PT!Q$2</f>
        <v>451.89647463456572</v>
      </c>
      <c r="R64" s="16">
        <f>TO_RPI_PT!R$2</f>
        <v>332.76010318142733</v>
      </c>
      <c r="S64" s="16">
        <f>TO_RPI_PT!S$2</f>
        <v>1276.6073946689589</v>
      </c>
      <c r="T64" s="16">
        <f>TO_RPI_PT!T$2</f>
        <v>1315.6348237317279</v>
      </c>
      <c r="U64" s="16">
        <f>TO_RPI_PT!U$2</f>
        <v>1080.4433361994841</v>
      </c>
      <c r="V64" s="16">
        <f>TO_RPI_PT!V$2</f>
        <v>1377.3645743766119</v>
      </c>
      <c r="W64" s="16">
        <f>TO_RPI_PT!W$2</f>
        <v>546.21668099742044</v>
      </c>
      <c r="X64" s="16">
        <f>TO_RPI_PT!X$2</f>
        <v>256.55631986242469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1861.4097162510748</v>
      </c>
      <c r="D65" s="16">
        <f>TO_RPI_IT!D$2</f>
        <v>1329.5499570077384</v>
      </c>
      <c r="E65" s="16">
        <f>TO_RPI_IT!E$2</f>
        <v>2027.9163370593296</v>
      </c>
      <c r="F65" s="16">
        <f>TO_RPI_IT!F$2</f>
        <v>4086.705760963026</v>
      </c>
      <c r="G65" s="16">
        <f>TO_RPI_IT!G$2</f>
        <v>5242.6125537403277</v>
      </c>
      <c r="H65" s="16">
        <f>TO_RPI_IT!H$2</f>
        <v>5848.7221840068796</v>
      </c>
      <c r="I65" s="16">
        <f>TO_RPI_IT!I$2</f>
        <v>5371.7922613929495</v>
      </c>
      <c r="J65" s="16">
        <f>TO_RPI_IT!J$2</f>
        <v>5381.9742046431638</v>
      </c>
      <c r="K65" s="16">
        <f>TO_RPI_IT!K$2</f>
        <v>4745.1680997420463</v>
      </c>
      <c r="L65" s="16">
        <f>TO_RPI_IT!L$2</f>
        <v>5377.8423043852108</v>
      </c>
      <c r="M65" s="16">
        <f>TO_RPI_IT!M$2</f>
        <v>6592.602837489253</v>
      </c>
      <c r="N65" s="16">
        <f>TO_RPI_IT!N$2</f>
        <v>7897.5471195184864</v>
      </c>
      <c r="O65" s="16">
        <f>TO_RPI_IT!O$2</f>
        <v>9411.2018916595007</v>
      </c>
      <c r="P65" s="16">
        <f>TO_RPI_IT!P$2</f>
        <v>9584.8405846947517</v>
      </c>
      <c r="Q65" s="16">
        <f>TO_RPI_IT!Q$2</f>
        <v>10730.1543422184</v>
      </c>
      <c r="R65" s="16">
        <f>TO_RPI_IT!R$2</f>
        <v>11631.943250214961</v>
      </c>
      <c r="S65" s="16">
        <f>TO_RPI_IT!S$2</f>
        <v>10725.234135855542</v>
      </c>
      <c r="T65" s="16">
        <f>TO_RPI_IT!T$2</f>
        <v>12135.521238177129</v>
      </c>
      <c r="U65" s="16">
        <f>TO_RPI_IT!U$2</f>
        <v>13399.517540842648</v>
      </c>
      <c r="V65" s="16">
        <f>TO_RPI_IT!V$2</f>
        <v>12735.439896818572</v>
      </c>
      <c r="W65" s="16">
        <f>TO_RPI_IT!W$2</f>
        <v>11008.204299226139</v>
      </c>
      <c r="X65" s="16">
        <f>TO_RPI_IT!X$2</f>
        <v>11086.779277730007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12.12381771281169</v>
      </c>
      <c r="D66" s="16">
        <f>TO_RPI_PPR!D$2</f>
        <v>12.12381771281169</v>
      </c>
      <c r="E66" s="16">
        <f>TO_RPI_PPR!E$2</f>
        <v>12.12381771281169</v>
      </c>
      <c r="F66" s="16">
        <f>TO_RPI_PPR!F$2</f>
        <v>12.12381771281169</v>
      </c>
      <c r="G66" s="16">
        <f>TO_RPI_PPR!G$2</f>
        <v>12.12381771281169</v>
      </c>
      <c r="H66" s="16">
        <f>TO_RPI_PPR!H$2</f>
        <v>12.12381771281169</v>
      </c>
      <c r="I66" s="16">
        <f>TO_RPI_PPR!I$2</f>
        <v>12.12381771281169</v>
      </c>
      <c r="J66" s="16">
        <f>TO_RPI_PPR!J$2</f>
        <v>12.12381771281169</v>
      </c>
      <c r="K66" s="16">
        <f>TO_RPI_PPR!K$2</f>
        <v>12.12381771281169</v>
      </c>
      <c r="L66" s="16">
        <f>TO_RPI_PPR!L$2</f>
        <v>12.12381771281169</v>
      </c>
      <c r="M66" s="16">
        <f>TO_RPI_PPR!M$2</f>
        <v>12.12381771281169</v>
      </c>
      <c r="N66" s="16">
        <f>TO_RPI_PPR!N$2</f>
        <v>12.12381771281169</v>
      </c>
      <c r="O66" s="16">
        <f>TO_RPI_PPR!O$2</f>
        <v>12.12381771281169</v>
      </c>
      <c r="P66" s="16">
        <f>TO_RPI_PPR!P$2</f>
        <v>12.12381771281169</v>
      </c>
      <c r="Q66" s="16">
        <f>TO_RPI_PPR!Q$2</f>
        <v>7.0722269991401543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102.03499570077381</v>
      </c>
      <c r="D67" s="16">
        <f>TO_RPI_PIR!D$2</f>
        <v>109.47497850386929</v>
      </c>
      <c r="E67" s="16">
        <f>TO_RPI_PIR!E$2</f>
        <v>103.0978503869303</v>
      </c>
      <c r="F67" s="16">
        <f>TO_RPI_PIR!F$2</f>
        <v>27.634479793637141</v>
      </c>
      <c r="G67" s="16">
        <f>TO_RPI_PIR!G$2</f>
        <v>69.08615649183146</v>
      </c>
      <c r="H67" s="16">
        <f>TO_RPI_PIR!H$2</f>
        <v>73.337661220980223</v>
      </c>
      <c r="I67" s="16">
        <f>TO_RPI_PIR!I$2</f>
        <v>61.646087704213237</v>
      </c>
      <c r="J67" s="16">
        <f>TO_RPI_PIR!J$2</f>
        <v>89.280567497850384</v>
      </c>
      <c r="K67" s="16">
        <f>TO_RPI_PIR!K$2</f>
        <v>89.280567497850384</v>
      </c>
      <c r="L67" s="16">
        <f>TO_RPI_PIR!L$2</f>
        <v>90.343422184006869</v>
      </c>
      <c r="M67" s="16">
        <f>TO_RPI_PIR!M$2</f>
        <v>93.532072226999134</v>
      </c>
      <c r="N67" s="16">
        <f>TO_RPI_PIR!N$2</f>
        <v>85.029148753224419</v>
      </c>
      <c r="O67" s="16">
        <f>TO_RPI_PIR!O$2</f>
        <v>88.217712811693886</v>
      </c>
      <c r="P67" s="16">
        <f>TO_RPI_PIR!P$2</f>
        <v>82.903439380911436</v>
      </c>
      <c r="Q67" s="16">
        <f>TO_RPI_PIR!Q$2</f>
        <v>77.589079965606189</v>
      </c>
      <c r="R67" s="16">
        <f>TO_RPI_PIR!R$2</f>
        <v>69.08615649183146</v>
      </c>
      <c r="S67" s="16">
        <f>TO_RPI_PIR!S$2</f>
        <v>85.029148753224419</v>
      </c>
      <c r="T67" s="16">
        <f>TO_RPI_PIR!T$2</f>
        <v>79.714789337919171</v>
      </c>
      <c r="U67" s="16">
        <f>TO_RPI_PIR!U$2</f>
        <v>78.651934651762673</v>
      </c>
      <c r="V67" s="16">
        <f>TO_RPI_PIR!V$2</f>
        <v>83.966294067067921</v>
      </c>
      <c r="W67" s="16">
        <f>TO_RPI_PIR!W$2</f>
        <v>66.960447119518477</v>
      </c>
      <c r="X67" s="16">
        <f>TO_RPI_PIR!X$2</f>
        <v>57.394668959587271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7.1152192605331033</v>
      </c>
      <c r="U71" s="13">
        <f>TO_BNG!U$2</f>
        <v>7.265692175408426</v>
      </c>
      <c r="V71" s="13">
        <f>TO_BNG!V$2</f>
        <v>7.7601031814273416</v>
      </c>
      <c r="W71" s="13">
        <f>TO_BNG!W$2</f>
        <v>8.1706792777300077</v>
      </c>
      <c r="X71" s="13">
        <f>TO_BNG!X$2</f>
        <v>7.7462596732588116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70.698366294067057</v>
      </c>
      <c r="D72" s="13">
        <f>TO_LBB!D$2</f>
        <v>70.698366294067057</v>
      </c>
      <c r="E72" s="13">
        <f>TO_LBB!E$2</f>
        <v>140.35537403267412</v>
      </c>
      <c r="F72" s="13">
        <f>TO_LBB!F$2</f>
        <v>192.87515047291487</v>
      </c>
      <c r="G72" s="13">
        <f>TO_LBB!G$2</f>
        <v>177.45331040412722</v>
      </c>
      <c r="H72" s="13">
        <f>TO_LBB!H$2</f>
        <v>261.30180567497848</v>
      </c>
      <c r="I72" s="13">
        <f>TO_LBB!I$2</f>
        <v>172.66208082545143</v>
      </c>
      <c r="J72" s="13">
        <f>TO_LBB!J$2</f>
        <v>389.38323301805673</v>
      </c>
      <c r="K72" s="13">
        <f>TO_LBB!K$2</f>
        <v>626.98993981083402</v>
      </c>
      <c r="L72" s="13">
        <f>TO_LBB!L$2</f>
        <v>1085.7423903697334</v>
      </c>
      <c r="M72" s="13">
        <f>TO_LBB!M$2</f>
        <v>1453.0191745485811</v>
      </c>
      <c r="N72" s="13">
        <f>TO_LBB!N$2</f>
        <v>1742.1748065348231</v>
      </c>
      <c r="O72" s="13">
        <f>TO_LBB!O$2</f>
        <v>2153.3096302665517</v>
      </c>
      <c r="P72" s="13">
        <f>TO_LBB!P$2</f>
        <v>919.66182287188292</v>
      </c>
      <c r="Q72" s="13">
        <f>TO_LBB!Q$2</f>
        <v>984.42725709372303</v>
      </c>
      <c r="R72" s="13">
        <f>TO_LBB!R$2</f>
        <v>1001.3371453138434</v>
      </c>
      <c r="S72" s="13">
        <f>TO_LBB!S$2</f>
        <v>1139.6829750644879</v>
      </c>
      <c r="T72" s="13">
        <f>TO_LBB!T$2</f>
        <v>1305.3896818572659</v>
      </c>
      <c r="U72" s="13">
        <f>TO_LBB!U$2</f>
        <v>1680.5429062768706</v>
      </c>
      <c r="V72" s="13">
        <f>TO_LBB!V$2</f>
        <v>1642.2711092003437</v>
      </c>
      <c r="W72" s="13">
        <f>TO_LBB!W$2</f>
        <v>1367.8926913155628</v>
      </c>
      <c r="X72" s="13">
        <f>TO_LBB!X$2</f>
        <v>1381.7406706792781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26.483233018056751</v>
      </c>
      <c r="M73" s="13">
        <f>TO_CPP!M$2</f>
        <v>26.483233018056751</v>
      </c>
      <c r="N73" s="13">
        <f>TO_CPP!N$2</f>
        <v>26.483233018056751</v>
      </c>
      <c r="O73" s="13">
        <f>TO_CPP!O$2</f>
        <v>26.483233018056751</v>
      </c>
      <c r="P73" s="13">
        <f>TO_CPP!P$2</f>
        <v>26.483233018056751</v>
      </c>
      <c r="Q73" s="13">
        <f>TO_CPP!Q$2</f>
        <v>26.483233018056751</v>
      </c>
      <c r="R73" s="13">
        <f>TO_CPP!R$2</f>
        <v>26.483233018056751</v>
      </c>
      <c r="S73" s="13">
        <f>TO_CPP!S$2</f>
        <v>10.34067067927773</v>
      </c>
      <c r="T73" s="13">
        <f>TO_CPP!T$2</f>
        <v>10.34067067927773</v>
      </c>
      <c r="U73" s="13">
        <f>TO_CPP!U$2</f>
        <v>10.34067067927773</v>
      </c>
      <c r="V73" s="13">
        <f>TO_CPP!V$2</f>
        <v>10.34067067927773</v>
      </c>
      <c r="W73" s="13">
        <f>TO_CPP!W$2</f>
        <v>10.34067067927773</v>
      </c>
      <c r="X73" s="13">
        <f>TO_CPP!X$2</f>
        <v>10.34067067927773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85.619088564058458</v>
      </c>
      <c r="D75" s="13">
        <f>TO_NSP!D$2</f>
        <v>33.383490971625108</v>
      </c>
      <c r="E75" s="13">
        <f>TO_NSP!E$2</f>
        <v>32.67411865864144</v>
      </c>
      <c r="F75" s="13">
        <f>TO_NSP!F$2</f>
        <v>34.372312983662937</v>
      </c>
      <c r="G75" s="13">
        <f>TO_NSP!G$2</f>
        <v>38.241616509028383</v>
      </c>
      <c r="H75" s="13">
        <f>TO_NSP!H$2</f>
        <v>41.509028374892523</v>
      </c>
      <c r="I75" s="13">
        <f>TO_NSP!I$2</f>
        <v>38.628546861564907</v>
      </c>
      <c r="J75" s="13">
        <f>TO_NSP!J$2</f>
        <v>42.304385210662083</v>
      </c>
      <c r="K75" s="13">
        <f>TO_NSP!K$2</f>
        <v>43.916595012897673</v>
      </c>
      <c r="L75" s="13">
        <f>TO_NSP!L$2</f>
        <v>39.122957867583843</v>
      </c>
      <c r="M75" s="13">
        <f>TO_NSP!M$2</f>
        <v>33.125537403267408</v>
      </c>
      <c r="N75" s="13">
        <f>TO_NSP!N$2</f>
        <v>3.202923473774721</v>
      </c>
      <c r="O75" s="13">
        <f>TO_NSP!O$2</f>
        <v>1.5262252794496991</v>
      </c>
      <c r="P75" s="13">
        <f>TO_NSP!P$2</f>
        <v>0.55889939810834044</v>
      </c>
      <c r="Q75" s="13">
        <f>TO_NSP!Q$2</f>
        <v>0.30094582975064488</v>
      </c>
      <c r="R75" s="13">
        <f>TO_NSP!R$2</f>
        <v>0.2149613069647463</v>
      </c>
      <c r="S75" s="13">
        <f>TO_NSP!S$2</f>
        <v>0.30094582975064488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5997.2477214101455</v>
      </c>
      <c r="D76" s="10">
        <f>NRG_E!D$2</f>
        <v>5830.9761822871869</v>
      </c>
      <c r="E76" s="10">
        <f>NRG_E!E$2</f>
        <v>5680.8012897678418</v>
      </c>
      <c r="F76" s="10">
        <f>NRG_E!F$2</f>
        <v>6138.3460877042126</v>
      </c>
      <c r="G76" s="10">
        <f>NRG_E!G$2</f>
        <v>6394.8927773000851</v>
      </c>
      <c r="H76" s="10">
        <f>NRG_E!H$2</f>
        <v>6615.1049011177993</v>
      </c>
      <c r="I76" s="10">
        <f>NRG_E!I$2</f>
        <v>8624.1078245915742</v>
      </c>
      <c r="J76" s="10">
        <f>NRG_E!J$2</f>
        <v>8452.0061049011183</v>
      </c>
      <c r="K76" s="10">
        <f>NRG_E!K$2</f>
        <v>8100.8615649183139</v>
      </c>
      <c r="L76" s="10">
        <f>NRG_E!L$2</f>
        <v>7824.8430782459154</v>
      </c>
      <c r="M76" s="10">
        <f>NRG_E!M$2</f>
        <v>7890.1382631126389</v>
      </c>
      <c r="N76" s="10">
        <f>NRG_E!N$2</f>
        <v>7469.262338779019</v>
      </c>
      <c r="O76" s="10">
        <f>NRG_E!O$2</f>
        <v>8778.0417024935505</v>
      </c>
      <c r="P76" s="10">
        <f>NRG_E!P$2</f>
        <v>8496.7715391229576</v>
      </c>
      <c r="Q76" s="10">
        <f>NRG_E!Q$2</f>
        <v>8590.8807394668947</v>
      </c>
      <c r="R76" s="10">
        <f>NRG_E!R$2</f>
        <v>9684.1090283748927</v>
      </c>
      <c r="S76" s="10">
        <f>NRG_E!S$2</f>
        <v>9888.6998280309526</v>
      </c>
      <c r="T76" s="10">
        <f>NRG_E!T$2</f>
        <v>9799.7511607910565</v>
      </c>
      <c r="U76" s="10">
        <f>NRG_E!U$2</f>
        <v>9746.2205503009463</v>
      </c>
      <c r="V76" s="10">
        <f>NRG_E!V$2</f>
        <v>9485.9034393809125</v>
      </c>
      <c r="W76" s="10">
        <f>NRG_E!W$2</f>
        <v>8652.9380911435928</v>
      </c>
      <c r="X76" s="10">
        <f>NRG_E!X$2</f>
        <v>9109.1707652622536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862.51074806534814</v>
      </c>
      <c r="D77" s="13">
        <f>NRG_EHG_E!D$2</f>
        <v>867.06792777300075</v>
      </c>
      <c r="E77" s="13">
        <f>NRG_EHG_E!E$2</f>
        <v>1050.9888220120381</v>
      </c>
      <c r="F77" s="13">
        <f>NRG_EHG_E!F$2</f>
        <v>904.4711951848667</v>
      </c>
      <c r="G77" s="13">
        <f>NRG_EHG_E!G$2</f>
        <v>968.70834049871007</v>
      </c>
      <c r="H77" s="13">
        <f>NRG_EHG_E!H$2</f>
        <v>1027.111779879622</v>
      </c>
      <c r="I77" s="13">
        <f>NRG_EHG_E!I$2</f>
        <v>1010.057437661221</v>
      </c>
      <c r="J77" s="13">
        <f>NRG_EHG_E!J$2</f>
        <v>1017.128804815133</v>
      </c>
      <c r="K77" s="13">
        <f>NRG_EHG_E!K$2</f>
        <v>1050.1416165090279</v>
      </c>
      <c r="L77" s="13">
        <f>NRG_EHG_E!L$2</f>
        <v>960.70507308684432</v>
      </c>
      <c r="M77" s="13">
        <f>NRG_EHG_E!M$2</f>
        <v>909.38950988822012</v>
      </c>
      <c r="N77" s="13">
        <f>NRG_EHG_E!N$2</f>
        <v>908.77042132416159</v>
      </c>
      <c r="O77" s="13">
        <f>NRG_EHG_E!O$2</f>
        <v>944.50765262252787</v>
      </c>
      <c r="P77" s="13">
        <f>NRG_EHG_E!P$2</f>
        <v>879.8039552880482</v>
      </c>
      <c r="Q77" s="13">
        <f>NRG_EHG_E!Q$2</f>
        <v>891.59776440240739</v>
      </c>
      <c r="R77" s="13">
        <f>NRG_EHG_E!R$2</f>
        <v>959.62631126397241</v>
      </c>
      <c r="S77" s="13">
        <f>NRG_EHG_E!S$2</f>
        <v>896.6265692175408</v>
      </c>
      <c r="T77" s="13">
        <f>NRG_EHG_E!T$2</f>
        <v>929.32072226999139</v>
      </c>
      <c r="U77" s="13">
        <f>NRG_EHG_E!U$2</f>
        <v>913.58555460017192</v>
      </c>
      <c r="V77" s="13">
        <f>NRG_EHG_E!V$2</f>
        <v>813.49957007738601</v>
      </c>
      <c r="W77" s="13">
        <f>NRG_EHG_E!W$2</f>
        <v>755.11607910576095</v>
      </c>
      <c r="X77" s="13">
        <f>NRG_EHG_E!X$2</f>
        <v>772.2269991401547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209.03602751504729</v>
      </c>
      <c r="D78" s="13">
        <f>NRG_CM_E!D$2</f>
        <v>173.82381771281166</v>
      </c>
      <c r="E78" s="13">
        <f>NRG_CM_E!E$2</f>
        <v>122.63766122098021</v>
      </c>
      <c r="F78" s="13">
        <f>NRG_CM_E!F$2</f>
        <v>106.23817712811693</v>
      </c>
      <c r="G78" s="13">
        <f>NRG_CM_E!G$2</f>
        <v>121.61074806534823</v>
      </c>
      <c r="H78" s="13">
        <f>NRG_CM_E!H$2</f>
        <v>73.430782459157342</v>
      </c>
      <c r="I78" s="13">
        <f>NRG_CM_E!I$2</f>
        <v>48.323301805674973</v>
      </c>
      <c r="J78" s="13">
        <f>NRG_CM_E!J$2</f>
        <v>45.743766122098023</v>
      </c>
      <c r="K78" s="13">
        <f>NRG_CM_E!K$2</f>
        <v>38.607050730868437</v>
      </c>
      <c r="L78" s="13">
        <f>NRG_CM_E!L$2</f>
        <v>20.034393809114359</v>
      </c>
      <c r="M78" s="13">
        <f>NRG_CM_E!M$2</f>
        <v>11.6938950988822</v>
      </c>
      <c r="N78" s="13">
        <f>NRG_CM_E!N$2</f>
        <v>17.325881341358556</v>
      </c>
      <c r="O78" s="13">
        <f>NRG_CM_E!O$2</f>
        <v>13.327601031814273</v>
      </c>
      <c r="P78" s="13">
        <f>NRG_CM_E!P$2</f>
        <v>43.825795356835769</v>
      </c>
      <c r="Q78" s="13">
        <f>NRG_CM_E!Q$2</f>
        <v>57.738607050730863</v>
      </c>
      <c r="R78" s="13">
        <f>NRG_CM_E!R$2</f>
        <v>53.019002579535687</v>
      </c>
      <c r="S78" s="13">
        <f>NRG_CM_E!S$2</f>
        <v>49.73009458297507</v>
      </c>
      <c r="T78" s="13">
        <f>NRG_CM_E!T$2</f>
        <v>47.461049011177991</v>
      </c>
      <c r="U78" s="13">
        <f>NRG_CM_E!U$2</f>
        <v>45.165778159931207</v>
      </c>
      <c r="V78" s="13">
        <f>NRG_CM_E!V$2</f>
        <v>40.876096302665516</v>
      </c>
      <c r="W78" s="13">
        <f>NRG_CM_E!W$2</f>
        <v>23.409286328460876</v>
      </c>
      <c r="X78" s="13">
        <f>NRG_CM_E!X$2</f>
        <v>30.911435941530524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19.109888220120382</v>
      </c>
      <c r="D79" s="13">
        <f>NRG_OIL_NG_E!D$2</f>
        <v>3.5253654342218401</v>
      </c>
      <c r="E79" s="13">
        <f>NRG_OIL_NG_E!E$2</f>
        <v>5.3310404127257094</v>
      </c>
      <c r="F79" s="13">
        <f>NRG_OIL_NG_E!F$2</f>
        <v>5.4170249355116074</v>
      </c>
      <c r="G79" s="13">
        <f>NRG_OIL_NG_E!G$2</f>
        <v>7.3946689595872739</v>
      </c>
      <c r="H79" s="13">
        <f>NRG_OIL_NG_E!H$2</f>
        <v>6.6208082545141869</v>
      </c>
      <c r="I79" s="13">
        <f>NRG_OIL_NG_E!I$2</f>
        <v>6.7927773000859837</v>
      </c>
      <c r="J79" s="13">
        <f>NRG_OIL_NG_E!J$2</f>
        <v>6.1049011177987964</v>
      </c>
      <c r="K79" s="13">
        <f>NRG_OIL_NG_E!K$2</f>
        <v>6.44883920894239</v>
      </c>
      <c r="L79" s="13">
        <f>NRG_OIL_NG_E!L$2</f>
        <v>3.9552880481513331</v>
      </c>
      <c r="M79" s="13">
        <f>NRG_OIL_NG_E!M$2</f>
        <v>4.4711951848667244</v>
      </c>
      <c r="N79" s="13">
        <f>NRG_OIL_NG_E!N$2</f>
        <v>4.1702493551160789</v>
      </c>
      <c r="O79" s="13">
        <f>NRG_OIL_NG_E!O$2</f>
        <v>8.31908856405847</v>
      </c>
      <c r="P79" s="13">
        <f>NRG_OIL_NG_E!P$2</f>
        <v>9.9001719690455712</v>
      </c>
      <c r="Q79" s="13">
        <f>NRG_OIL_NG_E!Q$2</f>
        <v>20.132416165090284</v>
      </c>
      <c r="R79" s="13">
        <f>NRG_OIL_NG_E!R$2</f>
        <v>25.850300945829751</v>
      </c>
      <c r="S79" s="13">
        <f>NRG_OIL_NG_E!S$2</f>
        <v>21.610748065348236</v>
      </c>
      <c r="T79" s="13">
        <f>NRG_OIL_NG_E!T$2</f>
        <v>75.909974204643149</v>
      </c>
      <c r="U79" s="13">
        <f>NRG_OIL_NG_E!U$2</f>
        <v>42.617282889079959</v>
      </c>
      <c r="V79" s="13">
        <f>NRG_OIL_NG_E!V$2</f>
        <v>34.057007738607055</v>
      </c>
      <c r="W79" s="13">
        <f>NRG_OIL_NG_E!W$2</f>
        <v>20.884694754944107</v>
      </c>
      <c r="X79" s="13">
        <f>NRG_OIL_NG_E!X$2</f>
        <v>5.5251074806534826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255.73233018056749</v>
      </c>
      <c r="D81" s="13">
        <f>NRG_CO_E!D$2</f>
        <v>241.47798796216679</v>
      </c>
      <c r="E81" s="13">
        <f>NRG_CO_E!E$2</f>
        <v>235.6310404127257</v>
      </c>
      <c r="F81" s="13">
        <f>NRG_CO_E!F$2</f>
        <v>237.44625967325879</v>
      </c>
      <c r="G81" s="13">
        <f>NRG_CO_E!G$2</f>
        <v>238.54015477214094</v>
      </c>
      <c r="H81" s="13">
        <f>NRG_CO_E!H$2</f>
        <v>441.46603611349957</v>
      </c>
      <c r="I81" s="13">
        <f>NRG_CO_E!I$2</f>
        <v>399.20464316423045</v>
      </c>
      <c r="J81" s="13">
        <f>NRG_CO_E!J$2</f>
        <v>455.08976784178844</v>
      </c>
      <c r="K81" s="13">
        <f>NRG_CO_E!K$2</f>
        <v>503.5468615649184</v>
      </c>
      <c r="L81" s="13">
        <f>NRG_CO_E!L$2</f>
        <v>488.86500429922614</v>
      </c>
      <c r="M81" s="13">
        <f>NRG_CO_E!M$2</f>
        <v>532.73387790197762</v>
      </c>
      <c r="N81" s="13">
        <f>NRG_CO_E!N$2</f>
        <v>288.7557179707652</v>
      </c>
      <c r="O81" s="13">
        <f>NRG_CO_E!O$2</f>
        <v>500.02863284608748</v>
      </c>
      <c r="P81" s="13">
        <f>NRG_CO_E!P$2</f>
        <v>195.96672398968187</v>
      </c>
      <c r="Q81" s="13">
        <f>NRG_CO_E!Q$2</f>
        <v>161.56319862424766</v>
      </c>
      <c r="R81" s="13">
        <f>NRG_CO_E!R$2</f>
        <v>174.23869303525359</v>
      </c>
      <c r="S81" s="13">
        <f>NRG_CO_E!S$2</f>
        <v>163.30679277730007</v>
      </c>
      <c r="T81" s="13">
        <f>NRG_CO_E!T$2</f>
        <v>161.3126397248495</v>
      </c>
      <c r="U81" s="13">
        <f>NRG_CO_E!U$2</f>
        <v>177.78727429062766</v>
      </c>
      <c r="V81" s="13">
        <f>NRG_CO_E!V$2</f>
        <v>160.12476354256231</v>
      </c>
      <c r="W81" s="13">
        <f>NRG_CO_E!W$2</f>
        <v>95.156061908856401</v>
      </c>
      <c r="X81" s="13">
        <f>NRG_CO_E!X$2</f>
        <v>200.9695614789338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11.865864144453999</v>
      </c>
      <c r="D83" s="13">
        <f>NRG_GW_E!D$2</f>
        <v>18.400687876182289</v>
      </c>
      <c r="E83" s="13">
        <f>NRG_GW_E!E$2</f>
        <v>22.26999140154772</v>
      </c>
      <c r="F83" s="13">
        <f>NRG_GW_E!F$2</f>
        <v>36.715391229578671</v>
      </c>
      <c r="G83" s="13">
        <f>NRG_GW_E!G$2</f>
        <v>38.865004299226143</v>
      </c>
      <c r="H83" s="13">
        <f>NRG_GW_E!H$2</f>
        <v>39.208942390369728</v>
      </c>
      <c r="I83" s="13">
        <f>NRG_GW_E!I$2</f>
        <v>35.511607910576103</v>
      </c>
      <c r="J83" s="13">
        <f>NRG_GW_E!J$2</f>
        <v>39.294926913155628</v>
      </c>
      <c r="K83" s="13">
        <f>NRG_GW_E!K$2</f>
        <v>43.336199484092859</v>
      </c>
      <c r="L83" s="13">
        <f>NRG_GW_E!L$2</f>
        <v>35.081685296646597</v>
      </c>
      <c r="M83" s="13">
        <f>NRG_GW_E!M$2</f>
        <v>3.8693035253654342</v>
      </c>
      <c r="N83" s="13">
        <f>NRG_GW_E!N$2</f>
        <v>9.3723129836629404</v>
      </c>
      <c r="O83" s="13">
        <f>NRG_GW_E!O$2</f>
        <v>9.2863284608770407</v>
      </c>
      <c r="P83" s="13">
        <f>NRG_GW_E!P$2</f>
        <v>9.0283748925193468</v>
      </c>
      <c r="Q83" s="13">
        <f>NRG_GW_E!Q$2</f>
        <v>8.942390369733447</v>
      </c>
      <c r="R83" s="13">
        <f>NRG_GW_E!R$2</f>
        <v>0.7165090283748925</v>
      </c>
      <c r="S83" s="13">
        <f>NRG_GW_E!S$2</f>
        <v>0.14333619948409279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0.14333619948409279</v>
      </c>
      <c r="X83" s="13">
        <f>NRG_GW_E!X$2</f>
        <v>0.14333619948409279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150.92674118658641</v>
      </c>
      <c r="G84" s="13">
        <f>NRG_BF_E!G$2</f>
        <v>155.29759243336201</v>
      </c>
      <c r="H84" s="13">
        <f>NRG_BF_E!H$2</f>
        <v>145.79157351676699</v>
      </c>
      <c r="I84" s="13">
        <f>NRG_BF_E!I$2</f>
        <v>142.1849527085125</v>
      </c>
      <c r="J84" s="13">
        <f>NRG_BF_E!J$2</f>
        <v>143.85692175408431</v>
      </c>
      <c r="K84" s="13">
        <f>NRG_BF_E!K$2</f>
        <v>138.86500429922609</v>
      </c>
      <c r="L84" s="13">
        <f>NRG_BF_E!L$2</f>
        <v>102.4171109200344</v>
      </c>
      <c r="M84" s="13">
        <f>NRG_BF_E!M$2</f>
        <v>143.42699914015481</v>
      </c>
      <c r="N84" s="13">
        <f>NRG_BF_E!N$2</f>
        <v>153.86448839208941</v>
      </c>
      <c r="O84" s="13">
        <f>NRG_BF_E!O$2</f>
        <v>150.30576096302659</v>
      </c>
      <c r="P84" s="13">
        <f>NRG_BF_E!P$2</f>
        <v>281.6590713671539</v>
      </c>
      <c r="Q84" s="13">
        <f>NRG_BF_E!Q$2</f>
        <v>159.77601031814271</v>
      </c>
      <c r="R84" s="13">
        <f>NRG_BF_E!R$2</f>
        <v>148.49045571797069</v>
      </c>
      <c r="S84" s="13">
        <f>NRG_BF_E!S$2</f>
        <v>132.91771281169389</v>
      </c>
      <c r="T84" s="13">
        <f>NRG_BF_E!T$2</f>
        <v>142.16104901117799</v>
      </c>
      <c r="U84" s="13">
        <f>NRG_BF_E!U$2</f>
        <v>148.70541702493551</v>
      </c>
      <c r="V84" s="13">
        <f>NRG_BF_E!V$2</f>
        <v>143.95245055889939</v>
      </c>
      <c r="W84" s="13">
        <f>NRG_BF_E!W$2</f>
        <v>125.0596732588134</v>
      </c>
      <c r="X84" s="13">
        <f>NRG_BF_E!X$2</f>
        <v>124.29544282029229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4636.8432502149608</v>
      </c>
      <c r="D85" s="13">
        <f>NRG_PR_E!D$2</f>
        <v>4523.6709372312971</v>
      </c>
      <c r="E85" s="13">
        <f>NRG_PR_E!E$2</f>
        <v>4241.8791057609633</v>
      </c>
      <c r="F85" s="13">
        <f>NRG_PR_E!F$2</f>
        <v>4694.89570077386</v>
      </c>
      <c r="G85" s="13">
        <f>NRG_PR_E!G$2</f>
        <v>4862.7565778159924</v>
      </c>
      <c r="H85" s="13">
        <f>NRG_PR_E!H$2</f>
        <v>4879.5833190025796</v>
      </c>
      <c r="I85" s="13">
        <f>NRG_PR_E!I$2</f>
        <v>6974.8104041272554</v>
      </c>
      <c r="J85" s="13">
        <f>NRG_PR_E!J$2</f>
        <v>6737.134393809115</v>
      </c>
      <c r="K85" s="13">
        <f>NRG_PR_E!K$2</f>
        <v>6312.9512467755803</v>
      </c>
      <c r="L85" s="13">
        <f>NRG_PR_E!L$2</f>
        <v>6197.9633705932929</v>
      </c>
      <c r="M85" s="13">
        <f>NRG_PR_E!M$2</f>
        <v>6270.1940670679269</v>
      </c>
      <c r="N85" s="13">
        <f>NRG_PR_E!N$2</f>
        <v>6073.5036973344795</v>
      </c>
      <c r="O85" s="13">
        <f>NRG_PR_E!O$2</f>
        <v>7138.9390369733446</v>
      </c>
      <c r="P85" s="13">
        <f>NRG_PR_E!P$2</f>
        <v>7063.603783319003</v>
      </c>
      <c r="Q85" s="13">
        <f>NRG_PR_E!Q$2</f>
        <v>7278.2326741186571</v>
      </c>
      <c r="R85" s="13">
        <f>NRG_PR_E!R$2</f>
        <v>8322.1677558039555</v>
      </c>
      <c r="S85" s="13">
        <f>NRG_PR_E!S$2</f>
        <v>8624.3645743766119</v>
      </c>
      <c r="T85" s="13">
        <f>NRG_PR_E!T$2</f>
        <v>8443.5857265692175</v>
      </c>
      <c r="U85" s="13">
        <f>NRG_PR_E!U$2</f>
        <v>8418.3592433361991</v>
      </c>
      <c r="V85" s="13">
        <f>NRG_PR_E!V$2</f>
        <v>8293.3935511607906</v>
      </c>
      <c r="W85" s="13">
        <f>NRG_PR_E!W$2</f>
        <v>7633.168959587274</v>
      </c>
      <c r="X85" s="13">
        <f>NRG_PR_E!X$2</f>
        <v>7933.0094582975071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2.1496130696474629</v>
      </c>
      <c r="D86" s="13">
        <f>NRG_NI_E!D$2</f>
        <v>3.0094582975064492</v>
      </c>
      <c r="E86" s="13">
        <f>NRG_NI_E!E$2</f>
        <v>2.0636285468615649</v>
      </c>
      <c r="F86" s="13">
        <f>NRG_NI_E!F$2</f>
        <v>2.2355975924333622</v>
      </c>
      <c r="G86" s="13">
        <f>NRG_NI_E!G$2</f>
        <v>1.7196904557179711</v>
      </c>
      <c r="H86" s="13">
        <f>NRG_NI_E!H$2</f>
        <v>1.8916595012897679</v>
      </c>
      <c r="I86" s="13">
        <f>NRG_NI_E!I$2</f>
        <v>7.2226999140154771</v>
      </c>
      <c r="J86" s="13">
        <f>NRG_NI_E!J$2</f>
        <v>7.6526225279449704</v>
      </c>
      <c r="K86" s="13">
        <f>NRG_NI_E!K$2</f>
        <v>6.9647463456577814</v>
      </c>
      <c r="L86" s="13">
        <f>NRG_NI_E!L$2</f>
        <v>15.82115219260533</v>
      </c>
      <c r="M86" s="13">
        <f>NRG_NI_E!M$2</f>
        <v>14.359415305245051</v>
      </c>
      <c r="N86" s="13">
        <f>NRG_NI_E!N$2</f>
        <v>13.499570077386069</v>
      </c>
      <c r="O86" s="13">
        <f>NRG_NI_E!O$2</f>
        <v>13.32760103181427</v>
      </c>
      <c r="P86" s="13">
        <f>NRG_NI_E!P$2</f>
        <v>12.98366294067068</v>
      </c>
      <c r="Q86" s="13">
        <f>NRG_NI_E!Q$2</f>
        <v>12.89767841788478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42.08942390369733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1886.4126397248492</v>
      </c>
      <c r="D93" s="10">
        <f>DL!D$2</f>
        <v>1707.0784178847812</v>
      </c>
      <c r="E93" s="10">
        <f>DL!E$2</f>
        <v>1796.2086844368011</v>
      </c>
      <c r="F93" s="10">
        <f>DL!F$2</f>
        <v>2091.7873602751501</v>
      </c>
      <c r="G93" s="10">
        <f>DL!G$2</f>
        <v>2261.2363714531375</v>
      </c>
      <c r="H93" s="10">
        <f>DL!H$2</f>
        <v>2443.9055030094587</v>
      </c>
      <c r="I93" s="10">
        <f>DL!I$2</f>
        <v>2310.467583834909</v>
      </c>
      <c r="J93" s="10">
        <f>DL!J$2</f>
        <v>2333.212983662941</v>
      </c>
      <c r="K93" s="10">
        <f>DL!K$2</f>
        <v>2375.769733447979</v>
      </c>
      <c r="L93" s="10">
        <f>DL!L$2</f>
        <v>2223.7621668099746</v>
      </c>
      <c r="M93" s="10">
        <f>DL!M$2</f>
        <v>2570.2130696474633</v>
      </c>
      <c r="N93" s="10">
        <f>DL!N$2</f>
        <v>2420.4069647463452</v>
      </c>
      <c r="O93" s="10">
        <f>DL!O$2</f>
        <v>2421.7319002579534</v>
      </c>
      <c r="P93" s="10">
        <f>DL!P$2</f>
        <v>2495.2263112639716</v>
      </c>
      <c r="Q93" s="10">
        <f>DL!Q$2</f>
        <v>2480.2566638005155</v>
      </c>
      <c r="R93" s="10">
        <f>DL!R$2</f>
        <v>2570.0949269131552</v>
      </c>
      <c r="S93" s="10">
        <f>DL!S$2</f>
        <v>2596.0384350816853</v>
      </c>
      <c r="T93" s="10">
        <f>DL!T$2</f>
        <v>2204.0473774720549</v>
      </c>
      <c r="U93" s="10">
        <f>DL!U$2</f>
        <v>2389.5600171969045</v>
      </c>
      <c r="V93" s="10">
        <f>DL!V$2</f>
        <v>2278.0023215821152</v>
      </c>
      <c r="W93" s="10">
        <f>DL!W$2</f>
        <v>2381.2453998280307</v>
      </c>
      <c r="X93" s="10">
        <f>DL!X$2</f>
        <v>2495.9730868443676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85399.306448839197</v>
      </c>
      <c r="D94" s="10">
        <f>AFC!D$2</f>
        <v>89807.74729148754</v>
      </c>
      <c r="E94" s="10">
        <f>AFC!E$2</f>
        <v>90582.302923473777</v>
      </c>
      <c r="F94" s="10">
        <f>AFC!F$2</f>
        <v>95352.168615649192</v>
      </c>
      <c r="G94" s="10">
        <f>AFC!G$2</f>
        <v>99513.18194325018</v>
      </c>
      <c r="H94" s="10">
        <f>AFC!H$2</f>
        <v>101803.22244196045</v>
      </c>
      <c r="I94" s="10">
        <f>AFC!I$2</f>
        <v>99338.495614789339</v>
      </c>
      <c r="J94" s="10">
        <f>AFC!J$2</f>
        <v>101854.53877901979</v>
      </c>
      <c r="K94" s="10">
        <f>AFC!K$2</f>
        <v>98348.503869303488</v>
      </c>
      <c r="L94" s="10">
        <f>AFC!L$2</f>
        <v>91289.327515047276</v>
      </c>
      <c r="M94" s="10">
        <f>AFC!M$2</f>
        <v>91448.750128976768</v>
      </c>
      <c r="N94" s="10">
        <f>AFC!N$2</f>
        <v>89079.393809114379</v>
      </c>
      <c r="O94" s="10">
        <f>AFC!O$2</f>
        <v>85039.852450558887</v>
      </c>
      <c r="P94" s="10">
        <f>AFC!P$2</f>
        <v>80636.621840068794</v>
      </c>
      <c r="Q94" s="10">
        <f>AFC!Q$2</f>
        <v>77407.78142734307</v>
      </c>
      <c r="R94" s="10">
        <f>AFC!R$2</f>
        <v>78989.132072226959</v>
      </c>
      <c r="S94" s="10">
        <f>AFC!S$2</f>
        <v>81406.630782459164</v>
      </c>
      <c r="T94" s="10">
        <f>AFC!T$2</f>
        <v>85414.681685296659</v>
      </c>
      <c r="U94" s="10">
        <f>AFC!U$2</f>
        <v>87386.306448839212</v>
      </c>
      <c r="V94" s="10">
        <f>AFC!V$2</f>
        <v>86286.326827171128</v>
      </c>
      <c r="W94" s="10">
        <f>AFC!W$2</f>
        <v>77749.037145313836</v>
      </c>
      <c r="X94" s="10">
        <f>AFC!X$2</f>
        <v>83813.290885640556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9489.6420464316434</v>
      </c>
      <c r="D95" s="13">
        <f>FC_NE!D$2</f>
        <v>9740.7408426483216</v>
      </c>
      <c r="E95" s="13">
        <f>FC_NE!E$2</f>
        <v>9594.4861564918319</v>
      </c>
      <c r="F95" s="13">
        <f>FC_NE!F$2</f>
        <v>9407.4385210662076</v>
      </c>
      <c r="G95" s="13">
        <f>FC_NE!G$2</f>
        <v>8777.518572656918</v>
      </c>
      <c r="H95" s="13">
        <f>FC_NE!H$2</f>
        <v>8434.2705073086854</v>
      </c>
      <c r="I95" s="13">
        <f>FC_NE!I$2</f>
        <v>8059.6480653482358</v>
      </c>
      <c r="J95" s="13">
        <f>FC_NE!J$2</f>
        <v>8041.1586414445383</v>
      </c>
      <c r="K95" s="13">
        <f>FC_NE!K$2</f>
        <v>7745.2848667239905</v>
      </c>
      <c r="L95" s="13">
        <f>FC_NE!L$2</f>
        <v>7229.6793637145329</v>
      </c>
      <c r="M95" s="13">
        <f>FC_NE!M$2</f>
        <v>7110.3336199484093</v>
      </c>
      <c r="N95" s="13">
        <f>FC_NE!N$2</f>
        <v>6842.3856405846936</v>
      </c>
      <c r="O95" s="13">
        <f>FC_NE!O$2</f>
        <v>6042.8957867583822</v>
      </c>
      <c r="P95" s="13">
        <f>FC_NE!P$2</f>
        <v>5067.4693895098862</v>
      </c>
      <c r="Q95" s="13">
        <f>FC_NE!Q$2</f>
        <v>4138.3723989681857</v>
      </c>
      <c r="R95" s="13">
        <f>FC_NE!R$2</f>
        <v>4349.7361134995699</v>
      </c>
      <c r="S95" s="13">
        <f>FC_NE!S$2</f>
        <v>4976.5227858985381</v>
      </c>
      <c r="T95" s="13">
        <f>FC_NE!T$2</f>
        <v>4925.0500429922595</v>
      </c>
      <c r="U95" s="13">
        <f>FC_NE!U$2</f>
        <v>5226.0201203783317</v>
      </c>
      <c r="V95" s="13">
        <f>FC_NE!V$2</f>
        <v>5352.4269991401552</v>
      </c>
      <c r="W95" s="13">
        <f>FC_NE!W$2</f>
        <v>5803.5596732588137</v>
      </c>
      <c r="X95" s="13">
        <f>FC_NE!X$2</f>
        <v>5396.934307824592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9167.0281169389509</v>
      </c>
      <c r="D96" s="16">
        <f>TI_NRG_FC_IND_NE!D$2</f>
        <v>9399.8839208942372</v>
      </c>
      <c r="E96" s="16">
        <f>TI_NRG_FC_IND_NE!E$2</f>
        <v>9240.1869303525364</v>
      </c>
      <c r="F96" s="16">
        <f>TI_NRG_FC_IND_NE!F$2</f>
        <v>9068.5018916595</v>
      </c>
      <c r="G96" s="16">
        <f>TI_NRG_FC_IND_NE!G$2</f>
        <v>8404.9762682717082</v>
      </c>
      <c r="H96" s="16">
        <f>TI_NRG_FC_IND_NE!H$2</f>
        <v>8055.9672398968187</v>
      </c>
      <c r="I96" s="16">
        <f>TI_NRG_FC_IND_NE!I$2</f>
        <v>7696.7073946689579</v>
      </c>
      <c r="J96" s="16">
        <f>TI_NRG_FC_IND_NE!J$2</f>
        <v>7655.1741186586396</v>
      </c>
      <c r="K96" s="16">
        <f>TI_NRG_FC_IND_NE!K$2</f>
        <v>7502.3642304385212</v>
      </c>
      <c r="L96" s="16">
        <f>TI_NRG_FC_IND_NE!L$2</f>
        <v>7004.0416165090292</v>
      </c>
      <c r="M96" s="16">
        <f>TI_NRG_FC_IND_NE!M$2</f>
        <v>6870.293465176268</v>
      </c>
      <c r="N96" s="16">
        <f>TI_NRG_FC_IND_NE!N$2</f>
        <v>6626.3495270851236</v>
      </c>
      <c r="O96" s="16">
        <f>TI_NRG_FC_IND_NE!O$2</f>
        <v>5821.0987102321569</v>
      </c>
      <c r="P96" s="16">
        <f>TI_NRG_FC_IND_NE!P$2</f>
        <v>4883.1185726569202</v>
      </c>
      <c r="Q96" s="16">
        <f>TI_NRG_FC_IND_NE!Q$2</f>
        <v>3956.9020636285472</v>
      </c>
      <c r="R96" s="16">
        <f>TI_NRG_FC_IND_NE!R$2</f>
        <v>4158.6642304385205</v>
      </c>
      <c r="S96" s="16">
        <f>TI_NRG_FC_IND_NE!S$2</f>
        <v>4771.0484092863289</v>
      </c>
      <c r="T96" s="16">
        <f>TI_NRG_FC_IND_NE!T$2</f>
        <v>4713.8147893379182</v>
      </c>
      <c r="U96" s="16">
        <f>TI_NRG_FC_IND_NE!U$2</f>
        <v>5013.8246775580392</v>
      </c>
      <c r="V96" s="16">
        <f>TI_NRG_FC_IND_NE!V$2</f>
        <v>5140.2315563198626</v>
      </c>
      <c r="W96" s="16">
        <f>TI_NRG_FC_IND_NE!W$2</f>
        <v>5611.5276010318139</v>
      </c>
      <c r="X96" s="16">
        <f>TI_NRG_FC_IND_NE!X$2</f>
        <v>5186.3528804815141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9167.0281169389509</v>
      </c>
      <c r="D99" s="19">
        <f>FC_IND_NE!D$2</f>
        <v>9399.8839208942372</v>
      </c>
      <c r="E99" s="19">
        <f>FC_IND_NE!E$2</f>
        <v>9240.1869303525364</v>
      </c>
      <c r="F99" s="19">
        <f>FC_IND_NE!F$2</f>
        <v>9068.5018916595</v>
      </c>
      <c r="G99" s="19">
        <f>FC_IND_NE!G$2</f>
        <v>8404.9762682717082</v>
      </c>
      <c r="H99" s="19">
        <f>FC_IND_NE!H$2</f>
        <v>8055.9672398968187</v>
      </c>
      <c r="I99" s="19">
        <f>FC_IND_NE!I$2</f>
        <v>7637.1870163370577</v>
      </c>
      <c r="J99" s="19">
        <f>FC_IND_NE!J$2</f>
        <v>7595.6537403267394</v>
      </c>
      <c r="K99" s="19">
        <f>FC_IND_NE!K$2</f>
        <v>7442.1750644883923</v>
      </c>
      <c r="L99" s="19">
        <f>FC_IND_NE!L$2</f>
        <v>7004.0416165090292</v>
      </c>
      <c r="M99" s="19">
        <f>FC_IND_NE!M$2</f>
        <v>6870.293465176268</v>
      </c>
      <c r="N99" s="19">
        <f>FC_IND_NE!N$2</f>
        <v>6626.3495270851236</v>
      </c>
      <c r="O99" s="19">
        <f>FC_IND_NE!O$2</f>
        <v>5821.0987102321569</v>
      </c>
      <c r="P99" s="19">
        <f>FC_IND_NE!P$2</f>
        <v>4883.1185726569202</v>
      </c>
      <c r="Q99" s="19">
        <f>FC_IND_NE!Q$2</f>
        <v>3956.9020636285472</v>
      </c>
      <c r="R99" s="19">
        <f>FC_IND_NE!R$2</f>
        <v>4158.6642304385205</v>
      </c>
      <c r="S99" s="19">
        <f>FC_IND_NE!S$2</f>
        <v>4730.9222699914017</v>
      </c>
      <c r="T99" s="19">
        <f>FC_IND_NE!T$2</f>
        <v>4675.0262252794491</v>
      </c>
      <c r="U99" s="19">
        <f>FC_IND_NE!U$2</f>
        <v>4964.5458297506448</v>
      </c>
      <c r="V99" s="19">
        <f>FC_IND_NE!V$2</f>
        <v>5105.0323301805674</v>
      </c>
      <c r="W99" s="19">
        <f>FC_IND_NE!W$2</f>
        <v>5593.0479793637141</v>
      </c>
      <c r="X99" s="19">
        <f>FC_IND_NE!X$2</f>
        <v>5153.7936371453143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6268.7668959587281</v>
      </c>
      <c r="D100" s="22">
        <f>FC_IND_CPC_NE!D$2</f>
        <v>6578.0700773860699</v>
      </c>
      <c r="E100" s="22">
        <f>FC_IND_CPC_NE!E$2</f>
        <v>6300.4333619948402</v>
      </c>
      <c r="F100" s="22">
        <f>FC_IND_CPC_NE!F$2</f>
        <v>6270.9978503869297</v>
      </c>
      <c r="G100" s="22">
        <f>FC_IND_CPC_NE!G$2</f>
        <v>5441.3453998280302</v>
      </c>
      <c r="H100" s="22">
        <f>FC_IND_CPC_NE!H$2</f>
        <v>4613.3570937231289</v>
      </c>
      <c r="I100" s="22">
        <f>FC_IND_CPC_NE!I$2</f>
        <v>4701.0616890805741</v>
      </c>
      <c r="J100" s="22">
        <f>FC_IND_CPC_NE!J$2</f>
        <v>4604.7848722635672</v>
      </c>
      <c r="K100" s="22">
        <f>FC_IND_CPC_NE!K$2</f>
        <v>4510.5783036538196</v>
      </c>
      <c r="L100" s="22">
        <f>FC_IND_CPC_NE!L$2</f>
        <v>4249.0186586414447</v>
      </c>
      <c r="M100" s="22">
        <f>FC_IND_CPC_NE!M$2</f>
        <v>4163.6679277730009</v>
      </c>
      <c r="N100" s="22">
        <f>FC_IND_CPC_NE!N$2</f>
        <v>3981.2123817712804</v>
      </c>
      <c r="O100" s="22">
        <f>FC_IND_CPC_NE!O$2</f>
        <v>3526.1503009458288</v>
      </c>
      <c r="P100" s="22">
        <f>FC_IND_CPC_NE!P$2</f>
        <v>3018.8427503816283</v>
      </c>
      <c r="Q100" s="22">
        <f>FC_IND_CPC_NE!Q$2</f>
        <v>2783.4234906242045</v>
      </c>
      <c r="R100" s="22">
        <f>FC_IND_CPC_NE!R$2</f>
        <v>2941.5533411809647</v>
      </c>
      <c r="S100" s="22">
        <f>FC_IND_CPC_NE!S$2</f>
        <v>3556.9016519523889</v>
      </c>
      <c r="T100" s="22">
        <f>FC_IND_CPC_NE!T$2</f>
        <v>3634.4583363434635</v>
      </c>
      <c r="U100" s="22">
        <f>FC_IND_CPC_NE!U$2</f>
        <v>3661.4983102018459</v>
      </c>
      <c r="V100" s="22">
        <f>FC_IND_CPC_NE!V$2</f>
        <v>3720.6534335347665</v>
      </c>
      <c r="W100" s="22">
        <f>FC_IND_CPC_NE!W$2</f>
        <v>4344.4984774991844</v>
      </c>
      <c r="X100" s="22">
        <f>FC_IND_CPC_NE!X$2</f>
        <v>3859.1236039200558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303.41074806534817</v>
      </c>
      <c r="D101" s="16">
        <f>FC_TRA_NE!D$2</f>
        <v>321.65374032674117</v>
      </c>
      <c r="E101" s="16">
        <f>FC_TRA_NE!E$2</f>
        <v>334.13585554600172</v>
      </c>
      <c r="F101" s="16">
        <f>FC_TRA_NE!F$2</f>
        <v>319.73344797936369</v>
      </c>
      <c r="G101" s="16">
        <f>FC_TRA_NE!G$2</f>
        <v>351.41874462596729</v>
      </c>
      <c r="H101" s="16">
        <f>FC_TRA_NE!H$2</f>
        <v>355.25941530524511</v>
      </c>
      <c r="I101" s="16">
        <f>FC_TRA_NE!I$2</f>
        <v>333.17566638005161</v>
      </c>
      <c r="J101" s="16">
        <f>FC_TRA_NE!J$2</f>
        <v>354.29922613929489</v>
      </c>
      <c r="K101" s="16">
        <f>FC_TRA_NE!K$2</f>
        <v>214.11582115219261</v>
      </c>
      <c r="L101" s="16">
        <f>FC_TRA_NE!L$2</f>
        <v>202.5938950988822</v>
      </c>
      <c r="M101" s="16">
        <f>FC_TRA_NE!M$2</f>
        <v>216.03611349957009</v>
      </c>
      <c r="N101" s="16">
        <f>FC_TRA_NE!N$2</f>
        <v>196.83293207222701</v>
      </c>
      <c r="O101" s="16">
        <f>FC_TRA_NE!O$2</f>
        <v>197.7930352536543</v>
      </c>
      <c r="P101" s="16">
        <f>FC_TRA_NE!P$2</f>
        <v>172.82889079965611</v>
      </c>
      <c r="Q101" s="16">
        <f>FC_TRA_NE!Q$2</f>
        <v>168.028116938951</v>
      </c>
      <c r="R101" s="16">
        <f>FC_TRA_NE!R$2</f>
        <v>175.70937231298359</v>
      </c>
      <c r="S101" s="16">
        <f>FC_TRA_NE!S$2</f>
        <v>188.1914875322442</v>
      </c>
      <c r="T101" s="16">
        <f>FC_TRA_NE!T$2</f>
        <v>194.9125537403267</v>
      </c>
      <c r="U101" s="16">
        <f>FC_TRA_NE!U$2</f>
        <v>197.7930352536543</v>
      </c>
      <c r="V101" s="16">
        <f>FC_TRA_NE!V$2</f>
        <v>196.83293207222701</v>
      </c>
      <c r="W101" s="16">
        <f>FC_TRA_NE!W$2</f>
        <v>172.82889079965611</v>
      </c>
      <c r="X101" s="16">
        <f>FC_TRA_NE!X$2</f>
        <v>192.3470335339639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19.203181427343079</v>
      </c>
      <c r="D102" s="16">
        <f>FC_OTH_NE!D$2</f>
        <v>19.203181427343079</v>
      </c>
      <c r="E102" s="16">
        <f>FC_OTH_NE!E$2</f>
        <v>20.163370593293209</v>
      </c>
      <c r="F102" s="16">
        <f>FC_OTH_NE!F$2</f>
        <v>19.203181427343079</v>
      </c>
      <c r="G102" s="16">
        <f>FC_OTH_NE!G$2</f>
        <v>21.123559759243339</v>
      </c>
      <c r="H102" s="16">
        <f>FC_OTH_NE!H$2</f>
        <v>23.043852106620811</v>
      </c>
      <c r="I102" s="16">
        <f>FC_OTH_NE!I$2</f>
        <v>29.765004299226131</v>
      </c>
      <c r="J102" s="16">
        <f>FC_OTH_NE!J$2</f>
        <v>31.685296646603611</v>
      </c>
      <c r="K102" s="16">
        <f>FC_OTH_NE!K$2</f>
        <v>28.804815133276009</v>
      </c>
      <c r="L102" s="16">
        <f>FC_OTH_NE!L$2</f>
        <v>23.043852106620811</v>
      </c>
      <c r="M102" s="16">
        <f>FC_OTH_NE!M$2</f>
        <v>24.00404127257093</v>
      </c>
      <c r="N102" s="16">
        <f>FC_OTH_NE!N$2</f>
        <v>19.203181427343079</v>
      </c>
      <c r="O102" s="16">
        <f>FC_OTH_NE!O$2</f>
        <v>24.00404127257093</v>
      </c>
      <c r="P102" s="16">
        <f>FC_OTH_NE!P$2</f>
        <v>11.521926053310404</v>
      </c>
      <c r="Q102" s="16">
        <f>FC_OTH_NE!Q$2</f>
        <v>13.442218400687873</v>
      </c>
      <c r="R102" s="16">
        <f>FC_OTH_NE!R$2</f>
        <v>15.362510748065343</v>
      </c>
      <c r="S102" s="16">
        <f>FC_OTH_NE!S$2</f>
        <v>17.282889079965603</v>
      </c>
      <c r="T102" s="16">
        <f>FC_OTH_NE!T$2</f>
        <v>16.322699914015473</v>
      </c>
      <c r="U102" s="16">
        <f>FC_OTH_NE!U$2</f>
        <v>14.402407566638002</v>
      </c>
      <c r="V102" s="16">
        <f>FC_OTH_NE!V$2</f>
        <v>15.362510748065343</v>
      </c>
      <c r="W102" s="16">
        <f>FC_OTH_NE!W$2</f>
        <v>19.203181427343083</v>
      </c>
      <c r="X102" s="16">
        <f>FC_OTH_NE!X$2</f>
        <v>18.234393809114355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76337.666036113485</v>
      </c>
      <c r="D103" s="13">
        <f>FC_E!D$2</f>
        <v>80085.920292347379</v>
      </c>
      <c r="E103" s="13">
        <f>FC_E!E$2</f>
        <v>81499.496044711952</v>
      </c>
      <c r="F103" s="13">
        <f>FC_E!F$2</f>
        <v>86618.10533104041</v>
      </c>
      <c r="G103" s="13">
        <f>FC_E!G$2</f>
        <v>90536.529406706803</v>
      </c>
      <c r="H103" s="13">
        <f>FC_E!H$2</f>
        <v>93711.934565778167</v>
      </c>
      <c r="I103" s="13">
        <f>FC_E!I$2</f>
        <v>91431.32072227</v>
      </c>
      <c r="J103" s="13">
        <f>FC_E!J$2</f>
        <v>93865.873086844367</v>
      </c>
      <c r="K103" s="13">
        <f>FC_E!K$2</f>
        <v>90468.912811693881</v>
      </c>
      <c r="L103" s="13">
        <f>FC_E!L$2</f>
        <v>84200.231814273429</v>
      </c>
      <c r="M103" s="13">
        <f>FC_E!M$2</f>
        <v>85500.769733447974</v>
      </c>
      <c r="N103" s="13">
        <f>FC_E!N$2</f>
        <v>82390.875838349108</v>
      </c>
      <c r="O103" s="13">
        <f>FC_E!O$2</f>
        <v>79000.274032674119</v>
      </c>
      <c r="P103" s="13">
        <f>FC_E!P$2</f>
        <v>76056.192089423887</v>
      </c>
      <c r="Q103" s="13">
        <f>FC_E!Q$2</f>
        <v>75144.184092863288</v>
      </c>
      <c r="R103" s="13">
        <f>FC_E!R$2</f>
        <v>75945.83860705074</v>
      </c>
      <c r="S103" s="13">
        <f>FC_E!S$2</f>
        <v>77631.876354256237</v>
      </c>
      <c r="T103" s="13">
        <f>FC_E!T$2</f>
        <v>79697.361908856401</v>
      </c>
      <c r="U103" s="13">
        <f>FC_E!U$2</f>
        <v>81695.164918314724</v>
      </c>
      <c r="V103" s="13">
        <f>FC_E!V$2</f>
        <v>81511.227343078237</v>
      </c>
      <c r="W103" s="13">
        <f>FC_E!W$2</f>
        <v>72322.646947549438</v>
      </c>
      <c r="X103" s="13">
        <f>FC_E!X$2</f>
        <v>78607.540412725721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24481.520292347373</v>
      </c>
      <c r="D104" s="16">
        <f>FC_IND_E!D$2</f>
        <v>26077.651332760099</v>
      </c>
      <c r="E104" s="16">
        <f>FC_IND_E!E$2</f>
        <v>26382.182029234733</v>
      </c>
      <c r="F104" s="16">
        <f>FC_IND_E!F$2</f>
        <v>28239.5437661221</v>
      </c>
      <c r="G104" s="16">
        <f>FC_IND_E!G$2</f>
        <v>28967.130610490109</v>
      </c>
      <c r="H104" s="16">
        <f>FC_IND_E!H$2</f>
        <v>29937.214445399826</v>
      </c>
      <c r="I104" s="16">
        <f>FC_IND_E!I$2</f>
        <v>24473.266638005156</v>
      </c>
      <c r="J104" s="16">
        <f>FC_IND_E!J$2</f>
        <v>26483.143164230438</v>
      </c>
      <c r="K104" s="16">
        <f>FC_IND_E!K$2</f>
        <v>24964.962768701633</v>
      </c>
      <c r="L104" s="16">
        <f>FC_IND_E!L$2</f>
        <v>20698.891659501285</v>
      </c>
      <c r="M104" s="16">
        <f>FC_IND_E!M$2</f>
        <v>20781.48306104901</v>
      </c>
      <c r="N104" s="16">
        <f>FC_IND_E!N$2</f>
        <v>20627.826827171106</v>
      </c>
      <c r="O104" s="16">
        <f>FC_IND_E!O$2</f>
        <v>20107.727773000857</v>
      </c>
      <c r="P104" s="16">
        <f>FC_IND_E!P$2</f>
        <v>19601.617024935513</v>
      </c>
      <c r="Q104" s="16">
        <f>FC_IND_E!Q$2</f>
        <v>19311.863972484956</v>
      </c>
      <c r="R104" s="16">
        <f>FC_IND_E!R$2</f>
        <v>18691.28116938952</v>
      </c>
      <c r="S104" s="16">
        <f>FC_IND_E!S$2</f>
        <v>19897.234135855571</v>
      </c>
      <c r="T104" s="16">
        <f>FC_IND_E!T$2</f>
        <v>20394.456663800534</v>
      </c>
      <c r="U104" s="16">
        <f>FC_IND_E!U$2</f>
        <v>20666.439294926924</v>
      </c>
      <c r="V104" s="16">
        <f>FC_IND_E!V$2</f>
        <v>20642.725709372324</v>
      </c>
      <c r="W104" s="16">
        <f>FC_IND_E!W$2</f>
        <v>18838.478417884788</v>
      </c>
      <c r="X104" s="16">
        <f>FC_IND_E!X$2</f>
        <v>20164.098452278598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3022.6643164230436</v>
      </c>
      <c r="D105" s="19">
        <f>FC_IND_IS_E!D$2</f>
        <v>3446.2546001719679</v>
      </c>
      <c r="E105" s="19">
        <f>FC_IND_IS_E!E$2</f>
        <v>3300.2921754084259</v>
      </c>
      <c r="F105" s="19">
        <f>FC_IND_IS_E!F$2</f>
        <v>3394.179363714532</v>
      </c>
      <c r="G105" s="19">
        <f>FC_IND_IS_E!G$2</f>
        <v>3726.9466036113495</v>
      </c>
      <c r="H105" s="19">
        <f>FC_IND_IS_E!H$2</f>
        <v>3373.8641444539981</v>
      </c>
      <c r="I105" s="19">
        <f>FC_IND_IS_E!I$2</f>
        <v>2706.4441960447116</v>
      </c>
      <c r="J105" s="19">
        <f>FC_IND_IS_E!J$2</f>
        <v>2731.2169389509886</v>
      </c>
      <c r="K105" s="19">
        <f>FC_IND_IS_E!K$2</f>
        <v>2731.6800515907134</v>
      </c>
      <c r="L105" s="19">
        <f>FC_IND_IS_E!L$2</f>
        <v>1925.6595872742905</v>
      </c>
      <c r="M105" s="19">
        <f>FC_IND_IS_E!M$2</f>
        <v>2125.3859845227857</v>
      </c>
      <c r="N105" s="19">
        <f>FC_IND_IS_E!N$2</f>
        <v>2236.8589853826311</v>
      </c>
      <c r="O105" s="19">
        <f>FC_IND_IS_E!O$2</f>
        <v>2059.8858125537399</v>
      </c>
      <c r="P105" s="19">
        <f>FC_IND_IS_E!P$2</f>
        <v>1826.8715391229575</v>
      </c>
      <c r="Q105" s="19">
        <f>FC_IND_IS_E!Q$2</f>
        <v>1792.435271481367</v>
      </c>
      <c r="R105" s="19">
        <f>FC_IND_IS_E!R$2</f>
        <v>2011.9177084663052</v>
      </c>
      <c r="S105" s="19">
        <f>FC_IND_IS_E!S$2</f>
        <v>2056.6776096730582</v>
      </c>
      <c r="T105" s="19">
        <f>FC_IND_IS_E!T$2</f>
        <v>2185.5637778323517</v>
      </c>
      <c r="U105" s="19">
        <f>FC_IND_IS_E!U$2</f>
        <v>2177.0523422947831</v>
      </c>
      <c r="V105" s="19">
        <f>FC_IND_IS_E!V$2</f>
        <v>1974.8840889109501</v>
      </c>
      <c r="W105" s="19">
        <f>FC_IND_IS_E!W$2</f>
        <v>1714.4678701495814</v>
      </c>
      <c r="X105" s="19">
        <f>FC_IND_IS_E!X$2</f>
        <v>1910.7774976696628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1367.912496858959</v>
      </c>
      <c r="D106" s="22">
        <f>FC_IND_IS_BF_E!D$2</f>
        <v>1542.1987728586387</v>
      </c>
      <c r="E106" s="22">
        <f>FC_IND_IS_BF_E!E$2</f>
        <v>1467.6101111155601</v>
      </c>
      <c r="F106" s="22">
        <f>FC_IND_IS_BF_E!F$2</f>
        <v>1411.6649761528824</v>
      </c>
      <c r="G106" s="22">
        <f>FC_IND_IS_BF_E!G$2</f>
        <v>1593.8915036275057</v>
      </c>
      <c r="H106" s="22">
        <f>FC_IND_IS_BF_E!H$2</f>
        <v>1438.7346705598911</v>
      </c>
      <c r="I106" s="22">
        <f>FC_IND_IS_BF_E!I$2</f>
        <v>932.29670107037373</v>
      </c>
      <c r="J106" s="22">
        <f>FC_IND_IS_BF_E!J$2</f>
        <v>1026.6612336236383</v>
      </c>
      <c r="K106" s="22">
        <f>FC_IND_IS_BF_E!K$2</f>
        <v>1022.1740218003285</v>
      </c>
      <c r="L106" s="22">
        <f>FC_IND_IS_BF_E!L$2</f>
        <v>700.72984297327537</v>
      </c>
      <c r="M106" s="22">
        <f>FC_IND_IS_BF_E!M$2</f>
        <v>823.19264433763419</v>
      </c>
      <c r="N106" s="22">
        <f>FC_IND_IS_BF_E!N$2</f>
        <v>919.29718145099775</v>
      </c>
      <c r="O106" s="22">
        <f>FC_IND_IS_BF_E!O$2</f>
        <v>861.21225272284164</v>
      </c>
      <c r="P106" s="22">
        <f>FC_IND_IS_BF_E!P$2</f>
        <v>837.18428303540327</v>
      </c>
      <c r="Q106" s="22">
        <f>FC_IND_IS_BF_E!Q$2</f>
        <v>818.48818320666987</v>
      </c>
      <c r="R106" s="22">
        <f>FC_IND_IS_BF_E!R$2</f>
        <v>978.08170154380628</v>
      </c>
      <c r="S106" s="22">
        <f>FC_IND_IS_BF_E!S$2</f>
        <v>1054.9784553340105</v>
      </c>
      <c r="T106" s="22">
        <f>FC_IND_IS_BF_E!T$2</f>
        <v>1121.0798356123285</v>
      </c>
      <c r="U106" s="22">
        <f>FC_IND_IS_BF_E!U$2</f>
        <v>1138.3232816186915</v>
      </c>
      <c r="V106" s="22">
        <f>FC_IND_IS_BF_E!V$2</f>
        <v>960.44960465356735</v>
      </c>
      <c r="W106" s="22">
        <f>FC_IND_IS_BF_E!W$2</f>
        <v>770.39941587578937</v>
      </c>
      <c r="X106" s="22">
        <f>FC_IND_IS_BF_E!X$2</f>
        <v>837.94454210404888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1654.7518195640841</v>
      </c>
      <c r="D107" s="22">
        <f>FC_IND_IS_EA_E!D$2</f>
        <v>1904.0558273133292</v>
      </c>
      <c r="E107" s="22">
        <f>FC_IND_IS_EA_E!E$2</f>
        <v>1832.6820642928658</v>
      </c>
      <c r="F107" s="22">
        <f>FC_IND_IS_EA_E!F$2</f>
        <v>1982.5143875616493</v>
      </c>
      <c r="G107" s="22">
        <f>FC_IND_IS_EA_E!G$2</f>
        <v>2133.0550999838442</v>
      </c>
      <c r="H107" s="22">
        <f>FC_IND_IS_EA_E!H$2</f>
        <v>1935.1294738941069</v>
      </c>
      <c r="I107" s="22">
        <f>FC_IND_IS_EA_E!I$2</f>
        <v>1774.1474949743381</v>
      </c>
      <c r="J107" s="22">
        <f>FC_IND_IS_EA_E!J$2</f>
        <v>1704.5557053273506</v>
      </c>
      <c r="K107" s="22">
        <f>FC_IND_IS_EA_E!K$2</f>
        <v>1709.5060297903854</v>
      </c>
      <c r="L107" s="22">
        <f>FC_IND_IS_EA_E!L$2</f>
        <v>1224.9297443010153</v>
      </c>
      <c r="M107" s="22">
        <f>FC_IND_IS_EA_E!M$2</f>
        <v>1302.1933401851516</v>
      </c>
      <c r="N107" s="22">
        <f>FC_IND_IS_EA_E!N$2</f>
        <v>1317.5618039316334</v>
      </c>
      <c r="O107" s="22">
        <f>FC_IND_IS_EA_E!O$2</f>
        <v>1198.6735598308983</v>
      </c>
      <c r="P107" s="22">
        <f>FC_IND_IS_EA_E!P$2</f>
        <v>989.68725608755426</v>
      </c>
      <c r="Q107" s="22">
        <f>FC_IND_IS_EA_E!Q$2</f>
        <v>973.94708827469708</v>
      </c>
      <c r="R107" s="22">
        <f>FC_IND_IS_EA_E!R$2</f>
        <v>1033.8360069224991</v>
      </c>
      <c r="S107" s="22">
        <f>FC_IND_IS_EA_E!S$2</f>
        <v>1001.6991543390479</v>
      </c>
      <c r="T107" s="22">
        <f>FC_IND_IS_EA_E!T$2</f>
        <v>1064.4839422200234</v>
      </c>
      <c r="U107" s="22">
        <f>FC_IND_IS_EA_E!U$2</f>
        <v>1038.7290606760914</v>
      </c>
      <c r="V107" s="22">
        <f>FC_IND_IS_EA_E!V$2</f>
        <v>1014.4344842573826</v>
      </c>
      <c r="W107" s="22">
        <f>FC_IND_IS_EA_E!W$2</f>
        <v>944.0684542737921</v>
      </c>
      <c r="X107" s="22">
        <f>FC_IND_IS_EA_E!X$2</f>
        <v>1072.8329555656142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1166.0278589853824</v>
      </c>
      <c r="D108" s="19">
        <f>FC_IND_NFM_E!D$2</f>
        <v>1345.5724849527082</v>
      </c>
      <c r="E108" s="19">
        <f>FC_IND_NFM_E!E$2</f>
        <v>1567.5386930352536</v>
      </c>
      <c r="F108" s="19">
        <f>FC_IND_NFM_E!F$2</f>
        <v>1449.2675838349094</v>
      </c>
      <c r="G108" s="19">
        <f>FC_IND_NFM_E!G$2</f>
        <v>1520.8734307824593</v>
      </c>
      <c r="H108" s="19">
        <f>FC_IND_NFM_E!H$2</f>
        <v>1180.724591573517</v>
      </c>
      <c r="I108" s="19">
        <f>FC_IND_NFM_E!I$2</f>
        <v>1158.740498710232</v>
      </c>
      <c r="J108" s="19">
        <f>FC_IND_NFM_E!J$2</f>
        <v>1275.3691315563196</v>
      </c>
      <c r="K108" s="19">
        <f>FC_IND_NFM_E!K$2</f>
        <v>1159.0021496130694</v>
      </c>
      <c r="L108" s="19">
        <f>FC_IND_NFM_E!L$2</f>
        <v>1227.7030094582974</v>
      </c>
      <c r="M108" s="19">
        <f>FC_IND_NFM_E!M$2</f>
        <v>1245.3207222699912</v>
      </c>
      <c r="N108" s="19">
        <f>FC_IND_NFM_E!N$2</f>
        <v>1301.6754944110057</v>
      </c>
      <c r="O108" s="19">
        <f>FC_IND_NFM_E!O$2</f>
        <v>1136.0774720550301</v>
      </c>
      <c r="P108" s="19">
        <f>FC_IND_NFM_E!P$2</f>
        <v>992.82639724849525</v>
      </c>
      <c r="Q108" s="19">
        <f>FC_IND_NFM_E!Q$2</f>
        <v>1005.8087412035724</v>
      </c>
      <c r="R108" s="19">
        <f>FC_IND_NFM_E!R$2</f>
        <v>1096.0448578494202</v>
      </c>
      <c r="S108" s="19">
        <f>FC_IND_NFM_E!S$2</f>
        <v>1149.0422660289832</v>
      </c>
      <c r="T108" s="19">
        <f>FC_IND_NFM_E!T$2</f>
        <v>1210.9732507651256</v>
      </c>
      <c r="U108" s="19">
        <f>FC_IND_NFM_E!U$2</f>
        <v>1250.2282699469074</v>
      </c>
      <c r="V108" s="19">
        <f>FC_IND_NFM_E!V$2</f>
        <v>1213.8113921618587</v>
      </c>
      <c r="W108" s="19">
        <f>FC_IND_NFM_E!W$2</f>
        <v>1081.6936436651717</v>
      </c>
      <c r="X108" s="19">
        <f>FC_IND_NFM_E!X$2</f>
        <v>1143.6594886947737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335.57285119207432</v>
      </c>
      <c r="D109" s="22">
        <f>FC_IND_NFM_AM_E!D$2</f>
        <v>362.09252578811788</v>
      </c>
      <c r="E109" s="22">
        <f>FC_IND_NFM_AM_E!E$2</f>
        <v>461.06253935479219</v>
      </c>
      <c r="F109" s="22">
        <f>FC_IND_NFM_AM_E!F$2</f>
        <v>435.25691099867151</v>
      </c>
      <c r="G109" s="22">
        <f>FC_IND_NFM_AM_E!G$2</f>
        <v>474.85690691420302</v>
      </c>
      <c r="H109" s="22">
        <f>FC_IND_NFM_AM_E!H$2</f>
        <v>284.85287945905088</v>
      </c>
      <c r="I109" s="22">
        <f>FC_IND_NFM_AM_E!I$2</f>
        <v>289.25327467621082</v>
      </c>
      <c r="J109" s="22">
        <f>FC_IND_NFM_AM_E!J$2</f>
        <v>348.15812136050761</v>
      </c>
      <c r="K109" s="22">
        <f>FC_IND_NFM_AM_E!K$2</f>
        <v>360.63059044504058</v>
      </c>
      <c r="L109" s="22">
        <f>FC_IND_NFM_AM_E!L$2</f>
        <v>417.29890184762212</v>
      </c>
      <c r="M109" s="22">
        <f>FC_IND_NFM_AM_E!M$2</f>
        <v>411.46967912439482</v>
      </c>
      <c r="N109" s="22">
        <f>FC_IND_NFM_AM_E!N$2</f>
        <v>413.46842121022792</v>
      </c>
      <c r="O109" s="22">
        <f>FC_IND_NFM_AM_E!O$2</f>
        <v>416.23589055236317</v>
      </c>
      <c r="P109" s="22">
        <f>FC_IND_NFM_AM_E!P$2</f>
        <v>399.00372452651914</v>
      </c>
      <c r="Q109" s="22">
        <f>FC_IND_NFM_AM_E!Q$2</f>
        <v>403.80315024112247</v>
      </c>
      <c r="R109" s="22">
        <f>FC_IND_NFM_AM_E!R$2</f>
        <v>462.11756532658876</v>
      </c>
      <c r="S109" s="22">
        <f>FC_IND_NFM_AM_E!S$2</f>
        <v>459.91195185862273</v>
      </c>
      <c r="T109" s="22">
        <f>FC_IND_NFM_AM_E!T$2</f>
        <v>392.8461186064273</v>
      </c>
      <c r="U109" s="22">
        <f>FC_IND_NFM_AM_E!U$2</f>
        <v>409.08968698334002</v>
      </c>
      <c r="V109" s="22">
        <f>FC_IND_NFM_AM_E!V$2</f>
        <v>450.49565845986228</v>
      </c>
      <c r="W109" s="22">
        <f>FC_IND_NFM_AM_E!W$2</f>
        <v>403.69209201993169</v>
      </c>
      <c r="X109" s="22">
        <f>FC_IND_NFM_AM_E!X$2</f>
        <v>431.35558339148838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409.06330560368423</v>
      </c>
      <c r="D110" s="22">
        <f>FC_IND_NFM_PA_E!D$2</f>
        <v>495.60591529618642</v>
      </c>
      <c r="E110" s="22">
        <f>FC_IND_NFM_PA_E!E$2</f>
        <v>519.2588776549876</v>
      </c>
      <c r="F110" s="22">
        <f>FC_IND_NFM_PA_E!F$2</f>
        <v>490.89409875284025</v>
      </c>
      <c r="G110" s="22">
        <f>FC_IND_NFM_PA_E!G$2</f>
        <v>523.92943777023868</v>
      </c>
      <c r="H110" s="22">
        <f>FC_IND_NFM_PA_E!H$2</f>
        <v>436.35321270808817</v>
      </c>
      <c r="I110" s="22">
        <f>FC_IND_NFM_PA_E!I$2</f>
        <v>392.28766755757363</v>
      </c>
      <c r="J110" s="22">
        <f>FC_IND_NFM_PA_E!J$2</f>
        <v>448.58712233572703</v>
      </c>
      <c r="K110" s="22">
        <f>FC_IND_NFM_PA_E!K$2</f>
        <v>392.98513120869296</v>
      </c>
      <c r="L110" s="22">
        <f>FC_IND_NFM_PA_E!L$2</f>
        <v>401.58116415727534</v>
      </c>
      <c r="M110" s="22">
        <f>FC_IND_NFM_PA_E!M$2</f>
        <v>384.0097235814103</v>
      </c>
      <c r="N110" s="22">
        <f>FC_IND_NFM_PA_E!N$2</f>
        <v>414.2482444872382</v>
      </c>
      <c r="O110" s="22">
        <f>FC_IND_NFM_PA_E!O$2</f>
        <v>262.78031421163723</v>
      </c>
      <c r="P110" s="22">
        <f>FC_IND_NFM_PA_E!P$2</f>
        <v>177.56059232167939</v>
      </c>
      <c r="Q110" s="22">
        <f>FC_IND_NFM_PA_E!Q$2</f>
        <v>127.60512143641866</v>
      </c>
      <c r="R110" s="22">
        <f>FC_IND_NFM_PA_E!R$2</f>
        <v>143.60586147954771</v>
      </c>
      <c r="S110" s="22">
        <f>FC_IND_NFM_PA_E!S$2</f>
        <v>162.93088667575969</v>
      </c>
      <c r="T110" s="22">
        <f>FC_IND_NFM_PA_E!T$2</f>
        <v>371.69343666743816</v>
      </c>
      <c r="U110" s="22">
        <f>FC_IND_NFM_PA_E!U$2</f>
        <v>386.81878629889957</v>
      </c>
      <c r="V110" s="22">
        <f>FC_IND_NFM_PA_E!V$2</f>
        <v>275.04468859301045</v>
      </c>
      <c r="W110" s="22">
        <f>FC_IND_NFM_PA_E!W$2</f>
        <v>230.27096453634798</v>
      </c>
      <c r="X110" s="22">
        <f>FC_IND_NFM_PA_E!X$2</f>
        <v>246.31730011070817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28.697593660008753</v>
      </c>
      <c r="D111" s="22">
        <f>FC_IND_NFM_SA_E!D$2</f>
        <v>31.140132777770148</v>
      </c>
      <c r="E111" s="22">
        <f>FC_IND_NFM_SA_E!E$2</f>
        <v>35.351315610050882</v>
      </c>
      <c r="F111" s="22">
        <f>FC_IND_NFM_SA_E!F$2</f>
        <v>32.970185335564693</v>
      </c>
      <c r="G111" s="22">
        <f>FC_IND_NFM_SA_E!G$2</f>
        <v>35.455982382944093</v>
      </c>
      <c r="H111" s="22">
        <f>FC_IND_NFM_SA_E!H$2</f>
        <v>29.4849316509221</v>
      </c>
      <c r="I111" s="22">
        <f>FC_IND_NFM_SA_E!I$2</f>
        <v>29.940413626260106</v>
      </c>
      <c r="J111" s="22">
        <f>FC_IND_NFM_SA_E!J$2</f>
        <v>30.080861685585049</v>
      </c>
      <c r="K111" s="22">
        <f>FC_IND_NFM_SA_E!K$2</f>
        <v>25.31437696606918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392.69410852961522</v>
      </c>
      <c r="D112" s="22">
        <f>FC_IND_NFM_OM_E!D$2</f>
        <v>456.73391109063391</v>
      </c>
      <c r="E112" s="22">
        <f>FC_IND_NFM_OM_E!E$2</f>
        <v>551.86596041542282</v>
      </c>
      <c r="F112" s="22">
        <f>FC_IND_NFM_OM_E!F$2</f>
        <v>490.14638874783299</v>
      </c>
      <c r="G112" s="22">
        <f>FC_IND_NFM_OM_E!G$2</f>
        <v>486.63110371507344</v>
      </c>
      <c r="H112" s="22">
        <f>FC_IND_NFM_OM_E!H$2</f>
        <v>430.03356775545569</v>
      </c>
      <c r="I112" s="22">
        <f>FC_IND_NFM_OM_E!I$2</f>
        <v>447.25914285018746</v>
      </c>
      <c r="J112" s="22">
        <f>FC_IND_NFM_OM_E!J$2</f>
        <v>448.54302617450003</v>
      </c>
      <c r="K112" s="22">
        <f>FC_IND_NFM_OM_E!K$2</f>
        <v>380.07205099326671</v>
      </c>
      <c r="L112" s="22">
        <f>FC_IND_NFM_OM_E!L$2</f>
        <v>408.8229434534</v>
      </c>
      <c r="M112" s="22">
        <f>FC_IND_NFM_OM_E!M$2</f>
        <v>449.84131956418605</v>
      </c>
      <c r="N112" s="22">
        <f>FC_IND_NFM_OM_E!N$2</f>
        <v>473.95882871353962</v>
      </c>
      <c r="O112" s="22">
        <f>FC_IND_NFM_OM_E!O$2</f>
        <v>457.06126729102965</v>
      </c>
      <c r="P112" s="22">
        <f>FC_IND_NFM_OM_E!P$2</f>
        <v>416.26208040029667</v>
      </c>
      <c r="Q112" s="22">
        <f>FC_IND_NFM_OM_E!Q$2</f>
        <v>474.4004695260312</v>
      </c>
      <c r="R112" s="22">
        <f>FC_IND_NFM_OM_E!R$2</f>
        <v>490.32143104328367</v>
      </c>
      <c r="S112" s="22">
        <f>FC_IND_NFM_OM_E!S$2</f>
        <v>526.19942749460085</v>
      </c>
      <c r="T112" s="22">
        <f>FC_IND_NFM_OM_E!T$2</f>
        <v>446.43369549126027</v>
      </c>
      <c r="U112" s="22">
        <f>FC_IND_NFM_OM_E!U$2</f>
        <v>454.31979666466805</v>
      </c>
      <c r="V112" s="22">
        <f>FC_IND_NFM_OM_E!V$2</f>
        <v>488.27104510898596</v>
      </c>
      <c r="W112" s="22">
        <f>FC_IND_NFM_OM_E!W$2</f>
        <v>447.73058710889194</v>
      </c>
      <c r="X112" s="22">
        <f>FC_IND_NFM_OM_E!X$2</f>
        <v>465.98660519257726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3760.5122098022357</v>
      </c>
      <c r="D113" s="19">
        <f>FC_IND_CPC_E!D$2</f>
        <v>3667.9899398108337</v>
      </c>
      <c r="E113" s="19">
        <f>FC_IND_CPC_E!E$2</f>
        <v>4022.6065348237307</v>
      </c>
      <c r="F113" s="19">
        <f>FC_IND_CPC_E!F$2</f>
        <v>4035.7381771281161</v>
      </c>
      <c r="G113" s="19">
        <f>FC_IND_CPC_E!G$2</f>
        <v>4436.676354256233</v>
      </c>
      <c r="H113" s="19">
        <f>FC_IND_CPC_E!H$2</f>
        <v>4688.793895098881</v>
      </c>
      <c r="I113" s="19">
        <f>FC_IND_CPC_E!I$2</f>
        <v>4484.6955288048148</v>
      </c>
      <c r="J113" s="19">
        <f>FC_IND_CPC_E!J$2</f>
        <v>4348.6234737747191</v>
      </c>
      <c r="K113" s="19">
        <f>FC_IND_CPC_E!K$2</f>
        <v>4200.0045571797073</v>
      </c>
      <c r="L113" s="19">
        <f>FC_IND_CPC_E!L$2</f>
        <v>3050.1757523645742</v>
      </c>
      <c r="M113" s="19">
        <f>FC_IND_CPC_E!M$2</f>
        <v>3189.2829750644878</v>
      </c>
      <c r="N113" s="19">
        <f>FC_IND_CPC_E!N$2</f>
        <v>3880.4082545141864</v>
      </c>
      <c r="O113" s="19">
        <f>FC_IND_CPC_E!O$2</f>
        <v>4128.0444539982791</v>
      </c>
      <c r="P113" s="19">
        <f>FC_IND_CPC_E!P$2</f>
        <v>4075.3368873602749</v>
      </c>
      <c r="Q113" s="19">
        <f>FC_IND_CPC_E!Q$2</f>
        <v>3993.2234130642928</v>
      </c>
      <c r="R113" s="19">
        <f>FC_IND_CPC_E!R$2</f>
        <v>3374.0968116941958</v>
      </c>
      <c r="S113" s="19">
        <f>FC_IND_CPC_E!S$2</f>
        <v>3428.7040521428512</v>
      </c>
      <c r="T113" s="19">
        <f>FC_IND_CPC_E!T$2</f>
        <v>3471.6328405446179</v>
      </c>
      <c r="U113" s="19">
        <f>FC_IND_CPC_E!U$2</f>
        <v>3610.7098647122639</v>
      </c>
      <c r="V113" s="19">
        <f>FC_IND_CPC_E!V$2</f>
        <v>3632.9591080625687</v>
      </c>
      <c r="W113" s="19">
        <f>FC_IND_CPC_E!W$2</f>
        <v>3504.1869334451553</v>
      </c>
      <c r="X113" s="19">
        <f>FC_IND_CPC_E!X$2</f>
        <v>3703.7695324450906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2308.4344437651816</v>
      </c>
      <c r="D114" s="22">
        <f>FC_IND_CPC_BC_E!D$2</f>
        <v>2240.6197279022772</v>
      </c>
      <c r="E114" s="22">
        <f>FC_IND_CPC_BC_E!E$2</f>
        <v>2475.301351683881</v>
      </c>
      <c r="F114" s="22">
        <f>FC_IND_CPC_BC_E!F$2</f>
        <v>2495.8530219516156</v>
      </c>
      <c r="G114" s="22">
        <f>FC_IND_CPC_BC_E!G$2</f>
        <v>2728.8630137929781</v>
      </c>
      <c r="H114" s="22">
        <f>FC_IND_CPC_BC_E!H$2</f>
        <v>2876.4291300850646</v>
      </c>
      <c r="I114" s="22">
        <f>FC_IND_CPC_BC_E!I$2</f>
        <v>2711.5940294091079</v>
      </c>
      <c r="J114" s="22">
        <f>FC_IND_CPC_BC_E!J$2</f>
        <v>2627.4404184889868</v>
      </c>
      <c r="K114" s="22">
        <f>FC_IND_CPC_BC_E!K$2</f>
        <v>2537.6865020196192</v>
      </c>
      <c r="L114" s="22">
        <f>FC_IND_CPC_BC_E!L$2</f>
        <v>1601.5224536652377</v>
      </c>
      <c r="M114" s="22">
        <f>FC_IND_CPC_BC_E!M$2</f>
        <v>1849.6225906489042</v>
      </c>
      <c r="N114" s="22">
        <f>FC_IND_CPC_BC_E!N$2</f>
        <v>2461.373903417822</v>
      </c>
      <c r="O114" s="22">
        <f>FC_IND_CPC_BC_E!O$2</f>
        <v>2558.399967556405</v>
      </c>
      <c r="P114" s="22">
        <f>FC_IND_CPC_BC_E!P$2</f>
        <v>2253.1249182591118</v>
      </c>
      <c r="Q114" s="22">
        <f>FC_IND_CPC_BC_E!Q$2</f>
        <v>2296.3327521349779</v>
      </c>
      <c r="R114" s="22">
        <f>FC_IND_CPC_BC_E!R$2</f>
        <v>2024.3763596517847</v>
      </c>
      <c r="S114" s="22">
        <f>FC_IND_CPC_BC_E!S$2</f>
        <v>1982.6781790196928</v>
      </c>
      <c r="T114" s="22">
        <f>FC_IND_CPC_BC_E!T$2</f>
        <v>2020.4758423154406</v>
      </c>
      <c r="U114" s="22">
        <f>FC_IND_CPC_BC_E!U$2</f>
        <v>2140.8069554740368</v>
      </c>
      <c r="V114" s="22">
        <f>FC_IND_CPC_BC_E!V$2</f>
        <v>2097.4002888712243</v>
      </c>
      <c r="W114" s="22">
        <f>FC_IND_CPC_BC_E!W$2</f>
        <v>2044.051105490395</v>
      </c>
      <c r="X114" s="22">
        <f>FC_IND_CPC_BC_E!X$2</f>
        <v>2152.5895053875774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1152.4595436398358</v>
      </c>
      <c r="D115" s="22">
        <f>FC_IND_CPC_OC_E!D$2</f>
        <v>1106.743952156143</v>
      </c>
      <c r="E115" s="22">
        <f>FC_IND_CPC_OC_E!E$2</f>
        <v>1219.4776715913879</v>
      </c>
      <c r="F115" s="22">
        <f>FC_IND_CPC_OC_E!F$2</f>
        <v>1201.9012774701062</v>
      </c>
      <c r="G115" s="22">
        <f>FC_IND_CPC_OC_E!G$2</f>
        <v>1355.8620633243568</v>
      </c>
      <c r="H115" s="22">
        <f>FC_IND_CPC_OC_E!H$2</f>
        <v>1441.1657633103728</v>
      </c>
      <c r="I115" s="22">
        <f>FC_IND_CPC_OC_E!I$2</f>
        <v>1377.321361057368</v>
      </c>
      <c r="J115" s="22">
        <f>FC_IND_CPC_OC_E!J$2</f>
        <v>1305.8816378956142</v>
      </c>
      <c r="K115" s="22">
        <f>FC_IND_CPC_OC_E!K$2</f>
        <v>1228.3629863314902</v>
      </c>
      <c r="L115" s="22">
        <f>FC_IND_CPC_OC_E!L$2</f>
        <v>1040.564753911354</v>
      </c>
      <c r="M115" s="22">
        <f>FC_IND_CPC_OC_E!M$2</f>
        <v>1001.8291845095134</v>
      </c>
      <c r="N115" s="22">
        <f>FC_IND_CPC_OC_E!N$2</f>
        <v>1109.2399530145603</v>
      </c>
      <c r="O115" s="22">
        <f>FC_IND_CPC_OC_E!O$2</f>
        <v>1243.9645553217263</v>
      </c>
      <c r="P115" s="22">
        <f>FC_IND_CPC_OC_E!P$2</f>
        <v>1435.9222653875117</v>
      </c>
      <c r="Q115" s="22">
        <f>FC_IND_CPC_OC_E!Q$2</f>
        <v>1259.4515666329016</v>
      </c>
      <c r="R115" s="22">
        <f>FC_IND_CPC_OC_E!R$2</f>
        <v>902.22594549796418</v>
      </c>
      <c r="S115" s="22">
        <f>FC_IND_CPC_OC_E!S$2</f>
        <v>1116.9057814063026</v>
      </c>
      <c r="T115" s="22">
        <f>FC_IND_CPC_OC_E!T$2</f>
        <v>1150.698414107625</v>
      </c>
      <c r="U115" s="22">
        <f>FC_IND_CPC_OC_E!U$2</f>
        <v>1118.9809640772187</v>
      </c>
      <c r="V115" s="22">
        <f>FC_IND_CPC_OC_E!V$2</f>
        <v>1168.18039175271</v>
      </c>
      <c r="W115" s="22">
        <f>FC_IND_CPC_OC_E!W$2</f>
        <v>1083.7290256236029</v>
      </c>
      <c r="X115" s="22">
        <f>FC_IND_CPC_OC_E!X$2</f>
        <v>1130.6299507438621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299.61822239721857</v>
      </c>
      <c r="D116" s="22">
        <f>FC_IND_CPC_PH_E!D$2</f>
        <v>320.62625975241383</v>
      </c>
      <c r="E116" s="22">
        <f>FC_IND_CPC_PH_E!E$2</f>
        <v>327.82751154846198</v>
      </c>
      <c r="F116" s="22">
        <f>FC_IND_CPC_PH_E!F$2</f>
        <v>337.98387770639499</v>
      </c>
      <c r="G116" s="22">
        <f>FC_IND_CPC_PH_E!G$2</f>
        <v>351.95127713889826</v>
      </c>
      <c r="H116" s="22">
        <f>FC_IND_CPC_PH_E!H$2</f>
        <v>371.1990017034434</v>
      </c>
      <c r="I116" s="22">
        <f>FC_IND_CPC_PH_E!I$2</f>
        <v>395.78013833833904</v>
      </c>
      <c r="J116" s="22">
        <f>FC_IND_CPC_PH_E!J$2</f>
        <v>415.30141739011884</v>
      </c>
      <c r="K116" s="22">
        <f>FC_IND_CPC_PH_E!K$2</f>
        <v>433.95506882859786</v>
      </c>
      <c r="L116" s="22">
        <f>FC_IND_CPC_PH_E!L$2</f>
        <v>408.08854478798219</v>
      </c>
      <c r="M116" s="22">
        <f>FC_IND_CPC_PH_E!M$2</f>
        <v>337.83119990607082</v>
      </c>
      <c r="N116" s="22">
        <f>FC_IND_CPC_PH_E!N$2</f>
        <v>309.79439808180473</v>
      </c>
      <c r="O116" s="22">
        <f>FC_IND_CPC_PH_E!O$2</f>
        <v>325.67993112014818</v>
      </c>
      <c r="P116" s="22">
        <f>FC_IND_CPC_PH_E!P$2</f>
        <v>386.28970371365051</v>
      </c>
      <c r="Q116" s="22">
        <f>FC_IND_CPC_PH_E!Q$2</f>
        <v>437.4390942964128</v>
      </c>
      <c r="R116" s="22">
        <f>FC_IND_CPC_PH_E!R$2</f>
        <v>447.49450654444678</v>
      </c>
      <c r="S116" s="22">
        <f>FC_IND_CPC_PH_E!S$2</f>
        <v>329.12009171685548</v>
      </c>
      <c r="T116" s="22">
        <f>FC_IND_CPC_PH_E!T$2</f>
        <v>300.45858412155167</v>
      </c>
      <c r="U116" s="22">
        <f>FC_IND_CPC_PH_E!U$2</f>
        <v>350.92194516100807</v>
      </c>
      <c r="V116" s="22">
        <f>FC_IND_CPC_PH_E!V$2</f>
        <v>367.37842743863439</v>
      </c>
      <c r="W116" s="22">
        <f>FC_IND_CPC_PH_E!W$2</f>
        <v>376.40680233115745</v>
      </c>
      <c r="X116" s="22">
        <f>FC_IND_CPC_PH_E!X$2</f>
        <v>420.55007631365106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6402.3854686156483</v>
      </c>
      <c r="D117" s="19">
        <f>FC_IND_NMM_E!D$2</f>
        <v>7084.9137575236455</v>
      </c>
      <c r="E117" s="19">
        <f>FC_IND_NMM_E!E$2</f>
        <v>6229.1113499570065</v>
      </c>
      <c r="F117" s="19">
        <f>FC_IND_NMM_E!F$2</f>
        <v>7405.228288907997</v>
      </c>
      <c r="G117" s="19">
        <f>FC_IND_NMM_E!G$2</f>
        <v>6908.6799656061885</v>
      </c>
      <c r="H117" s="19">
        <f>FC_IND_NMM_E!H$2</f>
        <v>7564.1366294067066</v>
      </c>
      <c r="I117" s="19">
        <f>FC_IND_NMM_E!I$2</f>
        <v>6654.4721410146176</v>
      </c>
      <c r="J117" s="19">
        <f>FC_IND_NMM_E!J$2</f>
        <v>6771.9634565778179</v>
      </c>
      <c r="K117" s="19">
        <f>FC_IND_NMM_E!K$2</f>
        <v>6330.227257093723</v>
      </c>
      <c r="L117" s="19">
        <f>FC_IND_NMM_E!L$2</f>
        <v>4611.7001719690443</v>
      </c>
      <c r="M117" s="19">
        <f>FC_IND_NMM_E!M$2</f>
        <v>4723.6471195184868</v>
      </c>
      <c r="N117" s="19">
        <f>FC_IND_NMM_E!N$2</f>
        <v>4851.0196904557188</v>
      </c>
      <c r="O117" s="19">
        <f>FC_IND_NMM_E!O$2</f>
        <v>3957.6712811693897</v>
      </c>
      <c r="P117" s="19">
        <f>FC_IND_NMM_E!P$2</f>
        <v>3493.3265692175419</v>
      </c>
      <c r="Q117" s="19">
        <f>FC_IND_NMM_E!Q$2</f>
        <v>3470.2922799101152</v>
      </c>
      <c r="R117" s="19">
        <f>FC_IND_NMM_E!R$2</f>
        <v>3733.9701838517462</v>
      </c>
      <c r="S117" s="19">
        <f>FC_IND_NMM_E!S$2</f>
        <v>4075.8229787544451</v>
      </c>
      <c r="T117" s="19">
        <f>FC_IND_NMM_E!T$2</f>
        <v>4195.7507502179697</v>
      </c>
      <c r="U117" s="19">
        <f>FC_IND_NMM_E!U$2</f>
        <v>4304.4847866468372</v>
      </c>
      <c r="V117" s="19">
        <f>FC_IND_NMM_E!V$2</f>
        <v>4244.4783514816754</v>
      </c>
      <c r="W117" s="19">
        <f>FC_IND_NMM_E!W$2</f>
        <v>3867.497074793117</v>
      </c>
      <c r="X117" s="19">
        <f>FC_IND_NMM_E!X$2</f>
        <v>4151.0742209503314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2995.8642405537212</v>
      </c>
      <c r="D118" s="22">
        <f>FC_IND_NMM_CM_E!D$2</f>
        <v>3208.2092389123168</v>
      </c>
      <c r="E118" s="22">
        <f>FC_IND_NMM_CM_E!E$2</f>
        <v>3132.3763178579675</v>
      </c>
      <c r="F118" s="22">
        <f>FC_IND_NMM_CM_E!F$2</f>
        <v>3499.5614364418566</v>
      </c>
      <c r="G118" s="22">
        <f>FC_IND_NMM_CM_E!G$2</f>
        <v>3377.759361218194</v>
      </c>
      <c r="H118" s="22">
        <f>FC_IND_NMM_CM_E!H$2</f>
        <v>3487.2528184975918</v>
      </c>
      <c r="I118" s="22">
        <f>FC_IND_NMM_CM_E!I$2</f>
        <v>3646.2663064524963</v>
      </c>
      <c r="J118" s="22">
        <f>FC_IND_NMM_CM_E!J$2</f>
        <v>3807.5034748480634</v>
      </c>
      <c r="K118" s="22">
        <f>FC_IND_NMM_CM_E!K$2</f>
        <v>3067.6823046313016</v>
      </c>
      <c r="L118" s="22">
        <f>FC_IND_NMM_CM_E!L$2</f>
        <v>2098.4643628865692</v>
      </c>
      <c r="M118" s="22">
        <f>FC_IND_NMM_CM_E!M$2</f>
        <v>1836.7328399003445</v>
      </c>
      <c r="N118" s="22">
        <f>FC_IND_NMM_CM_E!N$2</f>
        <v>1620.2019699102962</v>
      </c>
      <c r="O118" s="22">
        <f>FC_IND_NMM_CM_E!O$2</f>
        <v>1147.9951224746469</v>
      </c>
      <c r="P118" s="22">
        <f>FC_IND_NMM_CM_E!P$2</f>
        <v>959.1673029028176</v>
      </c>
      <c r="Q118" s="22">
        <f>FC_IND_NMM_CM_E!Q$2</f>
        <v>1000.1973788992315</v>
      </c>
      <c r="R118" s="22">
        <f>FC_IND_NMM_CM_E!R$2</f>
        <v>1100.7636710359202</v>
      </c>
      <c r="S118" s="22">
        <f>FC_IND_NMM_CM_E!S$2</f>
        <v>1136.4825397530906</v>
      </c>
      <c r="T118" s="22">
        <f>FC_IND_NMM_CM_E!T$2</f>
        <v>1136.848911010519</v>
      </c>
      <c r="U118" s="22">
        <f>FC_IND_NMM_CM_E!U$2</f>
        <v>1198.3799332573603</v>
      </c>
      <c r="V118" s="22">
        <f>FC_IND_NMM_CM_E!V$2</f>
        <v>1185.0918893739445</v>
      </c>
      <c r="W118" s="22">
        <f>FC_IND_NMM_CM_E!W$2</f>
        <v>1135.1534515319411</v>
      </c>
      <c r="X118" s="22">
        <f>FC_IND_NMM_CM_E!X$2</f>
        <v>1069.9748654216032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2487.1602855490387</v>
      </c>
      <c r="D119" s="22">
        <f>FC_IND_NMM_CR_E!D$2</f>
        <v>2885.6180268044996</v>
      </c>
      <c r="E119" s="22">
        <f>FC_IND_NMM_CR_E!E$2</f>
        <v>2130.8510080129563</v>
      </c>
      <c r="F119" s="22">
        <f>FC_IND_NMM_CR_E!F$2</f>
        <v>2927.9094999588142</v>
      </c>
      <c r="G119" s="22">
        <f>FC_IND_NMM_CR_E!G$2</f>
        <v>2578.5100945322602</v>
      </c>
      <c r="H119" s="22">
        <f>FC_IND_NMM_CR_E!H$2</f>
        <v>3157.0267759237136</v>
      </c>
      <c r="I119" s="22">
        <f>FC_IND_NMM_CR_E!I$2</f>
        <v>2104.0240786221648</v>
      </c>
      <c r="J119" s="22">
        <f>FC_IND_NMM_CR_E!J$2</f>
        <v>2065.537924802707</v>
      </c>
      <c r="K119" s="22">
        <f>FC_IND_NMM_CR_E!K$2</f>
        <v>2386.6900349416283</v>
      </c>
      <c r="L119" s="22">
        <f>FC_IND_NMM_CR_E!L$2</f>
        <v>1753.6609147960448</v>
      </c>
      <c r="M119" s="22">
        <f>FC_IND_NMM_CR_E!M$2</f>
        <v>2073.0656296241818</v>
      </c>
      <c r="N119" s="22">
        <f>FC_IND_NMM_CR_E!N$2</f>
        <v>2424.6180623123068</v>
      </c>
      <c r="O119" s="22">
        <f>FC_IND_NMM_CR_E!O$2</f>
        <v>2063.1994828690067</v>
      </c>
      <c r="P119" s="22">
        <f>FC_IND_NMM_CR_E!P$2</f>
        <v>1815.6988281027004</v>
      </c>
      <c r="Q119" s="22">
        <f>FC_IND_NMM_CR_E!Q$2</f>
        <v>1763.453203436997</v>
      </c>
      <c r="R119" s="22">
        <f>FC_IND_NMM_CR_E!R$2</f>
        <v>1897.5481713133991</v>
      </c>
      <c r="S119" s="22">
        <f>FC_IND_NMM_CR_E!S$2</f>
        <v>2168.7614004044844</v>
      </c>
      <c r="T119" s="22">
        <f>FC_IND_NMM_CR_E!T$2</f>
        <v>2274.0953409868903</v>
      </c>
      <c r="U119" s="22">
        <f>FC_IND_NMM_CR_E!U$2</f>
        <v>2316.7759580620109</v>
      </c>
      <c r="V119" s="22">
        <f>FC_IND_NMM_CR_E!V$2</f>
        <v>2311.9637777099715</v>
      </c>
      <c r="W119" s="22">
        <f>FC_IND_NMM_CR_E!W$2</f>
        <v>2029.0907243903057</v>
      </c>
      <c r="X119" s="22">
        <f>FC_IND_NMM_CR_E!X$2</f>
        <v>2337.9077045799791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919.36094251288705</v>
      </c>
      <c r="D120" s="22">
        <f>FC_IND_NMM_GL_E!D$2</f>
        <v>991.08649180682801</v>
      </c>
      <c r="E120" s="22">
        <f>FC_IND_NMM_GL_E!E$2</f>
        <v>965.88402408608238</v>
      </c>
      <c r="F120" s="22">
        <f>FC_IND_NMM_GL_E!F$2</f>
        <v>977.75735250732623</v>
      </c>
      <c r="G120" s="22">
        <f>FC_IND_NMM_GL_E!G$2</f>
        <v>952.41050985573429</v>
      </c>
      <c r="H120" s="22">
        <f>FC_IND_NMM_GL_E!H$2</f>
        <v>919.85703498540192</v>
      </c>
      <c r="I120" s="22">
        <f>FC_IND_NMM_GL_E!I$2</f>
        <v>904.18175593995579</v>
      </c>
      <c r="J120" s="22">
        <f>FC_IND_NMM_GL_E!J$2</f>
        <v>898.92205692704681</v>
      </c>
      <c r="K120" s="22">
        <f>FC_IND_NMM_GL_E!K$2</f>
        <v>875.85491752079292</v>
      </c>
      <c r="L120" s="22">
        <f>FC_IND_NMM_GL_E!L$2</f>
        <v>759.57489428642998</v>
      </c>
      <c r="M120" s="22">
        <f>FC_IND_NMM_GL_E!M$2</f>
        <v>813.84864999395904</v>
      </c>
      <c r="N120" s="22">
        <f>FC_IND_NMM_GL_E!N$2</f>
        <v>806.19965823311475</v>
      </c>
      <c r="O120" s="22">
        <f>FC_IND_NMM_GL_E!O$2</f>
        <v>746.47667582573592</v>
      </c>
      <c r="P120" s="22">
        <f>FC_IND_NMM_GL_E!P$2</f>
        <v>718.46043821202397</v>
      </c>
      <c r="Q120" s="22">
        <f>FC_IND_NMM_GL_E!Q$2</f>
        <v>706.64169757388709</v>
      </c>
      <c r="R120" s="22">
        <f>FC_IND_NMM_GL_E!R$2</f>
        <v>735.65834150242677</v>
      </c>
      <c r="S120" s="22">
        <f>FC_IND_NMM_GL_E!S$2</f>
        <v>770.57903859686974</v>
      </c>
      <c r="T120" s="22">
        <f>FC_IND_NMM_GL_E!T$2</f>
        <v>784.80649822055989</v>
      </c>
      <c r="U120" s="22">
        <f>FC_IND_NMM_GL_E!U$2</f>
        <v>789.32889532746617</v>
      </c>
      <c r="V120" s="22">
        <f>FC_IND_NMM_GL_E!V$2</f>
        <v>747.42268439775921</v>
      </c>
      <c r="W120" s="22">
        <f>FC_IND_NMM_GL_E!W$2</f>
        <v>703.25289887087024</v>
      </c>
      <c r="X120" s="22">
        <f>FC_IND_NMM_GL_E!X$2</f>
        <v>743.19165094874916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2096.3811693895095</v>
      </c>
      <c r="D121" s="19">
        <f>FC_IND_PPP_E!D$2</f>
        <v>1916.3187446259672</v>
      </c>
      <c r="E121" s="19">
        <f>FC_IND_PPP_E!E$2</f>
        <v>2182.8918314703351</v>
      </c>
      <c r="F121" s="19">
        <f>FC_IND_PPP_E!F$2</f>
        <v>2669.9950988822011</v>
      </c>
      <c r="G121" s="19">
        <f>FC_IND_PPP_E!G$2</f>
        <v>2294.319174548581</v>
      </c>
      <c r="H121" s="19">
        <f>FC_IND_PPP_E!H$2</f>
        <v>2490.7276010318137</v>
      </c>
      <c r="I121" s="19">
        <f>FC_IND_PPP_E!I$2</f>
        <v>2187.4141874462593</v>
      </c>
      <c r="J121" s="19">
        <f>FC_IND_PPP_E!J$2</f>
        <v>2405.7613929492691</v>
      </c>
      <c r="K121" s="19">
        <f>FC_IND_PPP_E!K$2</f>
        <v>2179.2294067067924</v>
      </c>
      <c r="L121" s="19">
        <f>FC_IND_PPP_E!L$2</f>
        <v>1929.7258813413582</v>
      </c>
      <c r="M121" s="19">
        <f>FC_IND_PPP_E!M$2</f>
        <v>1431.1874462596729</v>
      </c>
      <c r="N121" s="19">
        <f>FC_IND_PPP_E!N$2</f>
        <v>1666.7460017196902</v>
      </c>
      <c r="O121" s="19">
        <f>FC_IND_PPP_E!O$2</f>
        <v>1857.6004299226138</v>
      </c>
      <c r="P121" s="19">
        <f>FC_IND_PPP_E!P$2</f>
        <v>1847.0822012037829</v>
      </c>
      <c r="Q121" s="19">
        <f>FC_IND_PPP_E!Q$2</f>
        <v>1812.351985219238</v>
      </c>
      <c r="R121" s="19">
        <f>FC_IND_PPP_E!R$2</f>
        <v>1741.5586258424912</v>
      </c>
      <c r="S121" s="19">
        <f>FC_IND_PPP_E!S$2</f>
        <v>1763.401429953979</v>
      </c>
      <c r="T121" s="19">
        <f>FC_IND_PPP_E!T$2</f>
        <v>1775.8870166610991</v>
      </c>
      <c r="U121" s="19">
        <f>FC_IND_PPP_E!U$2</f>
        <v>1733.1949397780872</v>
      </c>
      <c r="V121" s="19">
        <f>FC_IND_PPP_E!V$2</f>
        <v>1860.9156651975645</v>
      </c>
      <c r="W121" s="19">
        <f>FC_IND_PPP_E!W$2</f>
        <v>1619.9186914364682</v>
      </c>
      <c r="X121" s="19">
        <f>FC_IND_PPP_E!X$2</f>
        <v>1740.8771196176754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653.2308564256075</v>
      </c>
      <c r="D122" s="22">
        <f>FC_IND_PPP_PU_E!D$2</f>
        <v>562.01942368241725</v>
      </c>
      <c r="E122" s="22">
        <f>FC_IND_PPP_PU_E!E$2</f>
        <v>626.84562631515905</v>
      </c>
      <c r="F122" s="22">
        <f>FC_IND_PPP_PU_E!F$2</f>
        <v>784.44375657455441</v>
      </c>
      <c r="G122" s="22">
        <f>FC_IND_PPP_PU_E!G$2</f>
        <v>698.1841881819322</v>
      </c>
      <c r="H122" s="22">
        <f>FC_IND_PPP_PU_E!H$2</f>
        <v>754.64585356181874</v>
      </c>
      <c r="I122" s="22">
        <f>FC_IND_PPP_PU_E!I$2</f>
        <v>606.23399424423872</v>
      </c>
      <c r="J122" s="22">
        <f>FC_IND_PPP_PU_E!J$2</f>
        <v>678.17399279083406</v>
      </c>
      <c r="K122" s="22">
        <f>FC_IND_PPP_PU_E!K$2</f>
        <v>618.94918871033951</v>
      </c>
      <c r="L122" s="22">
        <f>FC_IND_PPP_PU_E!L$2</f>
        <v>538.60407899965207</v>
      </c>
      <c r="M122" s="22">
        <f>FC_IND_PPP_PU_E!M$2</f>
        <v>397.24541932250736</v>
      </c>
      <c r="N122" s="22">
        <f>FC_IND_PPP_PU_E!N$2</f>
        <v>475.44663827583514</v>
      </c>
      <c r="O122" s="22">
        <f>FC_IND_PPP_PU_E!O$2</f>
        <v>531.85725944076785</v>
      </c>
      <c r="P122" s="22">
        <f>FC_IND_PPP_PU_E!P$2</f>
        <v>511.31920841142096</v>
      </c>
      <c r="Q122" s="22">
        <f>FC_IND_PPP_PU_E!Q$2</f>
        <v>514.09664975033525</v>
      </c>
      <c r="R122" s="22">
        <f>FC_IND_PPP_PU_E!R$2</f>
        <v>439.81985094192424</v>
      </c>
      <c r="S122" s="22">
        <f>FC_IND_PPP_PU_E!S$2</f>
        <v>451.21020107258073</v>
      </c>
      <c r="T122" s="22">
        <f>FC_IND_PPP_PU_E!T$2</f>
        <v>468.98025937484005</v>
      </c>
      <c r="U122" s="22">
        <f>FC_IND_PPP_PU_E!U$2</f>
        <v>449.78761016136247</v>
      </c>
      <c r="V122" s="22">
        <f>FC_IND_PPP_PU_E!V$2</f>
        <v>423.01114549518718</v>
      </c>
      <c r="W122" s="22">
        <f>FC_IND_PPP_PU_E!W$2</f>
        <v>429.95771402350749</v>
      </c>
      <c r="X122" s="22">
        <f>FC_IND_PPP_PU_E!X$2</f>
        <v>444.38271248911383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1265.0729001969603</v>
      </c>
      <c r="D123" s="22">
        <f>FC_IND_PPP_PA_E!D$2</f>
        <v>1191.5173378468546</v>
      </c>
      <c r="E123" s="22">
        <f>FC_IND_PPP_PA_E!E$2</f>
        <v>1370.6201312262433</v>
      </c>
      <c r="F123" s="22">
        <f>FC_IND_PPP_PA_E!F$2</f>
        <v>1658.7482082917411</v>
      </c>
      <c r="G123" s="22">
        <f>FC_IND_PPP_PA_E!G$2</f>
        <v>1401.2437000724174</v>
      </c>
      <c r="H123" s="22">
        <f>FC_IND_PPP_PA_E!H$2</f>
        <v>1524.5065179384615</v>
      </c>
      <c r="I123" s="22">
        <f>FC_IND_PPP_PA_E!I$2</f>
        <v>1395.3699670666504</v>
      </c>
      <c r="J123" s="22">
        <f>FC_IND_PPP_PA_E!J$2</f>
        <v>1523.2296379124305</v>
      </c>
      <c r="K123" s="22">
        <f>FC_IND_PPP_PA_E!K$2</f>
        <v>1375.1652492882088</v>
      </c>
      <c r="L123" s="22">
        <f>FC_IND_PPP_PA_E!L$2</f>
        <v>1227.2009480064396</v>
      </c>
      <c r="M123" s="22">
        <f>FC_IND_PPP_PA_E!M$2</f>
        <v>912.3695947212741</v>
      </c>
      <c r="N123" s="22">
        <f>FC_IND_PPP_PA_E!N$2</f>
        <v>1049.7173744145164</v>
      </c>
      <c r="O123" s="22">
        <f>FC_IND_PPP_PA_E!O$2</f>
        <v>1167.9490234319401</v>
      </c>
      <c r="P123" s="22">
        <f>FC_IND_PPP_PA_E!P$2</f>
        <v>1178.8623182580263</v>
      </c>
      <c r="Q123" s="22">
        <f>FC_IND_PPP_PA_E!Q$2</f>
        <v>1144.304824338868</v>
      </c>
      <c r="R123" s="22">
        <f>FC_IND_PPP_PA_E!R$2</f>
        <v>1163.721673534541</v>
      </c>
      <c r="S123" s="22">
        <f>FC_IND_PPP_PA_E!S$2</f>
        <v>1184.6522970004135</v>
      </c>
      <c r="T123" s="22">
        <f>FC_IND_PPP_PA_E!T$2</f>
        <v>1185.2649305930072</v>
      </c>
      <c r="U123" s="22">
        <f>FC_IND_PPP_PA_E!U$2</f>
        <v>1153.9671843985871</v>
      </c>
      <c r="V123" s="22">
        <f>FC_IND_PPP_PA_E!V$2</f>
        <v>1314.0294838756593</v>
      </c>
      <c r="W123" s="22">
        <f>FC_IND_PPP_PA_E!W$2</f>
        <v>1077.4669485605443</v>
      </c>
      <c r="X123" s="22">
        <f>FC_IND_PPP_PA_E!X$2</f>
        <v>1175.6005116768126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178.07741276694182</v>
      </c>
      <c r="D124" s="22">
        <f>FC_IND_PPP_PR_E!D$2</f>
        <v>162.78198309669531</v>
      </c>
      <c r="E124" s="22">
        <f>FC_IND_PPP_PR_E!E$2</f>
        <v>185.42607392893279</v>
      </c>
      <c r="F124" s="22">
        <f>FC_IND_PPP_PR_E!F$2</f>
        <v>226.80313401590553</v>
      </c>
      <c r="G124" s="22">
        <f>FC_IND_PPP_PR_E!G$2</f>
        <v>194.89128629423141</v>
      </c>
      <c r="H124" s="22">
        <f>FC_IND_PPP_PR_E!H$2</f>
        <v>211.57522953153386</v>
      </c>
      <c r="I124" s="22">
        <f>FC_IND_PPP_PR_E!I$2</f>
        <v>185.81022613537044</v>
      </c>
      <c r="J124" s="22">
        <f>FC_IND_PPP_PR_E!J$2</f>
        <v>204.35776224600414</v>
      </c>
      <c r="K124" s="22">
        <f>FC_IND_PPP_PR_E!K$2</f>
        <v>185.11496870824436</v>
      </c>
      <c r="L124" s="22">
        <f>FC_IND_PPP_PR_E!L$2</f>
        <v>163.92085433526668</v>
      </c>
      <c r="M124" s="22">
        <f>FC_IND_PPP_PR_E!M$2</f>
        <v>121.57243221589154</v>
      </c>
      <c r="N124" s="22">
        <f>FC_IND_PPP_PR_E!N$2</f>
        <v>141.58198902933862</v>
      </c>
      <c r="O124" s="22">
        <f>FC_IND_PPP_PR_E!O$2</f>
        <v>157.79414704990592</v>
      </c>
      <c r="P124" s="22">
        <f>FC_IND_PPP_PR_E!P$2</f>
        <v>156.90067453433556</v>
      </c>
      <c r="Q124" s="22">
        <f>FC_IND_PPP_PR_E!Q$2</f>
        <v>153.95051113003484</v>
      </c>
      <c r="R124" s="22">
        <f>FC_IND_PPP_PR_E!R$2</f>
        <v>138.01710136602611</v>
      </c>
      <c r="S124" s="22">
        <f>FC_IND_PPP_PR_E!S$2</f>
        <v>127.5389318809849</v>
      </c>
      <c r="T124" s="22">
        <f>FC_IND_PPP_PR_E!T$2</f>
        <v>121.641826693252</v>
      </c>
      <c r="U124" s="22">
        <f>FC_IND_PPP_PR_E!U$2</f>
        <v>129.44014521813787</v>
      </c>
      <c r="V124" s="22">
        <f>FC_IND_PPP_PR_E!V$2</f>
        <v>123.87503582671798</v>
      </c>
      <c r="W124" s="22">
        <f>FC_IND_PPP_PR_E!W$2</f>
        <v>112.49402885241636</v>
      </c>
      <c r="X124" s="22">
        <f>FC_IND_PPP_PR_E!X$2</f>
        <v>120.89389545174893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2564.6759243336201</v>
      </c>
      <c r="D125" s="19">
        <f>FC_IND_FBT_E!D$2</f>
        <v>2765.1359415305242</v>
      </c>
      <c r="E125" s="19">
        <f>FC_IND_FBT_E!E$2</f>
        <v>3114.1441100601892</v>
      </c>
      <c r="F125" s="19">
        <f>FC_IND_FBT_E!F$2</f>
        <v>3113.5885640584693</v>
      </c>
      <c r="G125" s="19">
        <f>FC_IND_FBT_E!G$2</f>
        <v>3078.6106620808255</v>
      </c>
      <c r="H125" s="19">
        <f>FC_IND_FBT_E!H$2</f>
        <v>2884.7186586414437</v>
      </c>
      <c r="I125" s="19">
        <f>FC_IND_FBT_E!I$2</f>
        <v>2223.0658641444538</v>
      </c>
      <c r="J125" s="19">
        <f>FC_IND_FBT_E!J$2</f>
        <v>2277.9464316423046</v>
      </c>
      <c r="K125" s="19">
        <f>FC_IND_FBT_E!K$2</f>
        <v>2201.7753224419603</v>
      </c>
      <c r="L125" s="19">
        <f>FC_IND_FBT_E!L$2</f>
        <v>2141.9748065348235</v>
      </c>
      <c r="M125" s="19">
        <f>FC_IND_FBT_E!M$2</f>
        <v>2210.9271711092001</v>
      </c>
      <c r="N125" s="19">
        <f>FC_IND_FBT_E!N$2</f>
        <v>1826.2059329320723</v>
      </c>
      <c r="O125" s="19">
        <f>FC_IND_FBT_E!O$2</f>
        <v>2070.7856405846946</v>
      </c>
      <c r="P125" s="19">
        <f>FC_IND_FBT_E!P$2</f>
        <v>2184.840412725709</v>
      </c>
      <c r="Q125" s="19">
        <f>FC_IND_FBT_E!Q$2</f>
        <v>2294.7283921210701</v>
      </c>
      <c r="R125" s="19">
        <f>FC_IND_FBT_E!R$2</f>
        <v>2284.8647009337178</v>
      </c>
      <c r="S125" s="19">
        <f>FC_IND_FBT_E!S$2</f>
        <v>2655.462904776492</v>
      </c>
      <c r="T125" s="19">
        <f>FC_IND_FBT_E!T$2</f>
        <v>2677.2624632281158</v>
      </c>
      <c r="U125" s="19">
        <f>FC_IND_FBT_E!U$2</f>
        <v>2598.0292231343528</v>
      </c>
      <c r="V125" s="19">
        <f>FC_IND_FBT_E!V$2</f>
        <v>2668.5145909614648</v>
      </c>
      <c r="W125" s="19">
        <f>FC_IND_FBT_E!W$2</f>
        <v>2534.5840788378991</v>
      </c>
      <c r="X125" s="19">
        <f>FC_IND_FBT_E!X$2</f>
        <v>2742.2175076904532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928.85460017196897</v>
      </c>
      <c r="D126" s="19">
        <f>FC_IND_TE_E!D$2</f>
        <v>947.37824591573508</v>
      </c>
      <c r="E126" s="19">
        <f>FC_IND_TE_E!E$2</f>
        <v>894.34264832330177</v>
      </c>
      <c r="F126" s="19">
        <f>FC_IND_TE_E!F$2</f>
        <v>1043.7707652622528</v>
      </c>
      <c r="G126" s="19">
        <f>FC_IND_TE_E!G$2</f>
        <v>1029.3449699054172</v>
      </c>
      <c r="H126" s="19">
        <f>FC_IND_TE_E!H$2</f>
        <v>835.8611349957007</v>
      </c>
      <c r="I126" s="19">
        <f>FC_IND_TE_E!I$2</f>
        <v>660.87910576096306</v>
      </c>
      <c r="J126" s="19">
        <f>FC_IND_TE_E!J$2</f>
        <v>762.17016337059329</v>
      </c>
      <c r="K126" s="19">
        <f>FC_IND_TE_E!K$2</f>
        <v>733.93456577815982</v>
      </c>
      <c r="L126" s="19">
        <f>FC_IND_TE_E!L$2</f>
        <v>559.11272570937228</v>
      </c>
      <c r="M126" s="19">
        <f>FC_IND_TE_E!M$2</f>
        <v>467.54221840068783</v>
      </c>
      <c r="N126" s="19">
        <f>FC_IND_TE_E!N$2</f>
        <v>520.1984522785898</v>
      </c>
      <c r="O126" s="19">
        <f>FC_IND_TE_E!O$2</f>
        <v>446.62579535683574</v>
      </c>
      <c r="P126" s="19">
        <f>FC_IND_TE_E!P$2</f>
        <v>420.10653482373164</v>
      </c>
      <c r="Q126" s="19">
        <f>FC_IND_TE_E!Q$2</f>
        <v>464.79749982662338</v>
      </c>
      <c r="R126" s="19">
        <f>FC_IND_TE_E!R$2</f>
        <v>464.4128682681561</v>
      </c>
      <c r="S126" s="19">
        <f>FC_IND_TE_E!S$2</f>
        <v>591.2263222947671</v>
      </c>
      <c r="T126" s="19">
        <f>FC_IND_TE_E!T$2</f>
        <v>605.33973913283603</v>
      </c>
      <c r="U126" s="19">
        <f>FC_IND_TE_E!U$2</f>
        <v>603.15022531026898</v>
      </c>
      <c r="V126" s="19">
        <f>FC_IND_TE_E!V$2</f>
        <v>647.99147308213855</v>
      </c>
      <c r="W126" s="19">
        <f>FC_IND_TE_E!W$2</f>
        <v>540.0770995411915</v>
      </c>
      <c r="X126" s="19">
        <f>FC_IND_TE_E!X$2</f>
        <v>573.38603926795474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1039.4456577815993</v>
      </c>
      <c r="D127" s="19">
        <f>FC_IND_MAC_E!D$2</f>
        <v>1379.839638865004</v>
      </c>
      <c r="E127" s="19">
        <f>FC_IND_MAC_E!E$2</f>
        <v>1225.1524505588991</v>
      </c>
      <c r="F127" s="19">
        <f>FC_IND_MAC_E!F$2</f>
        <v>1407.2597592433362</v>
      </c>
      <c r="G127" s="19">
        <f>FC_IND_MAC_E!G$2</f>
        <v>1417.0312123817712</v>
      </c>
      <c r="H127" s="19">
        <f>FC_IND_MAC_E!H$2</f>
        <v>1386.1122098022356</v>
      </c>
      <c r="I127" s="19">
        <f>FC_IND_MAC_E!I$2</f>
        <v>1184.3569217540839</v>
      </c>
      <c r="J127" s="19">
        <f>FC_IND_MAC_E!J$2</f>
        <v>1236.9398108340497</v>
      </c>
      <c r="K127" s="19">
        <f>FC_IND_MAC_E!K$2</f>
        <v>1202.6969045571796</v>
      </c>
      <c r="L127" s="19">
        <f>FC_IND_MAC_E!L$2</f>
        <v>1157.9177987962166</v>
      </c>
      <c r="M127" s="19">
        <f>FC_IND_MAC_E!M$2</f>
        <v>1097.8238177128117</v>
      </c>
      <c r="N127" s="19">
        <f>FC_IND_MAC_E!N$2</f>
        <v>1084.8617368873602</v>
      </c>
      <c r="O127" s="19">
        <f>FC_IND_MAC_E!O$2</f>
        <v>717.12390369733453</v>
      </c>
      <c r="P127" s="19">
        <f>FC_IND_MAC_E!P$2</f>
        <v>1005.8432502149612</v>
      </c>
      <c r="Q127" s="19">
        <f>FC_IND_MAC_E!Q$2</f>
        <v>835.65621832125726</v>
      </c>
      <c r="R127" s="19">
        <f>FC_IND_MAC_E!R$2</f>
        <v>952.75584206584085</v>
      </c>
      <c r="S127" s="19">
        <f>FC_IND_MAC_E!S$2</f>
        <v>955.24115817116967</v>
      </c>
      <c r="T127" s="19">
        <f>FC_IND_MAC_E!T$2</f>
        <v>955.63188312206103</v>
      </c>
      <c r="U127" s="19">
        <f>FC_IND_MAC_E!U$2</f>
        <v>977.54557007226401</v>
      </c>
      <c r="V127" s="19">
        <f>FC_IND_MAC_E!V$2</f>
        <v>1005.2486783383761</v>
      </c>
      <c r="W127" s="19">
        <f>FC_IND_MAC_E!W$2</f>
        <v>907.71298963170682</v>
      </c>
      <c r="X127" s="19">
        <f>FC_IND_MAC_E!X$2</f>
        <v>914.4949403334931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1208.0892519346517</v>
      </c>
      <c r="D128" s="19">
        <f>FC_IND_TL_E!D$2</f>
        <v>1004.8129836629406</v>
      </c>
      <c r="E128" s="19">
        <f>FC_IND_TL_E!E$2</f>
        <v>1035.7865004299226</v>
      </c>
      <c r="F128" s="19">
        <f>FC_IND_TL_E!F$2</f>
        <v>1005.3052450558901</v>
      </c>
      <c r="G128" s="19">
        <f>FC_IND_TL_E!G$2</f>
        <v>1002.0044711951848</v>
      </c>
      <c r="H128" s="19">
        <f>FC_IND_TL_E!H$2</f>
        <v>984.31195184866704</v>
      </c>
      <c r="I128" s="19">
        <f>FC_IND_TL_E!I$2</f>
        <v>633.85047291487524</v>
      </c>
      <c r="J128" s="19">
        <f>FC_IND_TL_E!J$2</f>
        <v>547.40808254514172</v>
      </c>
      <c r="K128" s="19">
        <f>FC_IND_TL_E!K$2</f>
        <v>489.64282029234732</v>
      </c>
      <c r="L128" s="19">
        <f>FC_IND_TL_E!L$2</f>
        <v>514.94453998280324</v>
      </c>
      <c r="M128" s="19">
        <f>FC_IND_TL_E!M$2</f>
        <v>435.67721410146169</v>
      </c>
      <c r="N128" s="19">
        <f>FC_IND_TL_E!N$2</f>
        <v>420.6351676698194</v>
      </c>
      <c r="O128" s="19">
        <f>FC_IND_TL_E!O$2</f>
        <v>393.55391229578674</v>
      </c>
      <c r="P128" s="19">
        <f>FC_IND_TL_E!P$2</f>
        <v>339.41040412725704</v>
      </c>
      <c r="Q128" s="19">
        <f>FC_IND_TL_E!Q$2</f>
        <v>324.86148886720514</v>
      </c>
      <c r="R128" s="19">
        <f>FC_IND_TL_E!R$2</f>
        <v>320.3896563263371</v>
      </c>
      <c r="S128" s="19">
        <f>FC_IND_TL_E!S$2</f>
        <v>374.63011525153433</v>
      </c>
      <c r="T128" s="19">
        <f>FC_IND_TL_E!T$2</f>
        <v>312.90881232114248</v>
      </c>
      <c r="U128" s="19">
        <f>FC_IND_TL_E!U$2</f>
        <v>342.34810266098287</v>
      </c>
      <c r="V128" s="19">
        <f>FC_IND_TL_E!V$2</f>
        <v>373.104772383767</v>
      </c>
      <c r="W128" s="19">
        <f>FC_IND_TL_E!W$2</f>
        <v>346.97160507704257</v>
      </c>
      <c r="X128" s="19">
        <f>FC_IND_TL_E!X$2</f>
        <v>293.56657031775808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599.93258813413581</v>
      </c>
      <c r="D129" s="19">
        <f>FC_IND_WP_E!D$2</f>
        <v>626.17695614789329</v>
      </c>
      <c r="E129" s="19">
        <f>FC_IND_WP_E!E$2</f>
        <v>663.40335339638864</v>
      </c>
      <c r="F129" s="19">
        <f>FC_IND_WP_E!F$2</f>
        <v>700.11375752364563</v>
      </c>
      <c r="G129" s="19">
        <f>FC_IND_WP_E!G$2</f>
        <v>864.64402407566638</v>
      </c>
      <c r="H129" s="19">
        <f>FC_IND_WP_E!H$2</f>
        <v>789.28899398108342</v>
      </c>
      <c r="I129" s="19">
        <f>FC_IND_WP_E!I$2</f>
        <v>664.9138435081685</v>
      </c>
      <c r="J129" s="19">
        <f>FC_IND_WP_E!J$2</f>
        <v>731.71857265692165</v>
      </c>
      <c r="K129" s="19">
        <f>FC_IND_WP_E!K$2</f>
        <v>692.48710232158214</v>
      </c>
      <c r="L129" s="19">
        <f>FC_IND_WP_E!L$2</f>
        <v>521.61367153912283</v>
      </c>
      <c r="M129" s="19">
        <f>FC_IND_WP_E!M$2</f>
        <v>507.21874462596725</v>
      </c>
      <c r="N129" s="19">
        <f>FC_IND_WP_E!N$2</f>
        <v>549.01513327601026</v>
      </c>
      <c r="O129" s="19">
        <f>FC_IND_WP_E!O$2</f>
        <v>493.40507308684437</v>
      </c>
      <c r="P129" s="19">
        <f>FC_IND_WP_E!P$2</f>
        <v>504.39879621668092</v>
      </c>
      <c r="Q129" s="19">
        <f>FC_IND_WP_E!Q$2</f>
        <v>469.44888223168425</v>
      </c>
      <c r="R129" s="19">
        <f>FC_IND_WP_E!R$2</f>
        <v>498.84245345250679</v>
      </c>
      <c r="S129" s="19">
        <f>FC_IND_WP_E!S$2</f>
        <v>648.39884177741362</v>
      </c>
      <c r="T129" s="19">
        <f>FC_IND_WP_E!T$2</f>
        <v>651.92713243465198</v>
      </c>
      <c r="U129" s="19">
        <f>FC_IND_WP_E!U$2</f>
        <v>643.11521965957513</v>
      </c>
      <c r="V129" s="19">
        <f>FC_IND_WP_E!V$2</f>
        <v>648.55157788281588</v>
      </c>
      <c r="W129" s="19">
        <f>FC_IND_WP_E!W$2</f>
        <v>626.61714564538545</v>
      </c>
      <c r="X129" s="19">
        <f>FC_IND_WP_E!X$2</f>
        <v>649.98905544547063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352.35425623387789</v>
      </c>
      <c r="D130" s="19">
        <f>FC_IND_MQ_E!D$2</f>
        <v>335.86001719690449</v>
      </c>
      <c r="E130" s="19">
        <f>FC_IND_MQ_E!E$2</f>
        <v>395.66173688736023</v>
      </c>
      <c r="F130" s="19">
        <f>FC_IND_MQ_E!F$2</f>
        <v>356.67747205503014</v>
      </c>
      <c r="G130" s="19">
        <f>FC_IND_MQ_E!G$2</f>
        <v>326.44944110060192</v>
      </c>
      <c r="H130" s="19">
        <f>FC_IND_MQ_E!H$2</f>
        <v>470.19759243336193</v>
      </c>
      <c r="I130" s="19">
        <f>FC_IND_MQ_E!I$2</f>
        <v>255.17007738607055</v>
      </c>
      <c r="J130" s="19">
        <f>FC_IND_MQ_E!J$2</f>
        <v>324.08847807394665</v>
      </c>
      <c r="K130" s="19">
        <f>FC_IND_MQ_E!K$2</f>
        <v>315.67033533963888</v>
      </c>
      <c r="L130" s="19">
        <f>FC_IND_MQ_E!L$2</f>
        <v>274.27076526225278</v>
      </c>
      <c r="M130" s="19">
        <f>FC_IND_MQ_E!M$2</f>
        <v>263.95236457437659</v>
      </c>
      <c r="N130" s="19">
        <f>FC_IND_MQ_E!N$2</f>
        <v>301.64316423043852</v>
      </c>
      <c r="O130" s="19">
        <f>FC_IND_MQ_E!O$2</f>
        <v>325.26354256233867</v>
      </c>
      <c r="P130" s="19">
        <f>FC_IND_MQ_E!P$2</f>
        <v>429.08572656921751</v>
      </c>
      <c r="Q130" s="19">
        <f>FC_IND_MQ_E!Q$2</f>
        <v>450.1885819404971</v>
      </c>
      <c r="R130" s="19">
        <f>FC_IND_MQ_E!R$2</f>
        <v>407.10938624004928</v>
      </c>
      <c r="S130" s="19">
        <f>FC_IND_MQ_E!S$2</f>
        <v>444.99169292071429</v>
      </c>
      <c r="T130" s="19">
        <f>FC_IND_MQ_E!T$2</f>
        <v>463.27290110462559</v>
      </c>
      <c r="U130" s="19">
        <f>FC_IND_MQ_E!U$2</f>
        <v>477.92046813705701</v>
      </c>
      <c r="V130" s="19">
        <f>FC_IND_MQ_E!V$2</f>
        <v>449.70655369594135</v>
      </c>
      <c r="W130" s="19">
        <f>FC_IND_MQ_E!W$2</f>
        <v>490.3534911240917</v>
      </c>
      <c r="X130" s="19">
        <f>FC_IND_MQ_E!X$2</f>
        <v>475.10198421991436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259.23138435081682</v>
      </c>
      <c r="D131" s="19">
        <f>FC_IND_CON_E!D$2</f>
        <v>299.88039552880485</v>
      </c>
      <c r="E131" s="19">
        <f>FC_IND_CON_E!E$2</f>
        <v>317.82742906276872</v>
      </c>
      <c r="F131" s="19">
        <f>FC_IND_CON_E!F$2</f>
        <v>359.81883061049001</v>
      </c>
      <c r="G131" s="19">
        <f>FC_IND_CON_E!G$2</f>
        <v>424.5957867583835</v>
      </c>
      <c r="H131" s="19">
        <f>FC_IND_CON_E!H$2</f>
        <v>470.27515047291479</v>
      </c>
      <c r="I131" s="19">
        <f>FC_IND_CON_E!I$2</f>
        <v>465.15159071367145</v>
      </c>
      <c r="J131" s="19">
        <f>FC_IND_CON_E!J$2</f>
        <v>448.51874462596732</v>
      </c>
      <c r="K131" s="19">
        <f>FC_IND_CON_E!K$2</f>
        <v>472.26715391229578</v>
      </c>
      <c r="L131" s="19">
        <f>FC_IND_CON_E!L$2</f>
        <v>658.44531384350819</v>
      </c>
      <c r="M131" s="19">
        <f>FC_IND_CON_E!M$2</f>
        <v>507.56569217540857</v>
      </c>
      <c r="N131" s="19">
        <f>FC_IND_CON_E!N$2</f>
        <v>483.75081685296635</v>
      </c>
      <c r="O131" s="19">
        <f>FC_IND_CON_E!O$2</f>
        <v>1163.1481513327599</v>
      </c>
      <c r="P131" s="19">
        <f>FC_IND_CON_E!P$2</f>
        <v>1293.489251934652</v>
      </c>
      <c r="Q131" s="19">
        <f>FC_IND_CON_E!Q$2</f>
        <v>1288.8270771467814</v>
      </c>
      <c r="R131" s="19">
        <f>FC_IND_CON_E!R$2</f>
        <v>917.94508466421996</v>
      </c>
      <c r="S131" s="19">
        <f>FC_IND_CON_E!S$2</f>
        <v>972.1041278193984</v>
      </c>
      <c r="T131" s="19">
        <f>FC_IND_CON_E!T$2</f>
        <v>1081.2489330703738</v>
      </c>
      <c r="U131" s="19">
        <f>FC_IND_CON_E!U$2</f>
        <v>1223.8814365010362</v>
      </c>
      <c r="V131" s="19">
        <f>FC_IND_CON_E!V$2</f>
        <v>1408.7154400856148</v>
      </c>
      <c r="W131" s="19">
        <f>FC_IND_CON_E!W$2</f>
        <v>1023.7442267479112</v>
      </c>
      <c r="X131" s="19">
        <f>FC_IND_CON_E!X$2</f>
        <v>1284.7456742247475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1080.9656061908856</v>
      </c>
      <c r="D132" s="19">
        <f>FC_IND_NSP_E!D$2</f>
        <v>1257.5176268271707</v>
      </c>
      <c r="E132" s="19">
        <f>FC_IND_NSP_E!E$2</f>
        <v>1433.4232158211521</v>
      </c>
      <c r="F132" s="19">
        <f>FC_IND_NSP_E!F$2</f>
        <v>1298.6008598452279</v>
      </c>
      <c r="G132" s="19">
        <f>FC_IND_NSP_E!G$2</f>
        <v>1936.954514187446</v>
      </c>
      <c r="H132" s="19">
        <f>FC_IND_NSP_E!H$2</f>
        <v>2818.2018916595011</v>
      </c>
      <c r="I132" s="19">
        <f>FC_IND_NSP_E!I$2</f>
        <v>1194.1122098022356</v>
      </c>
      <c r="J132" s="19">
        <f>FC_IND_NSP_E!J$2</f>
        <v>2621.4184866723986</v>
      </c>
      <c r="K132" s="19">
        <f>FC_IND_NSP_E!K$2</f>
        <v>2256.3451418744626</v>
      </c>
      <c r="L132" s="19">
        <f>FC_IND_NSP_E!L$2</f>
        <v>2125.6476354256229</v>
      </c>
      <c r="M132" s="19">
        <f>FC_IND_NSP_E!M$2</f>
        <v>2575.951590713672</v>
      </c>
      <c r="N132" s="19">
        <f>FC_IND_NSP_E!N$2</f>
        <v>1504.8079965606189</v>
      </c>
      <c r="O132" s="19">
        <f>FC_IND_NSP_E!O$2</f>
        <v>1358.5423043852106</v>
      </c>
      <c r="P132" s="19">
        <f>FC_IND_NSP_E!P$2</f>
        <v>1188.9990541702493</v>
      </c>
      <c r="Q132" s="19">
        <f>FC_IND_NSP_E!Q$2</f>
        <v>1109.2441411512564</v>
      </c>
      <c r="R132" s="19">
        <f>FC_IND_NSP_E!R$2</f>
        <v>887.3729897345321</v>
      </c>
      <c r="S132" s="19">
        <f>FC_IND_NSP_E!S$2</f>
        <v>781.53063629076814</v>
      </c>
      <c r="T132" s="19">
        <f>FC_IND_NSP_E!T$2</f>
        <v>807.05716336556611</v>
      </c>
      <c r="U132" s="19">
        <f>FC_IND_NSP_E!U$2</f>
        <v>724.77884607250985</v>
      </c>
      <c r="V132" s="19">
        <f>FC_IND_NSP_E!V$2</f>
        <v>513.84401712758631</v>
      </c>
      <c r="W132" s="19">
        <f>FC_IND_NSP_E!W$2</f>
        <v>580.65356779006584</v>
      </c>
      <c r="X132" s="19">
        <f>FC_IND_NSP_E!X$2</f>
        <v>580.43882140127425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30394.873946689593</v>
      </c>
      <c r="D133" s="16">
        <f>FC_TRA_E!D$2</f>
        <v>31789.793207222694</v>
      </c>
      <c r="E133" s="16">
        <f>FC_TRA_E!E$2</f>
        <v>32435.097420464313</v>
      </c>
      <c r="F133" s="16">
        <f>FC_TRA_E!F$2</f>
        <v>34114.900429922614</v>
      </c>
      <c r="G133" s="16">
        <f>FC_TRA_E!G$2</f>
        <v>35510.255460017186</v>
      </c>
      <c r="H133" s="16">
        <f>FC_TRA_E!H$2</f>
        <v>36843.917540842645</v>
      </c>
      <c r="I133" s="16">
        <f>FC_TRA_E!I$2</f>
        <v>37789.83439380912</v>
      </c>
      <c r="J133" s="16">
        <f>FC_TRA_E!J$2</f>
        <v>38989.210662080834</v>
      </c>
      <c r="K133" s="16">
        <f>FC_TRA_E!K$2</f>
        <v>37192.180997420459</v>
      </c>
      <c r="L133" s="16">
        <f>FC_TRA_E!L$2</f>
        <v>34806.633930170079</v>
      </c>
      <c r="M133" s="16">
        <f>FC_TRA_E!M$2</f>
        <v>34245.589372702867</v>
      </c>
      <c r="N133" s="16">
        <f>FC_TRA_E!N$2</f>
        <v>32473.873078230805</v>
      </c>
      <c r="O133" s="16">
        <f>FC_TRA_E!O$2</f>
        <v>29796.491399863778</v>
      </c>
      <c r="P133" s="16">
        <f>FC_TRA_E!P$2</f>
        <v>28200.136363041125</v>
      </c>
      <c r="Q133" s="16">
        <f>FC_TRA_E!Q$2</f>
        <v>28424.843294484002</v>
      </c>
      <c r="R133" s="16">
        <f>FC_TRA_E!R$2</f>
        <v>29437.576346611095</v>
      </c>
      <c r="S133" s="16">
        <f>FC_TRA_E!S$2</f>
        <v>30630.266738623126</v>
      </c>
      <c r="T133" s="16">
        <f>FC_TRA_E!T$2</f>
        <v>31747.696121157151</v>
      </c>
      <c r="U133" s="16">
        <f>FC_TRA_E!U$2</f>
        <v>32509.636969255142</v>
      </c>
      <c r="V133" s="16">
        <f>FC_TRA_E!V$2</f>
        <v>32912.986570213674</v>
      </c>
      <c r="W133" s="16">
        <f>FC_TRA_E!W$2</f>
        <v>26055.567964408525</v>
      </c>
      <c r="X133" s="16">
        <f>FC_TRA_E!X$2</f>
        <v>30348.617168966292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709.20988822012032</v>
      </c>
      <c r="D134" s="19">
        <f>FC_TRA_RAIL_E!D$2</f>
        <v>772.25563198624241</v>
      </c>
      <c r="E134" s="19">
        <f>FC_TRA_RAIL_E!E$2</f>
        <v>789.67231298366301</v>
      </c>
      <c r="F134" s="19">
        <f>FC_TRA_RAIL_E!F$2</f>
        <v>863.43748925193472</v>
      </c>
      <c r="G134" s="19">
        <f>FC_TRA_RAIL_E!G$2</f>
        <v>951.96328460877021</v>
      </c>
      <c r="H134" s="19">
        <f>FC_TRA_RAIL_E!H$2</f>
        <v>1030.8875322441961</v>
      </c>
      <c r="I134" s="19">
        <f>FC_TRA_RAIL_E!I$2</f>
        <v>846.13551160791064</v>
      </c>
      <c r="J134" s="19">
        <f>FC_TRA_RAIL_E!J$2</f>
        <v>988.32046431642289</v>
      </c>
      <c r="K134" s="19">
        <f>FC_TRA_RAIL_E!K$2</f>
        <v>980.63912295786758</v>
      </c>
      <c r="L134" s="19">
        <f>FC_TRA_RAIL_E!L$2</f>
        <v>862.22416165090283</v>
      </c>
      <c r="M134" s="19">
        <f>FC_TRA_RAIL_E!M$2</f>
        <v>899.96182287188299</v>
      </c>
      <c r="N134" s="19">
        <f>FC_TRA_RAIL_E!N$2</f>
        <v>844.42536543422193</v>
      </c>
      <c r="O134" s="19">
        <f>FC_TRA_RAIL_E!O$2</f>
        <v>890.43662940670674</v>
      </c>
      <c r="P134" s="19">
        <f>FC_TRA_RAIL_E!P$2</f>
        <v>385.52115219260531</v>
      </c>
      <c r="Q134" s="19">
        <f>FC_TRA_RAIL_E!Q$2</f>
        <v>391.20094582975071</v>
      </c>
      <c r="R134" s="19">
        <f>FC_TRA_RAIL_E!R$2</f>
        <v>403.80240756663795</v>
      </c>
      <c r="S134" s="19">
        <f>FC_TRA_RAIL_E!S$2</f>
        <v>388.70739466895952</v>
      </c>
      <c r="T134" s="19">
        <f>FC_TRA_RAIL_E!T$2</f>
        <v>393.01134995700767</v>
      </c>
      <c r="U134" s="19">
        <f>FC_TRA_RAIL_E!U$2</f>
        <v>394.46354256233872</v>
      </c>
      <c r="V134" s="19">
        <f>FC_TRA_RAIL_E!V$2</f>
        <v>382.15821152192598</v>
      </c>
      <c r="W134" s="19">
        <f>FC_TRA_RAIL_E!W$2</f>
        <v>311.8419604471195</v>
      </c>
      <c r="X134" s="19">
        <f>FC_TRA_RAIL_E!X$2</f>
        <v>320.73473774720554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28.913711748319191</v>
      </c>
      <c r="D135" s="22">
        <f>FC_TRA_RAIL_MTU_E!D$2</f>
        <v>29.45801089683766</v>
      </c>
      <c r="E135" s="22">
        <f>FC_TRA_RAIL_MTU_E!E$2</f>
        <v>29.485117589125331</v>
      </c>
      <c r="F135" s="22">
        <f>FC_TRA_RAIL_MTU_E!F$2</f>
        <v>31.761299992753646</v>
      </c>
      <c r="G135" s="22">
        <f>FC_TRA_RAIL_MTU_E!G$2</f>
        <v>32.12061192158815</v>
      </c>
      <c r="H135" s="22">
        <f>FC_TRA_RAIL_MTU_E!H$2</f>
        <v>31.482022159180314</v>
      </c>
      <c r="I135" s="22">
        <f>FC_TRA_RAIL_MTU_E!I$2</f>
        <v>32.109690131708298</v>
      </c>
      <c r="J135" s="22">
        <f>FC_TRA_RAIL_MTU_E!J$2</f>
        <v>32.614018949336682</v>
      </c>
      <c r="K135" s="22">
        <f>FC_TRA_RAIL_MTU_E!K$2</f>
        <v>32.270304238377626</v>
      </c>
      <c r="L135" s="22">
        <f>FC_TRA_RAIL_MTU_E!L$2</f>
        <v>31.202828052495864</v>
      </c>
      <c r="M135" s="22">
        <f>FC_TRA_RAIL_MTU_E!M$2</f>
        <v>37.943805322022513</v>
      </c>
      <c r="N135" s="22">
        <f>FC_TRA_RAIL_MTU_E!N$2</f>
        <v>37.02254062874718</v>
      </c>
      <c r="O135" s="22">
        <f>FC_TRA_RAIL_MTU_E!O$2</f>
        <v>35.751554702808349</v>
      </c>
      <c r="P135" s="22">
        <f>FC_TRA_RAIL_MTU_E!P$2</f>
        <v>32.557854562077203</v>
      </c>
      <c r="Q135" s="22">
        <f>FC_TRA_RAIL_MTU_E!Q$2</f>
        <v>32.410299445726459</v>
      </c>
      <c r="R135" s="22">
        <f>FC_TRA_RAIL_MTU_E!R$2</f>
        <v>31.535366341441708</v>
      </c>
      <c r="S135" s="22">
        <f>FC_TRA_RAIL_MTU_E!S$2</f>
        <v>32.001844539637204</v>
      </c>
      <c r="T135" s="22">
        <f>FC_TRA_RAIL_MTU_E!T$2</f>
        <v>32.583795286266408</v>
      </c>
      <c r="U135" s="22">
        <f>FC_TRA_RAIL_MTU_E!U$2</f>
        <v>37.015640046593916</v>
      </c>
      <c r="V135" s="22">
        <f>FC_TRA_RAIL_MTU_E!V$2</f>
        <v>36.722339745121317</v>
      </c>
      <c r="W135" s="22">
        <f>FC_TRA_RAIL_MTU_E!W$2</f>
        <v>32.638555282848777</v>
      </c>
      <c r="X135" s="22">
        <f>FC_TRA_RAIL_MTU_E!X$2</f>
        <v>31.499137116450431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448.40473170489065</v>
      </c>
      <c r="D136" s="22">
        <f>FC_TRA_RAIL_CPT_E!D$2</f>
        <v>484.24506026108065</v>
      </c>
      <c r="E136" s="22">
        <f>FC_TRA_RAIL_CPT_E!E$2</f>
        <v>512.7077233961005</v>
      </c>
      <c r="F136" s="22">
        <f>FC_TRA_RAIL_CPT_E!F$2</f>
        <v>609.37993097219669</v>
      </c>
      <c r="G136" s="22">
        <f>FC_TRA_RAIL_CPT_E!G$2</f>
        <v>704.79737994492405</v>
      </c>
      <c r="H136" s="22">
        <f>FC_TRA_RAIL_CPT_E!H$2</f>
        <v>791.79523301265147</v>
      </c>
      <c r="I136" s="22">
        <f>FC_TRA_RAIL_CPT_E!I$2</f>
        <v>607.17945682632615</v>
      </c>
      <c r="J136" s="22">
        <f>FC_TRA_RAIL_CPT_E!J$2</f>
        <v>684.76225640046562</v>
      </c>
      <c r="K136" s="22">
        <f>FC_TRA_RAIL_CPT_E!K$2</f>
        <v>646.05130832150292</v>
      </c>
      <c r="L136" s="22">
        <f>FC_TRA_RAIL_CPT_E!L$2</f>
        <v>484.8498458557292</v>
      </c>
      <c r="M136" s="22">
        <f>FC_TRA_RAIL_CPT_E!M$2</f>
        <v>470.09055711227728</v>
      </c>
      <c r="N136" s="22">
        <f>FC_TRA_RAIL_CPT_E!N$2</f>
        <v>518.87175406644576</v>
      </c>
      <c r="O136" s="22">
        <f>FC_TRA_RAIL_CPT_E!O$2</f>
        <v>571.22735970042083</v>
      </c>
      <c r="P136" s="22">
        <f>FC_TRA_RAIL_CPT_E!P$2</f>
        <v>159.21250228659432</v>
      </c>
      <c r="Q136" s="22">
        <f>FC_TRA_RAIL_CPT_E!Q$2</f>
        <v>166.97499023866791</v>
      </c>
      <c r="R136" s="22">
        <f>FC_TRA_RAIL_CPT_E!R$2</f>
        <v>186.59990092445511</v>
      </c>
      <c r="S136" s="22">
        <f>FC_TRA_RAIL_CPT_E!S$2</f>
        <v>182.61928037343353</v>
      </c>
      <c r="T136" s="22">
        <f>FC_TRA_RAIL_CPT_E!T$2</f>
        <v>165.64293221540274</v>
      </c>
      <c r="U136" s="22">
        <f>FC_TRA_RAIL_CPT_E!U$2</f>
        <v>159.75829168431386</v>
      </c>
      <c r="V136" s="22">
        <f>FC_TRA_RAIL_CPT_E!V$2</f>
        <v>143.64360148089145</v>
      </c>
      <c r="W136" s="22">
        <f>FC_TRA_RAIL_CPT_E!W$2</f>
        <v>141.68122086499579</v>
      </c>
      <c r="X136" s="22">
        <f>FC_TRA_RAIL_CPT_E!X$2</f>
        <v>172.27549211405608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25.472148017864356</v>
      </c>
      <c r="D137" s="22">
        <f>FC_TRA_RAIL_HST_E!D$2</f>
        <v>26.872706672144183</v>
      </c>
      <c r="E137" s="22">
        <f>FC_TRA_RAIL_HST_E!E$2</f>
        <v>29.199123758852647</v>
      </c>
      <c r="F137" s="22">
        <f>FC_TRA_RAIL_HST_E!F$2</f>
        <v>26.251304166491444</v>
      </c>
      <c r="G137" s="22">
        <f>FC_TRA_RAIL_HST_E!G$2</f>
        <v>27.333244213568516</v>
      </c>
      <c r="H137" s="22">
        <f>FC_TRA_RAIL_HST_E!H$2</f>
        <v>29.020552187538449</v>
      </c>
      <c r="I137" s="22">
        <f>FC_TRA_RAIL_HST_E!I$2</f>
        <v>32.885131669459255</v>
      </c>
      <c r="J137" s="22">
        <f>FC_TRA_RAIL_HST_E!J$2</f>
        <v>32.565481466140199</v>
      </c>
      <c r="K137" s="22">
        <f>FC_TRA_RAIL_HST_E!K$2</f>
        <v>65.822119699147308</v>
      </c>
      <c r="L137" s="22">
        <f>FC_TRA_RAIL_HST_E!L$2</f>
        <v>140.59037013931305</v>
      </c>
      <c r="M137" s="22">
        <f>FC_TRA_RAIL_HST_E!M$2</f>
        <v>146.53900095000844</v>
      </c>
      <c r="N137" s="22">
        <f>FC_TRA_RAIL_HST_E!N$2</f>
        <v>138.38131160506541</v>
      </c>
      <c r="O137" s="22">
        <f>FC_TRA_RAIL_HST_E!O$2</f>
        <v>132.03184723628297</v>
      </c>
      <c r="P137" s="22">
        <f>FC_TRA_RAIL_HST_E!P$2</f>
        <v>135.27960878208791</v>
      </c>
      <c r="Q137" s="22">
        <f>FC_TRA_RAIL_HST_E!Q$2</f>
        <v>129.64829341854582</v>
      </c>
      <c r="R137" s="22">
        <f>FC_TRA_RAIL_HST_E!R$2</f>
        <v>125.07640743941298</v>
      </c>
      <c r="S137" s="22">
        <f>FC_TRA_RAIL_HST_E!S$2</f>
        <v>124.77868424665216</v>
      </c>
      <c r="T137" s="22">
        <f>FC_TRA_RAIL_HST_E!T$2</f>
        <v>130.82558861127126</v>
      </c>
      <c r="U137" s="22">
        <f>FC_TRA_RAIL_HST_E!U$2</f>
        <v>131.03700320449221</v>
      </c>
      <c r="V137" s="22">
        <f>FC_TRA_RAIL_HST_E!V$2</f>
        <v>129.86916191098499</v>
      </c>
      <c r="W137" s="22">
        <f>FC_TRA_RAIL_HST_E!W$2</f>
        <v>62.548824308958828</v>
      </c>
      <c r="X137" s="22">
        <f>FC_TRA_RAIL_HST_E!X$2</f>
        <v>66.124449001831834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206.41929674904605</v>
      </c>
      <c r="D138" s="22">
        <f>FC_TRA_RAIL_FRT_E!D$2</f>
        <v>231.67985415617994</v>
      </c>
      <c r="E138" s="22">
        <f>FC_TRA_RAIL_FRT_E!E$2</f>
        <v>218.2803482395845</v>
      </c>
      <c r="F138" s="22">
        <f>FC_TRA_RAIL_FRT_E!F$2</f>
        <v>196.04495412049289</v>
      </c>
      <c r="G138" s="22">
        <f>FC_TRA_RAIL_FRT_E!G$2</f>
        <v>187.71204852868951</v>
      </c>
      <c r="H138" s="22">
        <f>FC_TRA_RAIL_FRT_E!H$2</f>
        <v>178.58972488482584</v>
      </c>
      <c r="I138" s="22">
        <f>FC_TRA_RAIL_FRT_E!I$2</f>
        <v>173.9612329804169</v>
      </c>
      <c r="J138" s="22">
        <f>FC_TRA_RAIL_FRT_E!J$2</f>
        <v>238.37870750048043</v>
      </c>
      <c r="K138" s="22">
        <f>FC_TRA_RAIL_FRT_E!K$2</f>
        <v>236.49539069883963</v>
      </c>
      <c r="L138" s="22">
        <f>FC_TRA_RAIL_FRT_E!L$2</f>
        <v>205.58111760336467</v>
      </c>
      <c r="M138" s="22">
        <f>FC_TRA_RAIL_FRT_E!M$2</f>
        <v>245.38845948757478</v>
      </c>
      <c r="N138" s="22">
        <f>FC_TRA_RAIL_FRT_E!N$2</f>
        <v>150.14975913396361</v>
      </c>
      <c r="O138" s="22">
        <f>FC_TRA_RAIL_FRT_E!O$2</f>
        <v>151.42586776719455</v>
      </c>
      <c r="P138" s="22">
        <f>FC_TRA_RAIL_FRT_E!P$2</f>
        <v>58.471186561845883</v>
      </c>
      <c r="Q138" s="22">
        <f>FC_TRA_RAIL_FRT_E!Q$2</f>
        <v>62.167362726810467</v>
      </c>
      <c r="R138" s="22">
        <f>FC_TRA_RAIL_FRT_E!R$2</f>
        <v>60.590732861328171</v>
      </c>
      <c r="S138" s="22">
        <f>FC_TRA_RAIL_FRT_E!S$2</f>
        <v>49.307585509236631</v>
      </c>
      <c r="T138" s="22">
        <f>FC_TRA_RAIL_FRT_E!T$2</f>
        <v>63.959033844067264</v>
      </c>
      <c r="U138" s="22">
        <f>FC_TRA_RAIL_FRT_E!U$2</f>
        <v>66.65260762693876</v>
      </c>
      <c r="V138" s="22">
        <f>FC_TRA_RAIL_FRT_E!V$2</f>
        <v>71.92310838492827</v>
      </c>
      <c r="W138" s="22">
        <f>FC_TRA_RAIL_FRT_E!W$2</f>
        <v>74.973359990316084</v>
      </c>
      <c r="X138" s="22">
        <f>FC_TRA_RAIL_FRT_E!X$2</f>
        <v>50.835659514867153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26401.607394668954</v>
      </c>
      <c r="D139" s="19">
        <f>FC_TRA_ROAD_E!D$2</f>
        <v>27709.408082545135</v>
      </c>
      <c r="E139" s="19">
        <f>FC_TRA_ROAD_E!E$2</f>
        <v>28440.030524505586</v>
      </c>
      <c r="F139" s="19">
        <f>FC_TRA_ROAD_E!F$2</f>
        <v>29799.218744625967</v>
      </c>
      <c r="G139" s="19">
        <f>FC_TRA_ROAD_E!G$2</f>
        <v>30876.684092863277</v>
      </c>
      <c r="H139" s="19">
        <f>FC_TRA_ROAD_E!H$2</f>
        <v>31860.725967325881</v>
      </c>
      <c r="I139" s="19">
        <f>FC_TRA_ROAD_E!I$2</f>
        <v>32786.498108340493</v>
      </c>
      <c r="J139" s="19">
        <f>FC_TRA_ROAD_E!J$2</f>
        <v>33952.13731728289</v>
      </c>
      <c r="K139" s="19">
        <f>FC_TRA_ROAD_E!K$2</f>
        <v>32382.830008598448</v>
      </c>
      <c r="L139" s="19">
        <f>FC_TRA_ROAD_E!L$2</f>
        <v>30624.303921571624</v>
      </c>
      <c r="M139" s="19">
        <f>FC_TRA_ROAD_E!M$2</f>
        <v>29811.811986632365</v>
      </c>
      <c r="N139" s="19">
        <f>FC_TRA_ROAD_E!N$2</f>
        <v>28559.045477198993</v>
      </c>
      <c r="O139" s="19">
        <f>FC_TRA_ROAD_E!O$2</f>
        <v>26097.732758419239</v>
      </c>
      <c r="P139" s="19">
        <f>FC_TRA_ROAD_E!P$2</f>
        <v>25631.12389528532</v>
      </c>
      <c r="Q139" s="19">
        <f>FC_TRA_ROAD_E!Q$2</f>
        <v>25937.78319130258</v>
      </c>
      <c r="R139" s="19">
        <f>FC_TRA_ROAD_E!R$2</f>
        <v>26690.265426576701</v>
      </c>
      <c r="S139" s="19">
        <f>FC_TRA_ROAD_E!S$2</f>
        <v>27552.669318158809</v>
      </c>
      <c r="T139" s="19">
        <f>FC_TRA_ROAD_E!T$2</f>
        <v>28157.485115138239</v>
      </c>
      <c r="U139" s="19">
        <f>FC_TRA_ROAD_E!U$2</f>
        <v>28792.847803305016</v>
      </c>
      <c r="V139" s="19">
        <f>FC_TRA_ROAD_E!V$2</f>
        <v>29036.005830746777</v>
      </c>
      <c r="W139" s="19">
        <f>FC_TRA_ROAD_E!W$2</f>
        <v>23924.156872405085</v>
      </c>
      <c r="X139" s="19">
        <f>FC_TRA_ROAD_E!X$2</f>
        <v>27376.080367590548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376.50521239735724</v>
      </c>
      <c r="D140" s="22">
        <f>FC_TRA_ROAD_P2W_E!D$2</f>
        <v>397.94173419415102</v>
      </c>
      <c r="E140" s="22">
        <f>FC_TRA_ROAD_P2W_E!E$2</f>
        <v>363.9059791781898</v>
      </c>
      <c r="F140" s="22">
        <f>FC_TRA_ROAD_P2W_E!F$2</f>
        <v>409.25055848305578</v>
      </c>
      <c r="G140" s="22">
        <f>FC_TRA_ROAD_P2W_E!G$2</f>
        <v>395.0361973530371</v>
      </c>
      <c r="H140" s="22">
        <f>FC_TRA_ROAD_P2W_E!H$2</f>
        <v>450.99094763830504</v>
      </c>
      <c r="I140" s="22">
        <f>FC_TRA_ROAD_P2W_E!I$2</f>
        <v>458.02725194351808</v>
      </c>
      <c r="J140" s="22">
        <f>FC_TRA_ROAD_P2W_E!J$2</f>
        <v>517.37196063861199</v>
      </c>
      <c r="K140" s="22">
        <f>FC_TRA_ROAD_P2W_E!K$2</f>
        <v>517.3861059307319</v>
      </c>
      <c r="L140" s="22">
        <f>FC_TRA_ROAD_P2W_E!L$2</f>
        <v>533.805869159743</v>
      </c>
      <c r="M140" s="22">
        <f>FC_TRA_ROAD_P2W_E!M$2</f>
        <v>540.16087522011571</v>
      </c>
      <c r="N140" s="22">
        <f>FC_TRA_ROAD_P2W_E!N$2</f>
        <v>495.08161881735703</v>
      </c>
      <c r="O140" s="22">
        <f>FC_TRA_ROAD_P2W_E!O$2</f>
        <v>467.82219407636342</v>
      </c>
      <c r="P140" s="22">
        <f>FC_TRA_ROAD_P2W_E!P$2</f>
        <v>461.77085934985564</v>
      </c>
      <c r="Q140" s="22">
        <f>FC_TRA_ROAD_P2W_E!Q$2</f>
        <v>512.92429466211809</v>
      </c>
      <c r="R140" s="22">
        <f>FC_TRA_ROAD_P2W_E!R$2</f>
        <v>549.07002983369352</v>
      </c>
      <c r="S140" s="22">
        <f>FC_TRA_ROAD_P2W_E!S$2</f>
        <v>566.74381436891542</v>
      </c>
      <c r="T140" s="22">
        <f>FC_TRA_ROAD_P2W_E!T$2</f>
        <v>536.00466962196526</v>
      </c>
      <c r="U140" s="22">
        <f>FC_TRA_ROAD_P2W_E!U$2</f>
        <v>508.24217154470989</v>
      </c>
      <c r="V140" s="22">
        <f>FC_TRA_ROAD_P2W_E!V$2</f>
        <v>534.93494206124763</v>
      </c>
      <c r="W140" s="22">
        <f>FC_TRA_ROAD_P2W_E!W$2</f>
        <v>453.80713407467601</v>
      </c>
      <c r="X140" s="22">
        <f>FC_TRA_ROAD_P2W_E!X$2</f>
        <v>461.36050405543972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15667.213092231557</v>
      </c>
      <c r="D141" s="22">
        <f>FC_TRA_ROAD_CAR_E!D$2</f>
        <v>16086.009905567775</v>
      </c>
      <c r="E141" s="22">
        <f>FC_TRA_ROAD_CAR_E!E$2</f>
        <v>16839.498097488828</v>
      </c>
      <c r="F141" s="22">
        <f>FC_TRA_ROAD_CAR_E!F$2</f>
        <v>17592.003636277219</v>
      </c>
      <c r="G141" s="22">
        <f>FC_TRA_ROAD_CAR_E!G$2</f>
        <v>18067.202581304868</v>
      </c>
      <c r="H141" s="22">
        <f>FC_TRA_ROAD_CAR_E!H$2</f>
        <v>18937.14581109471</v>
      </c>
      <c r="I141" s="22">
        <f>FC_TRA_ROAD_CAR_E!I$2</f>
        <v>19577.138160587772</v>
      </c>
      <c r="J141" s="22">
        <f>FC_TRA_ROAD_CAR_E!J$2</f>
        <v>20066.739295096122</v>
      </c>
      <c r="K141" s="22">
        <f>FC_TRA_ROAD_CAR_E!K$2</f>
        <v>19509.169549131169</v>
      </c>
      <c r="L141" s="22">
        <f>FC_TRA_ROAD_CAR_E!L$2</f>
        <v>19279.39572873892</v>
      </c>
      <c r="M141" s="22">
        <f>FC_TRA_ROAD_CAR_E!M$2</f>
        <v>18775.244705796329</v>
      </c>
      <c r="N141" s="22">
        <f>FC_TRA_ROAD_CAR_E!N$2</f>
        <v>18120.88321920664</v>
      </c>
      <c r="O141" s="22">
        <f>FC_TRA_ROAD_CAR_E!O$2</f>
        <v>16851.783571620097</v>
      </c>
      <c r="P141" s="22">
        <f>FC_TRA_ROAD_CAR_E!P$2</f>
        <v>16661.707446348977</v>
      </c>
      <c r="Q141" s="22">
        <f>FC_TRA_ROAD_CAR_E!Q$2</f>
        <v>16842.226429905939</v>
      </c>
      <c r="R141" s="22">
        <f>FC_TRA_ROAD_CAR_E!R$2</f>
        <v>17175.750044417677</v>
      </c>
      <c r="S141" s="22">
        <f>FC_TRA_ROAD_CAR_E!S$2</f>
        <v>17301.918254196637</v>
      </c>
      <c r="T141" s="22">
        <f>FC_TRA_ROAD_CAR_E!T$2</f>
        <v>17468.941359799803</v>
      </c>
      <c r="U141" s="22">
        <f>FC_TRA_ROAD_CAR_E!U$2</f>
        <v>17888.96568458499</v>
      </c>
      <c r="V141" s="22">
        <f>FC_TRA_ROAD_CAR_E!V$2</f>
        <v>18417.655750644448</v>
      </c>
      <c r="W141" s="22">
        <f>FC_TRA_ROAD_CAR_E!W$2</f>
        <v>14849.757070387457</v>
      </c>
      <c r="X141" s="22">
        <f>FC_TRA_ROAD_CAR_E!X$2</f>
        <v>16397.367747936205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1183.1931374373728</v>
      </c>
      <c r="D142" s="22">
        <f>FC_TRA_ROAD_BUS_E!D$2</f>
        <v>1176.6862538314188</v>
      </c>
      <c r="E142" s="22">
        <f>FC_TRA_ROAD_BUS_E!E$2</f>
        <v>1157.4802689351457</v>
      </c>
      <c r="F142" s="22">
        <f>FC_TRA_ROAD_BUS_E!F$2</f>
        <v>1148.6208920278677</v>
      </c>
      <c r="G142" s="22">
        <f>FC_TRA_ROAD_BUS_E!G$2</f>
        <v>1178.7425128080065</v>
      </c>
      <c r="H142" s="22">
        <f>FC_TRA_ROAD_BUS_E!H$2</f>
        <v>1166.3333108179845</v>
      </c>
      <c r="I142" s="22">
        <f>FC_TRA_ROAD_BUS_E!I$2</f>
        <v>1213.8412774169412</v>
      </c>
      <c r="J142" s="22">
        <f>FC_TRA_ROAD_BUS_E!J$2</f>
        <v>1252.7397617099152</v>
      </c>
      <c r="K142" s="22">
        <f>FC_TRA_ROAD_BUS_E!K$2</f>
        <v>1244.5053022901809</v>
      </c>
      <c r="L142" s="22">
        <f>FC_TRA_ROAD_BUS_E!L$2</f>
        <v>1230.6369635980295</v>
      </c>
      <c r="M142" s="22">
        <f>FC_TRA_ROAD_BUS_E!M$2</f>
        <v>1215.3855750697035</v>
      </c>
      <c r="N142" s="22">
        <f>FC_TRA_ROAD_BUS_E!N$2</f>
        <v>1209.2125258973952</v>
      </c>
      <c r="O142" s="22">
        <f>FC_TRA_ROAD_BUS_E!O$2</f>
        <v>1186.9312986952752</v>
      </c>
      <c r="P142" s="22">
        <f>FC_TRA_ROAD_BUS_E!P$2</f>
        <v>1121.3903641689456</v>
      </c>
      <c r="Q142" s="22">
        <f>FC_TRA_ROAD_BUS_E!Q$2</f>
        <v>1108.2202815309938</v>
      </c>
      <c r="R142" s="22">
        <f>FC_TRA_ROAD_BUS_E!R$2</f>
        <v>1111.5557791220958</v>
      </c>
      <c r="S142" s="22">
        <f>FC_TRA_ROAD_BUS_E!S$2</f>
        <v>1130.8216380470915</v>
      </c>
      <c r="T142" s="22">
        <f>FC_TRA_ROAD_BUS_E!T$2</f>
        <v>736.00974469776554</v>
      </c>
      <c r="U142" s="22">
        <f>FC_TRA_ROAD_BUS_E!U$2</f>
        <v>741.24252423799123</v>
      </c>
      <c r="V142" s="22">
        <f>FC_TRA_ROAD_BUS_E!V$2</f>
        <v>765.53475397851548</v>
      </c>
      <c r="W142" s="22">
        <f>FC_TRA_ROAD_BUS_E!W$2</f>
        <v>554.55291655499741</v>
      </c>
      <c r="X142" s="22">
        <f>FC_TRA_ROAD_BUS_E!X$2</f>
        <v>708.2367335489688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2763.0921213946472</v>
      </c>
      <c r="D143" s="22">
        <f>FC_TRA_ROAD_LCV_E!D$2</f>
        <v>3288.9027488856295</v>
      </c>
      <c r="E143" s="22">
        <f>FC_TRA_ROAD_LCV_E!E$2</f>
        <v>2952.9794979412595</v>
      </c>
      <c r="F143" s="22">
        <f>FC_TRA_ROAD_LCV_E!F$2</f>
        <v>3102.4632875968509</v>
      </c>
      <c r="G143" s="22">
        <f>FC_TRA_ROAD_LCV_E!G$2</f>
        <v>3124.6397762915617</v>
      </c>
      <c r="H143" s="22">
        <f>FC_TRA_ROAD_LCV_E!H$2</f>
        <v>2830.6101191099906</v>
      </c>
      <c r="I143" s="22">
        <f>FC_TRA_ROAD_LCV_E!I$2</f>
        <v>2937.335010720516</v>
      </c>
      <c r="J143" s="22">
        <f>FC_TRA_ROAD_LCV_E!J$2</f>
        <v>3266.9951553081928</v>
      </c>
      <c r="K143" s="22">
        <f>FC_TRA_ROAD_LCV_E!K$2</f>
        <v>2931.0117513810883</v>
      </c>
      <c r="L143" s="22">
        <f>FC_TRA_ROAD_LCV_E!L$2</f>
        <v>2460.5725936356221</v>
      </c>
      <c r="M143" s="22">
        <f>FC_TRA_ROAD_LCV_E!M$2</f>
        <v>2421.0214042602715</v>
      </c>
      <c r="N143" s="22">
        <f>FC_TRA_ROAD_LCV_E!N$2</f>
        <v>2364.0373857197123</v>
      </c>
      <c r="O143" s="22">
        <f>FC_TRA_ROAD_LCV_E!O$2</f>
        <v>2184.0050750416267</v>
      </c>
      <c r="P143" s="22">
        <f>FC_TRA_ROAD_LCV_E!P$2</f>
        <v>2175.7387152331858</v>
      </c>
      <c r="Q143" s="22">
        <f>FC_TRA_ROAD_LCV_E!Q$2</f>
        <v>2115.6998713034536</v>
      </c>
      <c r="R143" s="22">
        <f>FC_TRA_ROAD_LCV_E!R$2</f>
        <v>2186.1562544443782</v>
      </c>
      <c r="S143" s="22">
        <f>FC_TRA_ROAD_LCV_E!S$2</f>
        <v>2098.5290787694453</v>
      </c>
      <c r="T143" s="22">
        <f>FC_TRA_ROAD_LCV_E!T$2</f>
        <v>2249.775108820103</v>
      </c>
      <c r="U143" s="22">
        <f>FC_TRA_ROAD_LCV_E!U$2</f>
        <v>2279.8064799962422</v>
      </c>
      <c r="V143" s="22">
        <f>FC_TRA_ROAD_LCV_E!V$2</f>
        <v>2291.639667439742</v>
      </c>
      <c r="W143" s="22">
        <f>FC_TRA_ROAD_LCV_E!W$2</f>
        <v>1513.2610542730215</v>
      </c>
      <c r="X143" s="22">
        <f>FC_TRA_ROAD_LCV_E!X$2</f>
        <v>2205.6522746039404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6411.6038312080209</v>
      </c>
      <c r="D144" s="22">
        <f>FC_TRA_ROAD_HGV_E!D$2</f>
        <v>6759.867440066163</v>
      </c>
      <c r="E144" s="22">
        <f>FC_TRA_ROAD_HGV_E!E$2</f>
        <v>7126.1666809621602</v>
      </c>
      <c r="F144" s="22">
        <f>FC_TRA_ROAD_HGV_E!F$2</f>
        <v>7546.8803702409696</v>
      </c>
      <c r="G144" s="22">
        <f>FC_TRA_ROAD_HGV_E!G$2</f>
        <v>8111.0630251058083</v>
      </c>
      <c r="H144" s="22">
        <f>FC_TRA_ROAD_HGV_E!H$2</f>
        <v>8475.6457786648898</v>
      </c>
      <c r="I144" s="22">
        <f>FC_TRA_ROAD_HGV_E!I$2</f>
        <v>8600.156407671755</v>
      </c>
      <c r="J144" s="22">
        <f>FC_TRA_ROAD_HGV_E!J$2</f>
        <v>8848.2911445300433</v>
      </c>
      <c r="K144" s="22">
        <f>FC_TRA_ROAD_HGV_E!K$2</f>
        <v>8180.7572998652768</v>
      </c>
      <c r="L144" s="22">
        <f>FC_TRA_ROAD_HGV_E!L$2</f>
        <v>7119.8927664393068</v>
      </c>
      <c r="M144" s="22">
        <f>FC_TRA_ROAD_HGV_E!M$2</f>
        <v>6859.9994262859418</v>
      </c>
      <c r="N144" s="22">
        <f>FC_TRA_ROAD_HGV_E!N$2</f>
        <v>6369.8307275578854</v>
      </c>
      <c r="O144" s="22">
        <f>FC_TRA_ROAD_HGV_E!O$2</f>
        <v>5407.1906189858773</v>
      </c>
      <c r="P144" s="22">
        <f>FC_TRA_ROAD_HGV_E!P$2</f>
        <v>5210.5165101843577</v>
      </c>
      <c r="Q144" s="22">
        <f>FC_TRA_ROAD_HGV_E!Q$2</f>
        <v>5358.7123139000751</v>
      </c>
      <c r="R144" s="22">
        <f>FC_TRA_ROAD_HGV_E!R$2</f>
        <v>5667.7333187588565</v>
      </c>
      <c r="S144" s="22">
        <f>FC_TRA_ROAD_HGV_E!S$2</f>
        <v>6454.6565327767275</v>
      </c>
      <c r="T144" s="22">
        <f>FC_TRA_ROAD_HGV_E!T$2</f>
        <v>7166.7542321986048</v>
      </c>
      <c r="U144" s="22">
        <f>FC_TRA_ROAD_HGV_E!U$2</f>
        <v>7374.5909429410813</v>
      </c>
      <c r="V144" s="22">
        <f>FC_TRA_ROAD_HGV_E!V$2</f>
        <v>7026.240716622824</v>
      </c>
      <c r="W144" s="22">
        <f>FC_TRA_ROAD_HGV_E!W$2</f>
        <v>6552.7786971149335</v>
      </c>
      <c r="X144" s="22">
        <f>FC_TRA_ROAD_HGV_E!X$2</f>
        <v>7603.4631074459894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1832.2323301805677</v>
      </c>
      <c r="D145" s="19">
        <f>FC_TRA_DAVI_E!D$2</f>
        <v>1822.5613929492692</v>
      </c>
      <c r="E145" s="19">
        <f>FC_TRA_DAVI_E!E$2</f>
        <v>1694.8385210662079</v>
      </c>
      <c r="F145" s="19">
        <f>FC_TRA_DAVI_E!F$2</f>
        <v>1775.9338779019768</v>
      </c>
      <c r="G145" s="19">
        <f>FC_TRA_DAVI_E!G$2</f>
        <v>1966.5783319002576</v>
      </c>
      <c r="H145" s="19">
        <f>FC_TRA_DAVI_E!H$2</f>
        <v>2292.0512467755798</v>
      </c>
      <c r="I145" s="19">
        <f>FC_TRA_DAVI_E!I$2</f>
        <v>2408.9687016337052</v>
      </c>
      <c r="J145" s="19">
        <f>FC_TRA_DAVI_E!J$2</f>
        <v>2535.3706792777302</v>
      </c>
      <c r="K145" s="19">
        <f>FC_TRA_DAVI_E!K$2</f>
        <v>2445.8392949269132</v>
      </c>
      <c r="L145" s="19">
        <f>FC_TRA_DAVI_E!L$2</f>
        <v>2164.6006878761827</v>
      </c>
      <c r="M145" s="19">
        <f>FC_TRA_DAVI_E!M$2</f>
        <v>2413.1723129836628</v>
      </c>
      <c r="N145" s="19">
        <f>FC_TRA_DAVI_E!N$2</f>
        <v>2163.5282029234731</v>
      </c>
      <c r="O145" s="19">
        <f>FC_TRA_DAVI_E!O$2</f>
        <v>1872.8098022355978</v>
      </c>
      <c r="P145" s="19">
        <f>FC_TRA_DAVI_E!P$2</f>
        <v>1595.7891659501288</v>
      </c>
      <c r="Q145" s="19">
        <f>FC_TRA_DAVI_E!Q$2</f>
        <v>1690.577558039553</v>
      </c>
      <c r="R145" s="19">
        <f>FC_TRA_DAVI_E!R$2</f>
        <v>1828.5659501289765</v>
      </c>
      <c r="S145" s="19">
        <f>FC_TRA_DAVI_E!S$2</f>
        <v>1989.7224419604463</v>
      </c>
      <c r="T145" s="19">
        <f>FC_TRA_DAVI_E!T$2</f>
        <v>2162.4653482373178</v>
      </c>
      <c r="U145" s="19">
        <f>FC_TRA_DAVI_E!U$2</f>
        <v>2249.89011177988</v>
      </c>
      <c r="V145" s="19">
        <f>FC_TRA_DAVI_E!V$2</f>
        <v>2378.3987962166807</v>
      </c>
      <c r="W145" s="19">
        <f>FC_TRA_DAVI_E!W$2</f>
        <v>959.58486672398965</v>
      </c>
      <c r="X145" s="19">
        <f>FC_TRA_DAVI_E!X$2</f>
        <v>1663.7628546861558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1778.5784562047556</v>
      </c>
      <c r="D146" s="22">
        <f>FC_TRA_DAVI_PA_E!D$2</f>
        <v>1767.1092775742616</v>
      </c>
      <c r="E146" s="22">
        <f>FC_TRA_DAVI_PA_E!E$2</f>
        <v>1643.9345983419403</v>
      </c>
      <c r="F146" s="22">
        <f>FC_TRA_DAVI_PA_E!F$2</f>
        <v>1731.8156340405428</v>
      </c>
      <c r="G146" s="22">
        <f>FC_TRA_DAVI_PA_E!G$2</f>
        <v>1907.3979292196434</v>
      </c>
      <c r="H146" s="22">
        <f>FC_TRA_DAVI_PA_E!H$2</f>
        <v>2231.0845177393862</v>
      </c>
      <c r="I146" s="22">
        <f>FC_TRA_DAVI_PA_E!I$2</f>
        <v>2347.4172016904672</v>
      </c>
      <c r="J146" s="22">
        <f>FC_TRA_DAVI_PA_E!J$2</f>
        <v>2476.2937014543459</v>
      </c>
      <c r="K146" s="22">
        <f>FC_TRA_DAVI_PA_E!K$2</f>
        <v>2388.3641736437066</v>
      </c>
      <c r="L146" s="22">
        <f>FC_TRA_DAVI_PA_E!L$2</f>
        <v>2119.2468252445005</v>
      </c>
      <c r="M146" s="22">
        <f>FC_TRA_DAVI_PA_E!M$2</f>
        <v>2365.8040468558097</v>
      </c>
      <c r="N146" s="22">
        <f>FC_TRA_DAVI_PA_E!N$2</f>
        <v>2126.7462549692318</v>
      </c>
      <c r="O146" s="22">
        <f>FC_TRA_DAVI_PA_E!O$2</f>
        <v>1841.0178903939798</v>
      </c>
      <c r="P146" s="22">
        <f>FC_TRA_DAVI_PA_E!P$2</f>
        <v>1566.2790653361908</v>
      </c>
      <c r="Q146" s="22">
        <f>FC_TRA_DAVI_PA_E!Q$2</f>
        <v>1662.3929351412423</v>
      </c>
      <c r="R146" s="22">
        <f>FC_TRA_DAVI_PA_E!R$2</f>
        <v>1801.1784728591797</v>
      </c>
      <c r="S146" s="22">
        <f>FC_TRA_DAVI_PA_E!S$2</f>
        <v>1963.6764584789873</v>
      </c>
      <c r="T146" s="22">
        <f>FC_TRA_DAVI_PA_E!T$2</f>
        <v>2132.792481366384</v>
      </c>
      <c r="U146" s="22">
        <f>FC_TRA_DAVI_PA_E!U$2</f>
        <v>2223.315321763936</v>
      </c>
      <c r="V146" s="22">
        <f>FC_TRA_DAVI_PA_E!V$2</f>
        <v>2354.8026216451881</v>
      </c>
      <c r="W146" s="22">
        <f>FC_TRA_DAVI_PA_E!W$2</f>
        <v>943.29789198903802</v>
      </c>
      <c r="X146" s="22">
        <f>FC_TRA_DAVI_PA_E!X$2</f>
        <v>1641.4722377930116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53.65387397581199</v>
      </c>
      <c r="D147" s="22">
        <f>FC_TRA_DAVI_FR_E!D$2</f>
        <v>55.452115375007772</v>
      </c>
      <c r="E147" s="22">
        <f>FC_TRA_DAVI_FR_E!E$2</f>
        <v>50.903922724267588</v>
      </c>
      <c r="F147" s="22">
        <f>FC_TRA_DAVI_FR_E!F$2</f>
        <v>44.118243861434131</v>
      </c>
      <c r="G147" s="22">
        <f>FC_TRA_DAVI_FR_E!G$2</f>
        <v>59.180402680614165</v>
      </c>
      <c r="H147" s="22">
        <f>FC_TRA_DAVI_FR_E!H$2</f>
        <v>60.966729036193342</v>
      </c>
      <c r="I147" s="22">
        <f>FC_TRA_DAVI_FR_E!I$2</f>
        <v>61.551499943237921</v>
      </c>
      <c r="J147" s="22">
        <f>FC_TRA_DAVI_FR_E!J$2</f>
        <v>59.076977823384361</v>
      </c>
      <c r="K147" s="22">
        <f>FC_TRA_DAVI_FR_E!K$2</f>
        <v>57.475121283206505</v>
      </c>
      <c r="L147" s="22">
        <f>FC_TRA_DAVI_FR_E!L$2</f>
        <v>45.353862631682361</v>
      </c>
      <c r="M147" s="22">
        <f>FC_TRA_DAVI_FR_E!M$2</f>
        <v>47.368266127852962</v>
      </c>
      <c r="N147" s="22">
        <f>FC_TRA_DAVI_FR_E!N$2</f>
        <v>36.781947954241211</v>
      </c>
      <c r="O147" s="22">
        <f>FC_TRA_DAVI_FR_E!O$2</f>
        <v>31.791911841618024</v>
      </c>
      <c r="P147" s="22">
        <f>FC_TRA_DAVI_FR_E!P$2</f>
        <v>29.510100613938022</v>
      </c>
      <c r="Q147" s="22">
        <f>FC_TRA_DAVI_FR_E!Q$2</f>
        <v>28.184622898310668</v>
      </c>
      <c r="R147" s="22">
        <f>FC_TRA_DAVI_FR_E!R$2</f>
        <v>27.387477269797017</v>
      </c>
      <c r="S147" s="22">
        <f>FC_TRA_DAVI_FR_E!S$2</f>
        <v>26.045983481459082</v>
      </c>
      <c r="T147" s="22">
        <f>FC_TRA_DAVI_FR_E!T$2</f>
        <v>29.672866870933596</v>
      </c>
      <c r="U147" s="22">
        <f>FC_TRA_DAVI_FR_E!U$2</f>
        <v>26.574790015943659</v>
      </c>
      <c r="V147" s="22">
        <f>FC_TRA_DAVI_FR_E!V$2</f>
        <v>23.596174571492401</v>
      </c>
      <c r="W147" s="22">
        <f>FC_TRA_DAVI_FR_E!W$2</f>
        <v>16.286974734951649</v>
      </c>
      <c r="X147" s="22">
        <f>FC_TRA_DAVI_FR_E!X$2</f>
        <v>22.290616893144431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1399.4171969045572</v>
      </c>
      <c r="D148" s="19">
        <f>FC_TRA_DNAVI_E!D$2</f>
        <v>1393.5654342218404</v>
      </c>
      <c r="E148" s="19">
        <f>FC_TRA_DNAVI_E!E$2</f>
        <v>1400.8837489251928</v>
      </c>
      <c r="F148" s="19">
        <f>FC_TRA_DNAVI_E!F$2</f>
        <v>1566.8959587274287</v>
      </c>
      <c r="G148" s="19">
        <f>FC_TRA_DNAVI_E!G$2</f>
        <v>1621.3718830610492</v>
      </c>
      <c r="H148" s="19">
        <f>FC_TRA_DNAVI_E!H$2</f>
        <v>1558.8993981083408</v>
      </c>
      <c r="I148" s="19">
        <f>FC_TRA_DNAVI_E!I$2</f>
        <v>1694.2772141014616</v>
      </c>
      <c r="J148" s="19">
        <f>FC_TRA_DNAVI_E!J$2</f>
        <v>1469.1650042992264</v>
      </c>
      <c r="K148" s="19">
        <f>FC_TRA_DNAVI_E!K$2</f>
        <v>1331.4750644883916</v>
      </c>
      <c r="L148" s="19">
        <f>FC_TRA_DNAVI_E!L$2</f>
        <v>1103.9361994840926</v>
      </c>
      <c r="M148" s="19">
        <f>FC_TRA_DNAVI_E!M$2</f>
        <v>1060.0458297506448</v>
      </c>
      <c r="N148" s="19">
        <f>FC_TRA_DNAVI_E!N$2</f>
        <v>829.96087704213232</v>
      </c>
      <c r="O148" s="19">
        <f>FC_TRA_DNAVI_E!O$2</f>
        <v>862.16680997420451</v>
      </c>
      <c r="P148" s="19">
        <f>FC_TRA_DNAVI_E!P$2</f>
        <v>506.59690455717958</v>
      </c>
      <c r="Q148" s="19">
        <f>FC_TRA_DNAVI_E!Q$2</f>
        <v>327.35735167669816</v>
      </c>
      <c r="R148" s="19">
        <f>FC_TRA_DNAVI_E!R$2</f>
        <v>447.057437661221</v>
      </c>
      <c r="S148" s="19">
        <f>FC_TRA_DNAVI_E!S$2</f>
        <v>628.3374032674119</v>
      </c>
      <c r="T148" s="19">
        <f>FC_TRA_DNAVI_E!T$2</f>
        <v>958.33645743766112</v>
      </c>
      <c r="U148" s="19">
        <f>FC_TRA_DNAVI_E!U$2</f>
        <v>991.20163370593286</v>
      </c>
      <c r="V148" s="19">
        <f>FC_TRA_DNAVI_E!V$2</f>
        <v>1037.8338779019775</v>
      </c>
      <c r="W148" s="19">
        <f>FC_TRA_DNAVI_E!W$2</f>
        <v>803.44961306964728</v>
      </c>
      <c r="X148" s="19">
        <f>FC_TRA_DNAVI_E!X$2</f>
        <v>908.26706792777281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1399.4171969045572</v>
      </c>
      <c r="D149" s="22">
        <f>FC_TRA_DNAVI_DCS_E!D$2</f>
        <v>1393.5654342218404</v>
      </c>
      <c r="E149" s="22">
        <f>FC_TRA_DNAVI_DCS_E!E$2</f>
        <v>1400.8837489251928</v>
      </c>
      <c r="F149" s="22">
        <f>FC_TRA_DNAVI_DCS_E!F$2</f>
        <v>1566.8959587274287</v>
      </c>
      <c r="G149" s="22">
        <f>FC_TRA_DNAVI_DCS_E!G$2</f>
        <v>1621.3718830610492</v>
      </c>
      <c r="H149" s="22">
        <f>FC_TRA_DNAVI_DCS_E!H$2</f>
        <v>1558.8993981083408</v>
      </c>
      <c r="I149" s="22">
        <f>FC_TRA_DNAVI_DCS_E!I$2</f>
        <v>1694.2772141014616</v>
      </c>
      <c r="J149" s="22">
        <f>FC_TRA_DNAVI_DCS_E!J$2</f>
        <v>1469.1650042992264</v>
      </c>
      <c r="K149" s="22">
        <f>FC_TRA_DNAVI_DCS_E!K$2</f>
        <v>1331.4750644883916</v>
      </c>
      <c r="L149" s="22">
        <f>FC_TRA_DNAVI_DCS_E!L$2</f>
        <v>1103.9361994840926</v>
      </c>
      <c r="M149" s="22">
        <f>FC_TRA_DNAVI_DCS_E!M$2</f>
        <v>1060.0458297506448</v>
      </c>
      <c r="N149" s="22">
        <f>FC_TRA_DNAVI_DCS_E!N$2</f>
        <v>829.96087704213232</v>
      </c>
      <c r="O149" s="22">
        <f>FC_TRA_DNAVI_DCS_E!O$2</f>
        <v>862.16680997420451</v>
      </c>
      <c r="P149" s="22">
        <f>FC_TRA_DNAVI_DCS_E!P$2</f>
        <v>506.59690455717958</v>
      </c>
      <c r="Q149" s="22">
        <f>FC_TRA_DNAVI_DCS_E!Q$2</f>
        <v>327.35735167669816</v>
      </c>
      <c r="R149" s="22">
        <f>FC_TRA_DNAVI_DCS_E!R$2</f>
        <v>447.057437661221</v>
      </c>
      <c r="S149" s="22">
        <f>FC_TRA_DNAVI_DCS_E!S$2</f>
        <v>628.3374032674119</v>
      </c>
      <c r="T149" s="22">
        <f>FC_TRA_DNAVI_DCS_E!T$2</f>
        <v>958.33645743766112</v>
      </c>
      <c r="U149" s="22">
        <f>FC_TRA_DNAVI_DCS_E!U$2</f>
        <v>991.20163370593286</v>
      </c>
      <c r="V149" s="22">
        <f>FC_TRA_DNAVI_DCS_E!V$2</f>
        <v>1037.8338779019775</v>
      </c>
      <c r="W149" s="22">
        <f>FC_TRA_DNAVI_DCS_E!W$2</f>
        <v>803.44961306964728</v>
      </c>
      <c r="X149" s="22">
        <f>FC_TRA_DNAVI_DCS_E!X$2</f>
        <v>908.26706792777281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52.407136715391218</v>
      </c>
      <c r="D151" s="19">
        <f>FC_TRA_PIPE_E!D$2</f>
        <v>92.002665520206349</v>
      </c>
      <c r="E151" s="19">
        <f>FC_TRA_PIPE_E!E$2</f>
        <v>109.67231298366291</v>
      </c>
      <c r="F151" s="19">
        <f>FC_TRA_PIPE_E!F$2</f>
        <v>109.4143594153052</v>
      </c>
      <c r="G151" s="19">
        <f>FC_TRA_PIPE_E!G$2</f>
        <v>93.6578675838349</v>
      </c>
      <c r="H151" s="19">
        <f>FC_TRA_PIPE_E!H$2</f>
        <v>101.35339638865</v>
      </c>
      <c r="I151" s="19">
        <f>FC_TRA_PIPE_E!I$2</f>
        <v>53.954858125537399</v>
      </c>
      <c r="J151" s="19">
        <f>FC_TRA_PIPE_E!J$2</f>
        <v>44.217196904557177</v>
      </c>
      <c r="K151" s="19">
        <f>FC_TRA_PIPE_E!K$2</f>
        <v>51.397506448839209</v>
      </c>
      <c r="L151" s="19">
        <f>FC_TRA_PIPE_E!L$2</f>
        <v>51.568959587274293</v>
      </c>
      <c r="M151" s="19">
        <f>FC_TRA_PIPE_E!M$2</f>
        <v>60.597420464316421</v>
      </c>
      <c r="N151" s="19">
        <f>FC_TRA_PIPE_E!N$2</f>
        <v>76.913155631986243</v>
      </c>
      <c r="O151" s="19">
        <f>FC_TRA_PIPE_E!O$2</f>
        <v>73.345399828030935</v>
      </c>
      <c r="P151" s="19">
        <f>FC_TRA_PIPE_E!P$2</f>
        <v>81.105245055889938</v>
      </c>
      <c r="Q151" s="19">
        <f>FC_TRA_PIPE_E!Q$2</f>
        <v>77.924247635425615</v>
      </c>
      <c r="R151" s="19">
        <f>FC_TRA_PIPE_E!R$2</f>
        <v>67.885124677558039</v>
      </c>
      <c r="S151" s="19">
        <f>FC_TRA_PIPE_E!S$2</f>
        <v>70.830180567497848</v>
      </c>
      <c r="T151" s="19">
        <f>FC_TRA_PIPE_E!T$2</f>
        <v>76.397850386930344</v>
      </c>
      <c r="U151" s="19">
        <f>FC_TRA_PIPE_E!U$2</f>
        <v>81.23387790197765</v>
      </c>
      <c r="V151" s="19">
        <f>FC_TRA_PIPE_E!V$2</f>
        <v>78.589853826311256</v>
      </c>
      <c r="W151" s="19">
        <f>FC_TRA_PIPE_E!W$2</f>
        <v>56.534651762682714</v>
      </c>
      <c r="X151" s="19">
        <f>FC_TRA_PIPE_E!X$2</f>
        <v>79.772141014617361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21461.271797076522</v>
      </c>
      <c r="D152" s="16">
        <f>FC_OTH_E!D$2</f>
        <v>22218.475752364575</v>
      </c>
      <c r="E152" s="16">
        <f>FC_OTH_E!E$2</f>
        <v>22682.216595012891</v>
      </c>
      <c r="F152" s="16">
        <f>FC_OTH_E!F$2</f>
        <v>24263.661134995702</v>
      </c>
      <c r="G152" s="16">
        <f>FC_OTH_E!G$2</f>
        <v>26059.143336199482</v>
      </c>
      <c r="H152" s="16">
        <f>FC_OTH_E!H$2</f>
        <v>26930.802579535684</v>
      </c>
      <c r="I152" s="16">
        <f>FC_OTH_E!I$2</f>
        <v>29168.219690455717</v>
      </c>
      <c r="J152" s="16">
        <f>FC_OTH_E!J$2</f>
        <v>28393.519260533103</v>
      </c>
      <c r="K152" s="16">
        <f>FC_OTH_E!K$2</f>
        <v>28311.769045571793</v>
      </c>
      <c r="L152" s="16">
        <f>FC_OTH_E!L$2</f>
        <v>28694.706224602065</v>
      </c>
      <c r="M152" s="16">
        <f>FC_OTH_E!M$2</f>
        <v>30473.697299696109</v>
      </c>
      <c r="N152" s="16">
        <f>FC_OTH_E!N$2</f>
        <v>29289.17593294719</v>
      </c>
      <c r="O152" s="16">
        <f>FC_OTH_E!O$2</f>
        <v>29096.054859809476</v>
      </c>
      <c r="P152" s="16">
        <f>FC_OTH_E!P$2</f>
        <v>28254.438701447267</v>
      </c>
      <c r="Q152" s="16">
        <f>FC_OTH_E!Q$2</f>
        <v>27407.47682589433</v>
      </c>
      <c r="R152" s="16">
        <f>FC_OTH_E!R$2</f>
        <v>27816.981091050129</v>
      </c>
      <c r="S152" s="16">
        <f>FC_OTH_E!S$2</f>
        <v>27104.375479777555</v>
      </c>
      <c r="T152" s="16">
        <f>FC_OTH_E!T$2</f>
        <v>27555.209123898727</v>
      </c>
      <c r="U152" s="16">
        <f>FC_OTH_E!U$2</f>
        <v>28519.088654132647</v>
      </c>
      <c r="V152" s="16">
        <f>FC_OTH_E!V$2</f>
        <v>27955.515063492254</v>
      </c>
      <c r="W152" s="16">
        <f>FC_OTH_E!W$2</f>
        <v>27428.600565256129</v>
      </c>
      <c r="X152" s="16">
        <f>FC_OTH_E!X$2</f>
        <v>28094.824791480823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6799.3826311263947</v>
      </c>
      <c r="D153" s="19">
        <f>FC_OTH_CP_E!D$2</f>
        <v>7129.9401547721391</v>
      </c>
      <c r="E153" s="19">
        <f>FC_OTH_CP_E!E$2</f>
        <v>7286.7561478933785</v>
      </c>
      <c r="F153" s="19">
        <f>FC_OTH_CP_E!F$2</f>
        <v>7344.3583834909714</v>
      </c>
      <c r="G153" s="19">
        <f>FC_OTH_CP_E!G$2</f>
        <v>7950.9993981083398</v>
      </c>
      <c r="H153" s="19">
        <f>FC_OTH_CP_E!H$2</f>
        <v>8585.1854686156494</v>
      </c>
      <c r="I153" s="19">
        <f>FC_OTH_CP_E!I$2</f>
        <v>10520.158383490972</v>
      </c>
      <c r="J153" s="19">
        <f>FC_OTH_CP_E!J$2</f>
        <v>9506.9370593293206</v>
      </c>
      <c r="K153" s="19">
        <f>FC_OTH_CP_E!K$2</f>
        <v>9789.8850386930335</v>
      </c>
      <c r="L153" s="19">
        <f>FC_OTH_CP_E!L$2</f>
        <v>10147.073206545316</v>
      </c>
      <c r="M153" s="19">
        <f>FC_OTH_CP_E!M$2</f>
        <v>10854.610197374524</v>
      </c>
      <c r="N153" s="19">
        <f>FC_OTH_CP_E!N$2</f>
        <v>10826.32425624899</v>
      </c>
      <c r="O153" s="19">
        <f>FC_OTH_CP_E!O$2</f>
        <v>10428.545229542922</v>
      </c>
      <c r="P153" s="19">
        <f>FC_OTH_CP_E!P$2</f>
        <v>10026.418925007025</v>
      </c>
      <c r="Q153" s="19">
        <f>FC_OTH_CP_E!Q$2</f>
        <v>9268.7090700903755</v>
      </c>
      <c r="R153" s="19">
        <f>FC_OTH_CP_E!R$2</f>
        <v>9610.0608846872728</v>
      </c>
      <c r="S153" s="19">
        <f>FC_OTH_CP_E!S$2</f>
        <v>9845.7806388489244</v>
      </c>
      <c r="T153" s="19">
        <f>FC_OTH_CP_E!T$2</f>
        <v>10150.408779960639</v>
      </c>
      <c r="U153" s="19">
        <f>FC_OTH_CP_E!U$2</f>
        <v>10302.25228267951</v>
      </c>
      <c r="V153" s="19">
        <f>FC_OTH_CP_E!V$2</f>
        <v>10363.56760003568</v>
      </c>
      <c r="W153" s="19">
        <f>FC_OTH_CP_E!W$2</f>
        <v>9617.2717604409972</v>
      </c>
      <c r="X153" s="19">
        <f>FC_OTH_CP_E!X$2</f>
        <v>10148.668815556499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1900.5908428661787</v>
      </c>
      <c r="D154" s="22">
        <f>FC_OTH_CP_SH_E!D$2</f>
        <v>1892.2179484840708</v>
      </c>
      <c r="E154" s="22">
        <f>FC_OTH_CP_SH_E!E$2</f>
        <v>1839.4397304562342</v>
      </c>
      <c r="F154" s="22">
        <f>FC_OTH_CP_SH_E!F$2</f>
        <v>1568.7381958651522</v>
      </c>
      <c r="G154" s="22">
        <f>FC_OTH_CP_SH_E!G$2</f>
        <v>1806.4873478381814</v>
      </c>
      <c r="H154" s="22">
        <f>FC_OTH_CP_SH_E!H$2</f>
        <v>2117.9591470539008</v>
      </c>
      <c r="I154" s="22">
        <f>FC_OTH_CP_SH_E!I$2</f>
        <v>3599.5386015455383</v>
      </c>
      <c r="J154" s="22">
        <f>FC_OTH_CP_SH_E!J$2</f>
        <v>2452.89870546667</v>
      </c>
      <c r="K154" s="22">
        <f>FC_OTH_CP_SH_E!K$2</f>
        <v>2455.0262825082336</v>
      </c>
      <c r="L154" s="22">
        <f>FC_OTH_CP_SH_E!L$2</f>
        <v>2599.2058922644001</v>
      </c>
      <c r="M154" s="22">
        <f>FC_OTH_CP_SH_E!M$2</f>
        <v>3154.6031343522582</v>
      </c>
      <c r="N154" s="22">
        <f>FC_OTH_CP_SH_E!N$2</f>
        <v>3134.9541272044739</v>
      </c>
      <c r="O154" s="22">
        <f>FC_OTH_CP_SH_E!O$2</f>
        <v>2559.9774011123473</v>
      </c>
      <c r="P154" s="22">
        <f>FC_OTH_CP_SH_E!P$2</f>
        <v>2280.0095581510054</v>
      </c>
      <c r="Q154" s="22">
        <f>FC_OTH_CP_SH_E!Q$2</f>
        <v>1490.2305806768488</v>
      </c>
      <c r="R154" s="22">
        <f>FC_OTH_CP_SH_E!R$2</f>
        <v>1472.2115704165674</v>
      </c>
      <c r="S154" s="22">
        <f>FC_OTH_CP_SH_E!S$2</f>
        <v>1688.9204039190015</v>
      </c>
      <c r="T154" s="22">
        <f>FC_OTH_CP_SH_E!T$2</f>
        <v>1914.476915741282</v>
      </c>
      <c r="U154" s="22">
        <f>FC_OTH_CP_SH_E!U$2</f>
        <v>2285.0017327446471</v>
      </c>
      <c r="V154" s="22">
        <f>FC_OTH_CP_SH_E!V$2</f>
        <v>2363.0270172197033</v>
      </c>
      <c r="W154" s="22">
        <f>FC_OTH_CP_SH_E!W$2</f>
        <v>2277.533358162174</v>
      </c>
      <c r="X154" s="22">
        <f>FC_OTH_CP_SH_E!X$2</f>
        <v>2650.9643519947713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246.71300202075255</v>
      </c>
      <c r="D155" s="22">
        <f>FC_OTH_CP_SC_E!D$2</f>
        <v>285.26217165239262</v>
      </c>
      <c r="E155" s="22">
        <f>FC_OTH_CP_SC_E!E$2</f>
        <v>281.57731931742239</v>
      </c>
      <c r="F155" s="22">
        <f>FC_OTH_CP_SC_E!F$2</f>
        <v>413.1483194119603</v>
      </c>
      <c r="G155" s="22">
        <f>FC_OTH_CP_SC_E!G$2</f>
        <v>389.18089347500722</v>
      </c>
      <c r="H155" s="22">
        <f>FC_OTH_CP_SC_E!H$2</f>
        <v>450.8600742380699</v>
      </c>
      <c r="I155" s="22">
        <f>FC_OTH_CP_SC_E!I$2</f>
        <v>563.44997556095404</v>
      </c>
      <c r="J155" s="22">
        <f>FC_OTH_CP_SC_E!J$2</f>
        <v>483.27341098421567</v>
      </c>
      <c r="K155" s="22">
        <f>FC_OTH_CP_SC_E!K$2</f>
        <v>552.43429040656804</v>
      </c>
      <c r="L155" s="22">
        <f>FC_OTH_CP_SC_E!L$2</f>
        <v>772.66258043651987</v>
      </c>
      <c r="M155" s="22">
        <f>FC_OTH_CP_SC_E!M$2</f>
        <v>774.44483818001424</v>
      </c>
      <c r="N155" s="22">
        <f>FC_OTH_CP_SC_E!N$2</f>
        <v>719.18210017664489</v>
      </c>
      <c r="O155" s="22">
        <f>FC_OTH_CP_SC_E!O$2</f>
        <v>875.6615234031583</v>
      </c>
      <c r="P155" s="22">
        <f>FC_OTH_CP_SC_E!P$2</f>
        <v>707.28882387036458</v>
      </c>
      <c r="Q155" s="22">
        <f>FC_OTH_CP_SC_E!Q$2</f>
        <v>648.74490538488885</v>
      </c>
      <c r="R155" s="22">
        <f>FC_OTH_CP_SC_E!R$2</f>
        <v>938.17524675982895</v>
      </c>
      <c r="S155" s="22">
        <f>FC_OTH_CP_SC_E!S$2</f>
        <v>900.04702374939404</v>
      </c>
      <c r="T155" s="22">
        <f>FC_OTH_CP_SC_E!T$2</f>
        <v>1025.2396149991864</v>
      </c>
      <c r="U155" s="22">
        <f>FC_OTH_CP_SC_E!U$2</f>
        <v>721.9445381253862</v>
      </c>
      <c r="V155" s="22">
        <f>FC_OTH_CP_SC_E!V$2</f>
        <v>746.54228860755245</v>
      </c>
      <c r="W155" s="22">
        <f>FC_OTH_CP_SC_E!W$2</f>
        <v>824.36076677593201</v>
      </c>
      <c r="X155" s="22">
        <f>FC_OTH_CP_SC_E!X$2</f>
        <v>708.82255519659964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906.37325498883365</v>
      </c>
      <c r="D156" s="22">
        <f>FC_OTH_CP_HW_E!D$2</f>
        <v>960.60516495893671</v>
      </c>
      <c r="E156" s="22">
        <f>FC_OTH_CP_HW_E!E$2</f>
        <v>1023.5838745591807</v>
      </c>
      <c r="F156" s="22">
        <f>FC_OTH_CP_HW_E!F$2</f>
        <v>1039.7084300298761</v>
      </c>
      <c r="G156" s="22">
        <f>FC_OTH_CP_HW_E!G$2</f>
        <v>1128.5470803230537</v>
      </c>
      <c r="H156" s="22">
        <f>FC_OTH_CP_HW_E!H$2</f>
        <v>1160.7366514099583</v>
      </c>
      <c r="I156" s="22">
        <f>FC_OTH_CP_HW_E!I$2</f>
        <v>1229.199463836228</v>
      </c>
      <c r="J156" s="22">
        <f>FC_OTH_CP_HW_E!J$2</f>
        <v>1244.4721173783287</v>
      </c>
      <c r="K156" s="22">
        <f>FC_OTH_CP_HW_E!K$2</f>
        <v>1275.8817768224628</v>
      </c>
      <c r="L156" s="22">
        <f>FC_OTH_CP_HW_E!L$2</f>
        <v>1268.0492203870749</v>
      </c>
      <c r="M156" s="22">
        <f>FC_OTH_CP_HW_E!M$2</f>
        <v>1288.1380184834034</v>
      </c>
      <c r="N156" s="22">
        <f>FC_OTH_CP_HW_E!N$2</f>
        <v>1294.7394475087926</v>
      </c>
      <c r="O156" s="22">
        <f>FC_OTH_CP_HW_E!O$2</f>
        <v>1270.616711402673</v>
      </c>
      <c r="P156" s="22">
        <f>FC_OTH_CP_HW_E!P$2</f>
        <v>1293.3165346109245</v>
      </c>
      <c r="Q156" s="22">
        <f>FC_OTH_CP_HW_E!Q$2</f>
        <v>1267.4840081640095</v>
      </c>
      <c r="R156" s="22">
        <f>FC_OTH_CP_HW_E!R$2</f>
        <v>1203.3134800060689</v>
      </c>
      <c r="S156" s="22">
        <f>FC_OTH_CP_HW_E!S$2</f>
        <v>1173.4934124008475</v>
      </c>
      <c r="T156" s="22">
        <f>FC_OTH_CP_HW_E!T$2</f>
        <v>1131.1735217494656</v>
      </c>
      <c r="U156" s="22">
        <f>FC_OTH_CP_HW_E!U$2</f>
        <v>1193.4739432683034</v>
      </c>
      <c r="V156" s="22">
        <f>FC_OTH_CP_HW_E!V$2</f>
        <v>1164.3809842028404</v>
      </c>
      <c r="W156" s="22">
        <f>FC_OTH_CP_HW_E!W$2</f>
        <v>1033.17318619869</v>
      </c>
      <c r="X156" s="22">
        <f>FC_OTH_CP_HW_E!X$2</f>
        <v>1114.9825082067562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957.67741017317303</v>
      </c>
      <c r="D157" s="22">
        <f>FC_OTH_CP_CA_E!D$2</f>
        <v>1017.9007251686692</v>
      </c>
      <c r="E157" s="22">
        <f>FC_OTH_CP_CA_E!E$2</f>
        <v>1006.1393352532812</v>
      </c>
      <c r="F157" s="22">
        <f>FC_OTH_CP_CA_E!F$2</f>
        <v>1001.1285917922968</v>
      </c>
      <c r="G157" s="22">
        <f>FC_OTH_CP_CA_E!G$2</f>
        <v>1112.1603232740956</v>
      </c>
      <c r="H157" s="22">
        <f>FC_OTH_CP_CA_E!H$2</f>
        <v>1153.3738132660369</v>
      </c>
      <c r="I157" s="22">
        <f>FC_OTH_CP_CA_E!I$2</f>
        <v>1254.9156794447608</v>
      </c>
      <c r="J157" s="22">
        <f>FC_OTH_CP_CA_E!J$2</f>
        <v>1312.2955912422142</v>
      </c>
      <c r="K157" s="22">
        <f>FC_OTH_CP_CA_E!K$2</f>
        <v>1374.7723335573389</v>
      </c>
      <c r="L157" s="22">
        <f>FC_OTH_CP_CA_E!L$2</f>
        <v>1364.6349199844753</v>
      </c>
      <c r="M157" s="22">
        <f>FC_OTH_CP_CA_E!M$2</f>
        <v>1413.1001565441261</v>
      </c>
      <c r="N157" s="22">
        <f>FC_OTH_CP_CA_E!N$2</f>
        <v>1432.875403528029</v>
      </c>
      <c r="O157" s="22">
        <f>FC_OTH_CP_CA_E!O$2</f>
        <v>1424.5484134791755</v>
      </c>
      <c r="P157" s="22">
        <f>FC_OTH_CP_CA_E!P$2</f>
        <v>1441.728919263644</v>
      </c>
      <c r="Q157" s="22">
        <f>FC_OTH_CP_CA_E!Q$2</f>
        <v>1525.0963894196389</v>
      </c>
      <c r="R157" s="22">
        <f>FC_OTH_CP_CA_E!R$2</f>
        <v>1552.7322753922845</v>
      </c>
      <c r="S157" s="22">
        <f>FC_OTH_CP_CA_E!S$2</f>
        <v>1551.0314204819904</v>
      </c>
      <c r="T157" s="22">
        <f>FC_OTH_CP_CA_E!T$2</f>
        <v>1602.4976428403056</v>
      </c>
      <c r="U157" s="22">
        <f>FC_OTH_CP_CA_E!U$2</f>
        <v>1622.0344138355877</v>
      </c>
      <c r="V157" s="22">
        <f>FC_OTH_CP_CA_E!V$2</f>
        <v>1661.2251035758063</v>
      </c>
      <c r="W157" s="22">
        <f>FC_OTH_CP_CA_E!W$2</f>
        <v>1414.8745831923204</v>
      </c>
      <c r="X157" s="22">
        <f>FC_OTH_CP_CA_E!X$2</f>
        <v>1628.5904190111869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231.49948577188124</v>
      </c>
      <c r="D158" s="22">
        <f>FC_OTH_CP_VE_E!D$2</f>
        <v>240.8619650886863</v>
      </c>
      <c r="E158" s="22">
        <f>FC_OTH_CP_VE_E!E$2</f>
        <v>248.63226619213964</v>
      </c>
      <c r="F158" s="22">
        <f>FC_OTH_CP_VE_E!F$2</f>
        <v>258.76966382941151</v>
      </c>
      <c r="G158" s="22">
        <f>FC_OTH_CP_VE_E!G$2</f>
        <v>269.87337398582991</v>
      </c>
      <c r="H158" s="22">
        <f>FC_OTH_CP_VE_E!H$2</f>
        <v>281.37987873084472</v>
      </c>
      <c r="I158" s="22">
        <f>FC_OTH_CP_VE_E!I$2</f>
        <v>292.31663773197465</v>
      </c>
      <c r="J158" s="22">
        <f>FC_OTH_CP_VE_E!J$2</f>
        <v>302.86830878142666</v>
      </c>
      <c r="K158" s="22">
        <f>FC_OTH_CP_VE_E!K$2</f>
        <v>312.36019905901935</v>
      </c>
      <c r="L158" s="22">
        <f>FC_OTH_CP_VE_E!L$2</f>
        <v>313.10562269584165</v>
      </c>
      <c r="M158" s="22">
        <f>FC_OTH_CP_VE_E!M$2</f>
        <v>320.12977543795512</v>
      </c>
      <c r="N158" s="22">
        <f>FC_OTH_CP_VE_E!N$2</f>
        <v>324.35103474518377</v>
      </c>
      <c r="O158" s="22">
        <f>FC_OTH_CP_VE_E!O$2</f>
        <v>330.89498652896589</v>
      </c>
      <c r="P158" s="22">
        <f>FC_OTH_CP_VE_E!P$2</f>
        <v>332.86994184500202</v>
      </c>
      <c r="Q158" s="22">
        <f>FC_OTH_CP_VE_E!Q$2</f>
        <v>337.87411390954674</v>
      </c>
      <c r="R158" s="22">
        <f>FC_OTH_CP_VE_E!R$2</f>
        <v>345.10353468721922</v>
      </c>
      <c r="S158" s="22">
        <f>FC_OTH_CP_VE_E!S$2</f>
        <v>350.98592561350489</v>
      </c>
      <c r="T158" s="22">
        <f>FC_OTH_CP_VE_E!T$2</f>
        <v>356.62979474441102</v>
      </c>
      <c r="U158" s="22">
        <f>FC_OTH_CP_VE_E!U$2</f>
        <v>361.94472047763577</v>
      </c>
      <c r="V158" s="22">
        <f>FC_OTH_CP_VE_E!V$2</f>
        <v>367.15508744310324</v>
      </c>
      <c r="W158" s="22">
        <f>FC_OTH_CP_VE_E!W$2</f>
        <v>372.02098069407378</v>
      </c>
      <c r="X158" s="22">
        <f>FC_OTH_CP_VE_E!X$2</f>
        <v>375.72526266556417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282.53462391933249</v>
      </c>
      <c r="D159" s="22">
        <f>FC_OTH_CP_SL_E!D$2</f>
        <v>285.25159397703658</v>
      </c>
      <c r="E159" s="22">
        <f>FC_OTH_CP_SL_E!E$2</f>
        <v>291.21837069062332</v>
      </c>
      <c r="F159" s="22">
        <f>FC_OTH_CP_SL_E!F$2</f>
        <v>299.00769934338467</v>
      </c>
      <c r="G159" s="22">
        <f>FC_OTH_CP_SL_E!G$2</f>
        <v>306.85280266982107</v>
      </c>
      <c r="H159" s="22">
        <f>FC_OTH_CP_SL_E!H$2</f>
        <v>311.80489568140644</v>
      </c>
      <c r="I159" s="22">
        <f>FC_OTH_CP_SL_E!I$2</f>
        <v>314.67216502572461</v>
      </c>
      <c r="J159" s="22">
        <f>FC_OTH_CP_SL_E!J$2</f>
        <v>314.94128970760465</v>
      </c>
      <c r="K159" s="22">
        <f>FC_OTH_CP_SL_E!K$2</f>
        <v>317.43224567331498</v>
      </c>
      <c r="L159" s="22">
        <f>FC_OTH_CP_SL_E!L$2</f>
        <v>319.4312297815427</v>
      </c>
      <c r="M159" s="22">
        <f>FC_OTH_CP_SL_E!M$2</f>
        <v>320.08036965241723</v>
      </c>
      <c r="N159" s="22">
        <f>FC_OTH_CP_SL_E!N$2</f>
        <v>320.21342827530486</v>
      </c>
      <c r="O159" s="22">
        <f>FC_OTH_CP_SL_E!O$2</f>
        <v>321.17508772265467</v>
      </c>
      <c r="P159" s="22">
        <f>FC_OTH_CP_SL_E!P$2</f>
        <v>321.30335263766187</v>
      </c>
      <c r="Q159" s="22">
        <f>FC_OTH_CP_SL_E!Q$2</f>
        <v>321.72443541110778</v>
      </c>
      <c r="R159" s="22">
        <f>FC_OTH_CP_SL_E!R$2</f>
        <v>324.67624068409378</v>
      </c>
      <c r="S159" s="22">
        <f>FC_OTH_CP_SL_E!S$2</f>
        <v>331.3365371207442</v>
      </c>
      <c r="T159" s="22">
        <f>FC_OTH_CP_SL_E!T$2</f>
        <v>323.65354269877639</v>
      </c>
      <c r="U159" s="22">
        <f>FC_OTH_CP_SL_E!U$2</f>
        <v>319.18427678660373</v>
      </c>
      <c r="V159" s="22">
        <f>FC_OTH_CP_SL_E!V$2</f>
        <v>312.69361780194203</v>
      </c>
      <c r="W159" s="22">
        <f>FC_OTH_CP_SL_E!W$2</f>
        <v>303.46974404245628</v>
      </c>
      <c r="X159" s="22">
        <f>FC_OTH_CP_SL_E!X$2</f>
        <v>295.2555201878767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1383.2406086147012</v>
      </c>
      <c r="D160" s="22">
        <f>FC_OTH_CP_BL_E!D$2</f>
        <v>1462.5097468929459</v>
      </c>
      <c r="E160" s="22">
        <f>FC_OTH_CP_BL_E!E$2</f>
        <v>1514.4715292868998</v>
      </c>
      <c r="F160" s="22">
        <f>FC_OTH_CP_BL_E!F$2</f>
        <v>1572.2562748957071</v>
      </c>
      <c r="G160" s="22">
        <f>FC_OTH_CP_BL_E!G$2</f>
        <v>1630.9932747007454</v>
      </c>
      <c r="H160" s="22">
        <f>FC_OTH_CP_BL_E!H$2</f>
        <v>1689.8613251534136</v>
      </c>
      <c r="I160" s="22">
        <f>FC_OTH_CP_BL_E!I$2</f>
        <v>1748.4881056491993</v>
      </c>
      <c r="J160" s="22">
        <f>FC_OTH_CP_BL_E!J$2</f>
        <v>1806.8782001736824</v>
      </c>
      <c r="K160" s="22">
        <f>FC_OTH_CP_BL_E!K$2</f>
        <v>1841.7460672206785</v>
      </c>
      <c r="L160" s="22">
        <f>FC_OTH_CP_BL_E!L$2</f>
        <v>1818.3418518099636</v>
      </c>
      <c r="M160" s="22">
        <f>FC_OTH_CP_BL_E!M$2</f>
        <v>1847.8296050539348</v>
      </c>
      <c r="N160" s="22">
        <f>FC_OTH_CP_BL_E!N$2</f>
        <v>1862.0307746563656</v>
      </c>
      <c r="O160" s="22">
        <f>FC_OTH_CP_BL_E!O$2</f>
        <v>1886.6527468976958</v>
      </c>
      <c r="P160" s="22">
        <f>FC_OTH_CP_BL_E!P$2</f>
        <v>1874.7737439012969</v>
      </c>
      <c r="Q160" s="22">
        <f>FC_OTH_CP_BL_E!Q$2</f>
        <v>1887.9342336967318</v>
      </c>
      <c r="R160" s="22">
        <f>FC_OTH_CP_BL_E!R$2</f>
        <v>1924.718149814923</v>
      </c>
      <c r="S160" s="22">
        <f>FC_OTH_CP_BL_E!S$2</f>
        <v>1926.9284997878462</v>
      </c>
      <c r="T160" s="22">
        <f>FC_OTH_CP_BL_E!T$2</f>
        <v>1851.3960016879985</v>
      </c>
      <c r="U160" s="22">
        <f>FC_OTH_CP_BL_E!U$2</f>
        <v>1790.6394388504425</v>
      </c>
      <c r="V160" s="22">
        <f>FC_OTH_CP_BL_E!V$2</f>
        <v>1706.4802518436409</v>
      </c>
      <c r="W160" s="22">
        <f>FC_OTH_CP_BL_E!W$2</f>
        <v>1458.9740630626859</v>
      </c>
      <c r="X160" s="22">
        <f>FC_OTH_CP_BL_E!X$2</f>
        <v>1411.2607438889036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312.85588680738948</v>
      </c>
      <c r="D161" s="22">
        <f>FC_OTH_CP_CR_E!D$2</f>
        <v>334.3643316077551</v>
      </c>
      <c r="E161" s="22">
        <f>FC_OTH_CP_CR_E!E$2</f>
        <v>355.60739218908878</v>
      </c>
      <c r="F161" s="22">
        <f>FC_OTH_CP_CR_E!F$2</f>
        <v>388.61844309072279</v>
      </c>
      <c r="G161" s="22">
        <f>FC_OTH_CP_CR_E!G$2</f>
        <v>421.25517871002415</v>
      </c>
      <c r="H161" s="22">
        <f>FC_OTH_CP_CR_E!H$2</f>
        <v>448.81076536957818</v>
      </c>
      <c r="I161" s="22">
        <f>FC_OTH_CP_CR_E!I$2</f>
        <v>474.57166488206497</v>
      </c>
      <c r="J161" s="22">
        <f>FC_OTH_CP_CR_E!J$2</f>
        <v>492.26116271106343</v>
      </c>
      <c r="K161" s="22">
        <f>FC_OTH_CP_CR_E!K$2</f>
        <v>505.71628995408679</v>
      </c>
      <c r="L161" s="22">
        <f>FC_OTH_CP_CR_E!L$2</f>
        <v>514.22483995641994</v>
      </c>
      <c r="M161" s="22">
        <f>FC_OTH_CP_CR_E!M$2</f>
        <v>518.02985651608481</v>
      </c>
      <c r="N161" s="22">
        <f>FC_OTH_CP_CR_E!N$2</f>
        <v>518.95851432234554</v>
      </c>
      <c r="O161" s="22">
        <f>FC_OTH_CP_CR_E!O$2</f>
        <v>520.97881179158719</v>
      </c>
      <c r="P161" s="22">
        <f>FC_OTH_CP_CR_E!P$2</f>
        <v>522.12804699551407</v>
      </c>
      <c r="Q161" s="22">
        <f>FC_OTH_CP_CR_E!Q$2</f>
        <v>523.44555247640949</v>
      </c>
      <c r="R161" s="22">
        <f>FC_OTH_CP_CR_E!R$2</f>
        <v>529.30420619576557</v>
      </c>
      <c r="S161" s="22">
        <f>FC_OTH_CP_CR_E!S$2</f>
        <v>529.53500658583584</v>
      </c>
      <c r="T161" s="22">
        <f>FC_OTH_CP_CR_E!T$2</f>
        <v>530.94028551313818</v>
      </c>
      <c r="U161" s="22">
        <f>FC_OTH_CP_CR_E!U$2</f>
        <v>532.75122015810064</v>
      </c>
      <c r="V161" s="22">
        <f>FC_OTH_CP_CR_E!V$2</f>
        <v>534.45462912240816</v>
      </c>
      <c r="W161" s="22">
        <f>FC_OTH_CP_CR_E!W$2</f>
        <v>535.61891267137776</v>
      </c>
      <c r="X161" s="22">
        <f>FC_OTH_CP_CR_E!X$2</f>
        <v>533.03103321814444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270.59336688532227</v>
      </c>
      <c r="D162" s="22">
        <f>FC_OTH_CP_BT_E!D$2</f>
        <v>301.56321325145626</v>
      </c>
      <c r="E162" s="22">
        <f>FC_OTH_CP_BT_E!E$2</f>
        <v>332.06016080334803</v>
      </c>
      <c r="F162" s="22">
        <f>FC_OTH_CP_BT_E!F$2</f>
        <v>366.37826400016735</v>
      </c>
      <c r="G162" s="22">
        <f>FC_OTH_CP_BT_E!G$2</f>
        <v>402.50457241897197</v>
      </c>
      <c r="H162" s="22">
        <f>FC_OTH_CP_BT_E!H$2</f>
        <v>448.36408636426103</v>
      </c>
      <c r="I162" s="22">
        <f>FC_OTH_CP_BT_E!I$2</f>
        <v>486.0833374743342</v>
      </c>
      <c r="J162" s="22">
        <f>FC_OTH_CP_BT_E!J$2</f>
        <v>522.26813645829088</v>
      </c>
      <c r="K162" s="22">
        <f>FC_OTH_CP_BT_E!K$2</f>
        <v>558.58089164694059</v>
      </c>
      <c r="L162" s="22">
        <f>FC_OTH_CP_BT_E!L$2</f>
        <v>574.26749865843192</v>
      </c>
      <c r="M162" s="22">
        <f>FC_OTH_CP_BT_E!M$2</f>
        <v>596.68442737628845</v>
      </c>
      <c r="N162" s="22">
        <f>FC_OTH_CP_BT_E!N$2</f>
        <v>604.20726279940573</v>
      </c>
      <c r="O162" s="22">
        <f>FC_OTH_CP_BT_E!O$2</f>
        <v>614.83260958642609</v>
      </c>
      <c r="P162" s="22">
        <f>FC_OTH_CP_BT_E!P$2</f>
        <v>614.44191231167986</v>
      </c>
      <c r="Q162" s="22">
        <f>FC_OTH_CP_BT_E!Q$2</f>
        <v>614.43091644667732</v>
      </c>
      <c r="R162" s="22">
        <f>FC_OTH_CP_BT_E!R$2</f>
        <v>615.38179356812873</v>
      </c>
      <c r="S162" s="22">
        <f>FC_OTH_CP_BT_E!S$2</f>
        <v>655.41096991751158</v>
      </c>
      <c r="T162" s="22">
        <f>FC_OTH_CP_BT_E!T$2</f>
        <v>669.09636243533066</v>
      </c>
      <c r="U162" s="22">
        <f>FC_OTH_CP_BT_E!U$2</f>
        <v>695.32337041468668</v>
      </c>
      <c r="V162" s="22">
        <f>FC_OTH_CP_BT_E!V$2</f>
        <v>716.19217125748912</v>
      </c>
      <c r="W162" s="22">
        <f>FC_OTH_CP_BT_E!W$2</f>
        <v>659.13923697053838</v>
      </c>
      <c r="X162" s="22">
        <f>FC_OTH_CP_BT_E!X$2</f>
        <v>689.67982331174687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307.30414907882999</v>
      </c>
      <c r="D163" s="22">
        <f>FC_OTH_CP_IT_E!D$2</f>
        <v>349.40329369019071</v>
      </c>
      <c r="E163" s="22">
        <f>FC_OTH_CP_IT_E!E$2</f>
        <v>394.02616914516051</v>
      </c>
      <c r="F163" s="22">
        <f>FC_OTH_CP_IT_E!F$2</f>
        <v>436.60450123229242</v>
      </c>
      <c r="G163" s="22">
        <f>FC_OTH_CP_IT_E!G$2</f>
        <v>483.14455071260977</v>
      </c>
      <c r="H163" s="22">
        <f>FC_OTH_CP_IT_E!H$2</f>
        <v>522.03483134818032</v>
      </c>
      <c r="I163" s="22">
        <f>FC_OTH_CP_IT_E!I$2</f>
        <v>556.92275234019428</v>
      </c>
      <c r="J163" s="22">
        <f>FC_OTH_CP_IT_E!J$2</f>
        <v>574.78013642582448</v>
      </c>
      <c r="K163" s="22">
        <f>FC_OTH_CP_IT_E!K$2</f>
        <v>595.93466184439058</v>
      </c>
      <c r="L163" s="22">
        <f>FC_OTH_CP_IT_E!L$2</f>
        <v>603.14955057064674</v>
      </c>
      <c r="M163" s="22">
        <f>FC_OTH_CP_IT_E!M$2</f>
        <v>621.57001577804203</v>
      </c>
      <c r="N163" s="22">
        <f>FC_OTH_CP_IT_E!N$2</f>
        <v>614.81216303244514</v>
      </c>
      <c r="O163" s="22">
        <f>FC_OTH_CP_IT_E!O$2</f>
        <v>623.20693761823952</v>
      </c>
      <c r="P163" s="22">
        <f>FC_OTH_CP_IT_E!P$2</f>
        <v>638.55809141993086</v>
      </c>
      <c r="Q163" s="22">
        <f>FC_OTH_CP_IT_E!Q$2</f>
        <v>651.74393450451669</v>
      </c>
      <c r="R163" s="22">
        <f>FC_OTH_CP_IT_E!R$2</f>
        <v>704.44438716239131</v>
      </c>
      <c r="S163" s="22">
        <f>FC_OTH_CP_IT_E!S$2</f>
        <v>738.09143927224807</v>
      </c>
      <c r="T163" s="22">
        <f>FC_OTH_CP_IT_E!T$2</f>
        <v>745.30509755074502</v>
      </c>
      <c r="U163" s="22">
        <f>FC_OTH_CP_IT_E!U$2</f>
        <v>779.95462801811686</v>
      </c>
      <c r="V163" s="22">
        <f>FC_OTH_CP_IT_E!V$2</f>
        <v>791.41644896119385</v>
      </c>
      <c r="W163" s="22">
        <f>FC_OTH_CP_IT_E!W$2</f>
        <v>738.10692867074886</v>
      </c>
      <c r="X163" s="22">
        <f>FC_OTH_CP_IT_E!X$2</f>
        <v>740.35659787495001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12082.230094582974</v>
      </c>
      <c r="D164" s="19">
        <f>FC_OTH_HH_E!D$2</f>
        <v>12683.810748065347</v>
      </c>
      <c r="E164" s="19">
        <f>FC_OTH_HH_E!E$2</f>
        <v>13027.397334479792</v>
      </c>
      <c r="F164" s="19">
        <f>FC_OTH_HH_E!F$2</f>
        <v>13973.192949269132</v>
      </c>
      <c r="G164" s="19">
        <f>FC_OTH_HH_E!G$2</f>
        <v>14764.129406706792</v>
      </c>
      <c r="H164" s="19">
        <f>FC_OTH_HH_E!H$2</f>
        <v>15232.653654342221</v>
      </c>
      <c r="I164" s="19">
        <f>FC_OTH_HH_E!I$2</f>
        <v>15834.649613069647</v>
      </c>
      <c r="J164" s="19">
        <f>FC_OTH_HH_E!J$2</f>
        <v>15941.889853826313</v>
      </c>
      <c r="K164" s="19">
        <f>FC_OTH_HH_E!K$2</f>
        <v>15825.621840068783</v>
      </c>
      <c r="L164" s="19">
        <f>FC_OTH_HH_E!L$2</f>
        <v>16187.3203783319</v>
      </c>
      <c r="M164" s="19">
        <f>FC_OTH_HH_E!M$2</f>
        <v>17378.344024075668</v>
      </c>
      <c r="N164" s="19">
        <f>FC_OTH_HH_E!N$2</f>
        <v>16061.373602751508</v>
      </c>
      <c r="O164" s="19">
        <f>FC_OTH_HH_E!O$2</f>
        <v>15952.799914015479</v>
      </c>
      <c r="P164" s="19">
        <f>FC_OTH_HH_E!P$2</f>
        <v>15243.925451418747</v>
      </c>
      <c r="Q164" s="19">
        <f>FC_OTH_HH_E!Q$2</f>
        <v>15255.658211521924</v>
      </c>
      <c r="R164" s="19">
        <f>FC_OTH_HH_E!R$2</f>
        <v>15478.778589853828</v>
      </c>
      <c r="S164" s="19">
        <f>FC_OTH_HH_E!S$2</f>
        <v>14516.539466895958</v>
      </c>
      <c r="T164" s="19">
        <f>FC_OTH_HH_E!T$2</f>
        <v>14644.875322441958</v>
      </c>
      <c r="U164" s="19">
        <f>FC_OTH_HH_E!U$2</f>
        <v>15438.516165090281</v>
      </c>
      <c r="V164" s="19">
        <f>FC_OTH_HH_E!V$2</f>
        <v>14663.261220980225</v>
      </c>
      <c r="W164" s="19">
        <f>FC_OTH_HH_E!W$2</f>
        <v>14796.389423903696</v>
      </c>
      <c r="X164" s="19">
        <f>FC_OTH_HH_E!X$2</f>
        <v>14855.86646603611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7009.905335396239</v>
      </c>
      <c r="D165" s="22">
        <f>FC_OTH_HH_SH_E!D$2</f>
        <v>7324.9204048880947</v>
      </c>
      <c r="E165" s="22">
        <f>FC_OTH_HH_SH_E!E$2</f>
        <v>7568.3764495932037</v>
      </c>
      <c r="F165" s="22">
        <f>FC_OTH_HH_SH_E!F$2</f>
        <v>8250.2970727033917</v>
      </c>
      <c r="G165" s="22">
        <f>FC_OTH_HH_SH_E!G$2</f>
        <v>8865.7871959003878</v>
      </c>
      <c r="H165" s="22">
        <f>FC_OTH_HH_SH_E!H$2</f>
        <v>9053.7170392018306</v>
      </c>
      <c r="I165" s="22">
        <f>FC_OTH_HH_SH_E!I$2</f>
        <v>9232.2640722780179</v>
      </c>
      <c r="J165" s="22">
        <f>FC_OTH_HH_SH_E!J$2</f>
        <v>9201.9725345205843</v>
      </c>
      <c r="K165" s="22">
        <f>FC_OTH_HH_SH_E!K$2</f>
        <v>8872.1750416712384</v>
      </c>
      <c r="L165" s="22">
        <f>FC_OTH_HH_SH_E!L$2</f>
        <v>9144.44150492669</v>
      </c>
      <c r="M165" s="22">
        <f>FC_OTH_HH_SH_E!M$2</f>
        <v>10078.636929743287</v>
      </c>
      <c r="N165" s="22">
        <f>FC_OTH_HH_SH_E!N$2</f>
        <v>8808.7580959156276</v>
      </c>
      <c r="O165" s="22">
        <f>FC_OTH_HH_SH_E!O$2</f>
        <v>8625.2482131261859</v>
      </c>
      <c r="P165" s="22">
        <f>FC_OTH_HH_SH_E!P$2</f>
        <v>7978.1264678648158</v>
      </c>
      <c r="Q165" s="22">
        <f>FC_OTH_HH_SH_E!Q$2</f>
        <v>7862.4688900453257</v>
      </c>
      <c r="R165" s="22">
        <f>FC_OTH_HH_SH_E!R$2</f>
        <v>7974.5821270152055</v>
      </c>
      <c r="S165" s="22">
        <f>FC_OTH_HH_SH_E!S$2</f>
        <v>6972.3661766434479</v>
      </c>
      <c r="T165" s="22">
        <f>FC_OTH_HH_SH_E!T$2</f>
        <v>7109.529970416067</v>
      </c>
      <c r="U165" s="22">
        <f>FC_OTH_HH_SH_E!U$2</f>
        <v>7957.7441476000913</v>
      </c>
      <c r="V165" s="22">
        <f>FC_OTH_HH_SH_E!V$2</f>
        <v>7385.2448356695813</v>
      </c>
      <c r="W165" s="22">
        <f>FC_OTH_HH_SH_E!W$2</f>
        <v>7473.8534081319258</v>
      </c>
      <c r="X165" s="22">
        <f>FC_OTH_HH_SH_E!X$2</f>
        <v>7329.4290624094765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39.602848478183446</v>
      </c>
      <c r="D166" s="22">
        <f>FC_OTH_HH_SC_E!D$2</f>
        <v>50.015740353636026</v>
      </c>
      <c r="E166" s="22">
        <f>FC_OTH_HH_SC_E!E$2</f>
        <v>40.496408644860871</v>
      </c>
      <c r="F166" s="22">
        <f>FC_OTH_HH_SC_E!F$2</f>
        <v>86.347532579928725</v>
      </c>
      <c r="G166" s="22">
        <f>FC_OTH_HH_SC_E!G$2</f>
        <v>75.986707294854881</v>
      </c>
      <c r="H166" s="22">
        <f>FC_OTH_HH_SC_E!H$2</f>
        <v>103.59550089851339</v>
      </c>
      <c r="I166" s="22">
        <f>FC_OTH_HH_SC_E!I$2</f>
        <v>120.55604872661556</v>
      </c>
      <c r="J166" s="22">
        <f>FC_OTH_HH_SC_E!J$2</f>
        <v>80.513417619676019</v>
      </c>
      <c r="K166" s="22">
        <f>FC_OTH_HH_SC_E!K$2</f>
        <v>96.979310352839434</v>
      </c>
      <c r="L166" s="22">
        <f>FC_OTH_HH_SC_E!L$2</f>
        <v>151.14871974070098</v>
      </c>
      <c r="M166" s="22">
        <f>FC_OTH_HH_SC_E!M$2</f>
        <v>151.89732014903981</v>
      </c>
      <c r="N166" s="22">
        <f>FC_OTH_HH_SC_E!N$2</f>
        <v>152.75637718544002</v>
      </c>
      <c r="O166" s="22">
        <f>FC_OTH_HH_SC_E!O$2</f>
        <v>150.71111588802904</v>
      </c>
      <c r="P166" s="22">
        <f>FC_OTH_HH_SC_E!P$2</f>
        <v>142.62639724849527</v>
      </c>
      <c r="Q166" s="22">
        <f>FC_OTH_HH_SC_E!Q$2</f>
        <v>113.53914206553927</v>
      </c>
      <c r="R166" s="22">
        <f>FC_OTH_HH_SC_E!R$2</f>
        <v>175.79670034393777</v>
      </c>
      <c r="S166" s="22">
        <f>FC_OTH_HH_SC_E!S$2</f>
        <v>167.75081685296638</v>
      </c>
      <c r="T166" s="22">
        <f>FC_OTH_HH_SC_E!T$2</f>
        <v>186.28321868730265</v>
      </c>
      <c r="U166" s="22">
        <f>FC_OTH_HH_SC_E!U$2</f>
        <v>150.54652718066271</v>
      </c>
      <c r="V166" s="22">
        <f>FC_OTH_HH_SC_E!V$2</f>
        <v>146.48208655775258</v>
      </c>
      <c r="W166" s="22">
        <f>FC_OTH_HH_SC_E!W$2</f>
        <v>146.96983376325542</v>
      </c>
      <c r="X166" s="22">
        <f>FC_OTH_HH_SC_E!X$2</f>
        <v>146.81928919461123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1549.2273277708418</v>
      </c>
      <c r="D167" s="22">
        <f>FC_OTH_HH_WH_E!D$2</f>
        <v>1652.7835978050375</v>
      </c>
      <c r="E167" s="22">
        <f>FC_OTH_HH_WH_E!E$2</f>
        <v>1626.7700337019776</v>
      </c>
      <c r="F167" s="22">
        <f>FC_OTH_HH_WH_E!F$2</f>
        <v>1605.4654705541227</v>
      </c>
      <c r="G167" s="22">
        <f>FC_OTH_HH_WH_E!G$2</f>
        <v>1605.4895802521173</v>
      </c>
      <c r="H167" s="22">
        <f>FC_OTH_HH_WH_E!H$2</f>
        <v>1662.3242425030362</v>
      </c>
      <c r="I167" s="22">
        <f>FC_OTH_HH_WH_E!I$2</f>
        <v>1750.9504343688432</v>
      </c>
      <c r="J167" s="22">
        <f>FC_OTH_HH_WH_E!J$2</f>
        <v>1785.1315227759774</v>
      </c>
      <c r="K167" s="22">
        <f>FC_OTH_HH_WH_E!K$2</f>
        <v>1814.8016452186123</v>
      </c>
      <c r="L167" s="22">
        <f>FC_OTH_HH_WH_E!L$2</f>
        <v>1778.7055883055489</v>
      </c>
      <c r="M167" s="22">
        <f>FC_OTH_HH_WH_E!M$2</f>
        <v>1893.5693771216427</v>
      </c>
      <c r="N167" s="22">
        <f>FC_OTH_HH_WH_E!N$2</f>
        <v>1917.954137029378</v>
      </c>
      <c r="O167" s="22">
        <f>FC_OTH_HH_WH_E!O$2</f>
        <v>1942.0128744817885</v>
      </c>
      <c r="P167" s="22">
        <f>FC_OTH_HH_WH_E!P$2</f>
        <v>1952.7059561326028</v>
      </c>
      <c r="Q167" s="22">
        <f>FC_OTH_HH_WH_E!Q$2</f>
        <v>1975.5017558300474</v>
      </c>
      <c r="R167" s="22">
        <f>FC_OTH_HH_WH_E!R$2</f>
        <v>1979.1949712263618</v>
      </c>
      <c r="S167" s="22">
        <f>FC_OTH_HH_WH_E!S$2</f>
        <v>2034.9677347793447</v>
      </c>
      <c r="T167" s="22">
        <f>FC_OTH_HH_WH_E!T$2</f>
        <v>2044.0566346241235</v>
      </c>
      <c r="U167" s="22">
        <f>FC_OTH_HH_WH_E!U$2</f>
        <v>2041.989744861201</v>
      </c>
      <c r="V167" s="22">
        <f>FC_OTH_HH_WH_E!V$2</f>
        <v>1997.2867425606869</v>
      </c>
      <c r="W167" s="22">
        <f>FC_OTH_HH_WH_E!W$2</f>
        <v>2001.3833736682832</v>
      </c>
      <c r="X167" s="22">
        <f>FC_OTH_HH_WH_E!X$2</f>
        <v>2095.6993136179676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738.2178086141671</v>
      </c>
      <c r="D168" s="22">
        <f>FC_OTH_HH_CO_E!D$2</f>
        <v>826.21196780720584</v>
      </c>
      <c r="E168" s="22">
        <f>FC_OTH_HH_CO_E!E$2</f>
        <v>837.30725500056951</v>
      </c>
      <c r="F168" s="22">
        <f>FC_OTH_HH_CO_E!F$2</f>
        <v>889.20843830682963</v>
      </c>
      <c r="G168" s="22">
        <f>FC_OTH_HH_CO_E!G$2</f>
        <v>884.96082828829208</v>
      </c>
      <c r="H168" s="22">
        <f>FC_OTH_HH_CO_E!H$2</f>
        <v>915.37068884716393</v>
      </c>
      <c r="I168" s="22">
        <f>FC_OTH_HH_CO_E!I$2</f>
        <v>1089.5719587189587</v>
      </c>
      <c r="J168" s="22">
        <f>FC_OTH_HH_CO_E!J$2</f>
        <v>1105.551171033861</v>
      </c>
      <c r="K168" s="22">
        <f>FC_OTH_HH_CO_E!K$2</f>
        <v>1118.8898781880812</v>
      </c>
      <c r="L168" s="22">
        <f>FC_OTH_HH_CO_E!L$2</f>
        <v>1105.6673824628963</v>
      </c>
      <c r="M168" s="22">
        <f>FC_OTH_HH_CO_E!M$2</f>
        <v>1162.370789595599</v>
      </c>
      <c r="N168" s="22">
        <f>FC_OTH_HH_CO_E!N$2</f>
        <v>1072.9991906844302</v>
      </c>
      <c r="O168" s="22">
        <f>FC_OTH_HH_CO_E!O$2</f>
        <v>1076.0849955519202</v>
      </c>
      <c r="P168" s="22">
        <f>FC_OTH_HH_CO_E!P$2</f>
        <v>957.73707654515283</v>
      </c>
      <c r="Q168" s="22">
        <f>FC_OTH_HH_CO_E!Q$2</f>
        <v>1043.1857090674655</v>
      </c>
      <c r="R168" s="22">
        <f>FC_OTH_HH_CO_E!R$2</f>
        <v>1060.3705279529361</v>
      </c>
      <c r="S168" s="22">
        <f>FC_OTH_HH_CO_E!S$2</f>
        <v>1092.6307363621886</v>
      </c>
      <c r="T168" s="22">
        <f>FC_OTH_HH_CO_E!T$2</f>
        <v>1101.001066911148</v>
      </c>
      <c r="U168" s="22">
        <f>FC_OTH_HH_CO_E!U$2</f>
        <v>1182.3306010861602</v>
      </c>
      <c r="V168" s="22">
        <f>FC_OTH_HH_CO_E!V$2</f>
        <v>1101.6536546402394</v>
      </c>
      <c r="W168" s="22">
        <f>FC_OTH_HH_CO_E!W$2</f>
        <v>1094.1656334337122</v>
      </c>
      <c r="X168" s="22">
        <f>FC_OTH_HH_CO_E!X$2</f>
        <v>1132.9100227294689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768.11767781395133</v>
      </c>
      <c r="D169" s="22">
        <f>FC_OTH_HH_RF_E!D$2</f>
        <v>770.77931970545285</v>
      </c>
      <c r="E169" s="22">
        <f>FC_OTH_HH_RF_E!E$2</f>
        <v>773.71186308324513</v>
      </c>
      <c r="F169" s="22">
        <f>FC_OTH_HH_RF_E!F$2</f>
        <v>781.86056211198627</v>
      </c>
      <c r="G169" s="22">
        <f>FC_OTH_HH_RF_E!G$2</f>
        <v>792.98497972922428</v>
      </c>
      <c r="H169" s="22">
        <f>FC_OTH_HH_RF_E!H$2</f>
        <v>797.73754243603582</v>
      </c>
      <c r="I169" s="22">
        <f>FC_OTH_HH_RF_E!I$2</f>
        <v>787.32699247156836</v>
      </c>
      <c r="J169" s="22">
        <f>FC_OTH_HH_RF_E!J$2</f>
        <v>760.41971239297834</v>
      </c>
      <c r="K169" s="22">
        <f>FC_OTH_HH_RF_E!K$2</f>
        <v>762.01583515794186</v>
      </c>
      <c r="L169" s="22">
        <f>FC_OTH_HH_RF_E!L$2</f>
        <v>769.31489386683415</v>
      </c>
      <c r="M169" s="22">
        <f>FC_OTH_HH_RF_E!M$2</f>
        <v>765.67037921016811</v>
      </c>
      <c r="N169" s="22">
        <f>FC_OTH_HH_RF_E!N$2</f>
        <v>742.62022323671988</v>
      </c>
      <c r="O169" s="22">
        <f>FC_OTH_HH_RF_E!O$2</f>
        <v>731.4808136490193</v>
      </c>
      <c r="P169" s="22">
        <f>FC_OTH_HH_RF_E!P$2</f>
        <v>728.03286247273934</v>
      </c>
      <c r="Q169" s="22">
        <f>FC_OTH_HH_RF_E!Q$2</f>
        <v>713.70685582358851</v>
      </c>
      <c r="R169" s="22">
        <f>FC_OTH_HH_RF_E!R$2</f>
        <v>681.85823294108411</v>
      </c>
      <c r="S169" s="22">
        <f>FC_OTH_HH_RF_E!S$2</f>
        <v>659.96679212959259</v>
      </c>
      <c r="T169" s="22">
        <f>FC_OTH_HH_RF_E!T$2</f>
        <v>630.35490088663482</v>
      </c>
      <c r="U169" s="22">
        <f>FC_OTH_HH_RF_E!U$2</f>
        <v>600.21554942706587</v>
      </c>
      <c r="V169" s="22">
        <f>FC_OTH_HH_RF_E!V$2</f>
        <v>594.99592971513368</v>
      </c>
      <c r="W169" s="22">
        <f>FC_OTH_HH_RF_E!W$2</f>
        <v>580.67987291001009</v>
      </c>
      <c r="X169" s="22">
        <f>FC_OTH_HH_RF_E!X$2</f>
        <v>561.21857248007939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436.36216473784168</v>
      </c>
      <c r="D170" s="22">
        <f>FC_OTH_HH_WM_E!D$2</f>
        <v>427.77396917051311</v>
      </c>
      <c r="E170" s="22">
        <f>FC_OTH_HH_WM_E!E$2</f>
        <v>426.46196316281811</v>
      </c>
      <c r="F170" s="22">
        <f>FC_OTH_HH_WM_E!F$2</f>
        <v>429.58806021134484</v>
      </c>
      <c r="G170" s="22">
        <f>FC_OTH_HH_WM_E!G$2</f>
        <v>430.80646965143728</v>
      </c>
      <c r="H170" s="22">
        <f>FC_OTH_HH_WM_E!H$2</f>
        <v>428.47286535727187</v>
      </c>
      <c r="I170" s="22">
        <f>FC_OTH_HH_WM_E!I$2</f>
        <v>429.33020215039841</v>
      </c>
      <c r="J170" s="22">
        <f>FC_OTH_HH_WM_E!J$2</f>
        <v>426.58885955498806</v>
      </c>
      <c r="K170" s="22">
        <f>FC_OTH_HH_WM_E!K$2</f>
        <v>423.75135969363197</v>
      </c>
      <c r="L170" s="22">
        <f>FC_OTH_HH_WM_E!L$2</f>
        <v>417.1165163414575</v>
      </c>
      <c r="M170" s="22">
        <f>FC_OTH_HH_WM_E!M$2</f>
        <v>408.56209059204787</v>
      </c>
      <c r="N170" s="22">
        <f>FC_OTH_HH_WM_E!N$2</f>
        <v>397.30249330770283</v>
      </c>
      <c r="O170" s="22">
        <f>FC_OTH_HH_WM_E!O$2</f>
        <v>385.68741632674414</v>
      </c>
      <c r="P170" s="22">
        <f>FC_OTH_HH_WM_E!P$2</f>
        <v>371.02876234976839</v>
      </c>
      <c r="Q170" s="22">
        <f>FC_OTH_HH_WM_E!Q$2</f>
        <v>354.81950947910195</v>
      </c>
      <c r="R170" s="22">
        <f>FC_OTH_HH_WM_E!R$2</f>
        <v>339.71818139873704</v>
      </c>
      <c r="S170" s="22">
        <f>FC_OTH_HH_WM_E!S$2</f>
        <v>330.47478558924138</v>
      </c>
      <c r="T170" s="22">
        <f>FC_OTH_HH_WM_E!T$2</f>
        <v>321.37126661135642</v>
      </c>
      <c r="U170" s="22">
        <f>FC_OTH_HH_WM_E!U$2</f>
        <v>309.05801562848353</v>
      </c>
      <c r="V170" s="22">
        <f>FC_OTH_HH_WM_E!V$2</f>
        <v>297.68071092217383</v>
      </c>
      <c r="W170" s="22">
        <f>FC_OTH_HH_WM_E!W$2</f>
        <v>291.88130639892614</v>
      </c>
      <c r="X170" s="22">
        <f>FC_OTH_HH_WM_E!X$2</f>
        <v>285.37857246868151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92.698968584304581</v>
      </c>
      <c r="D171" s="22">
        <f>FC_OTH_HH_DR_E!D$2</f>
        <v>97.157500912703952</v>
      </c>
      <c r="E171" s="22">
        <f>FC_OTH_HH_DR_E!E$2</f>
        <v>101.56383548139587</v>
      </c>
      <c r="F171" s="22">
        <f>FC_OTH_HH_DR_E!F$2</f>
        <v>108.76620089506227</v>
      </c>
      <c r="G171" s="22">
        <f>FC_OTH_HH_DR_E!G$2</f>
        <v>124.18480674042918</v>
      </c>
      <c r="H171" s="22">
        <f>FC_OTH_HH_DR_E!H$2</f>
        <v>137.4351966965728</v>
      </c>
      <c r="I171" s="22">
        <f>FC_OTH_HH_DR_E!I$2</f>
        <v>140.73364917848178</v>
      </c>
      <c r="J171" s="22">
        <f>FC_OTH_HH_DR_E!J$2</f>
        <v>143.45652395195592</v>
      </c>
      <c r="K171" s="22">
        <f>FC_OTH_HH_DR_E!K$2</f>
        <v>151.79450927787875</v>
      </c>
      <c r="L171" s="22">
        <f>FC_OTH_HH_DR_E!L$2</f>
        <v>151.24285761458913</v>
      </c>
      <c r="M171" s="22">
        <f>FC_OTH_HH_DR_E!M$2</f>
        <v>148.16013961593367</v>
      </c>
      <c r="N171" s="22">
        <f>FC_OTH_HH_DR_E!N$2</f>
        <v>141.18706665430025</v>
      </c>
      <c r="O171" s="22">
        <f>FC_OTH_HH_DR_E!O$2</f>
        <v>140.58496924810842</v>
      </c>
      <c r="P171" s="22">
        <f>FC_OTH_HH_DR_E!P$2</f>
        <v>140.87764645673789</v>
      </c>
      <c r="Q171" s="22">
        <f>FC_OTH_HH_DR_E!Q$2</f>
        <v>137.21443879795206</v>
      </c>
      <c r="R171" s="22">
        <f>FC_OTH_HH_DR_E!R$2</f>
        <v>132.373211849462</v>
      </c>
      <c r="S171" s="22">
        <f>FC_OTH_HH_DR_E!S$2</f>
        <v>126.42296898383654</v>
      </c>
      <c r="T171" s="22">
        <f>FC_OTH_HH_DR_E!T$2</f>
        <v>118.26537267479596</v>
      </c>
      <c r="U171" s="22">
        <f>FC_OTH_HH_DR_E!U$2</f>
        <v>112.97989317787848</v>
      </c>
      <c r="V171" s="22">
        <f>FC_OTH_HH_DR_E!V$2</f>
        <v>110.01799423545059</v>
      </c>
      <c r="W171" s="22">
        <f>FC_OTH_HH_DR_E!W$2</f>
        <v>104.68125800932279</v>
      </c>
      <c r="X171" s="22">
        <f>FC_OTH_HH_DR_E!X$2</f>
        <v>103.15826713019203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121.58492118554216</v>
      </c>
      <c r="D172" s="22">
        <f>FC_OTH_HH_DW_E!D$2</f>
        <v>125.16214651173878</v>
      </c>
      <c r="E172" s="22">
        <f>FC_OTH_HH_DW_E!E$2</f>
        <v>128.81346477828728</v>
      </c>
      <c r="F172" s="22">
        <f>FC_OTH_HH_DW_E!F$2</f>
        <v>133.90160695741349</v>
      </c>
      <c r="G172" s="22">
        <f>FC_OTH_HH_DW_E!G$2</f>
        <v>141.64296873685242</v>
      </c>
      <c r="H172" s="22">
        <f>FC_OTH_HH_DW_E!H$2</f>
        <v>152.20756575733719</v>
      </c>
      <c r="I172" s="22">
        <f>FC_OTH_HH_DW_E!I$2</f>
        <v>158.76221768065363</v>
      </c>
      <c r="J172" s="22">
        <f>FC_OTH_HH_DW_E!J$2</f>
        <v>168.16083444724205</v>
      </c>
      <c r="K172" s="22">
        <f>FC_OTH_HH_DW_E!K$2</f>
        <v>184.79711600860639</v>
      </c>
      <c r="L172" s="22">
        <f>FC_OTH_HH_DW_E!L$2</f>
        <v>184.81744832409814</v>
      </c>
      <c r="M172" s="22">
        <f>FC_OTH_HH_DW_E!M$2</f>
        <v>188.83031324908413</v>
      </c>
      <c r="N172" s="22">
        <f>FC_OTH_HH_DW_E!N$2</f>
        <v>188.37688116393124</v>
      </c>
      <c r="O172" s="22">
        <f>FC_OTH_HH_DW_E!O$2</f>
        <v>188.17786028487126</v>
      </c>
      <c r="P172" s="22">
        <f>FC_OTH_HH_DW_E!P$2</f>
        <v>195.91713277258438</v>
      </c>
      <c r="Q172" s="22">
        <f>FC_OTH_HH_DW_E!Q$2</f>
        <v>192.06881851525358</v>
      </c>
      <c r="R172" s="22">
        <f>FC_OTH_HH_DW_E!R$2</f>
        <v>187.213187637781</v>
      </c>
      <c r="S172" s="22">
        <f>FC_OTH_HH_DW_E!S$2</f>
        <v>185.09076861064921</v>
      </c>
      <c r="T172" s="22">
        <f>FC_OTH_HH_DW_E!T$2</f>
        <v>186.5775015551263</v>
      </c>
      <c r="U172" s="22">
        <f>FC_OTH_HH_DW_E!U$2</f>
        <v>186.14568876540676</v>
      </c>
      <c r="V172" s="22">
        <f>FC_OTH_HH_DW_E!V$2</f>
        <v>193.4845966714947</v>
      </c>
      <c r="W172" s="22">
        <f>FC_OTH_HH_DW_E!W$2</f>
        <v>208.25422252977953</v>
      </c>
      <c r="X172" s="22">
        <f>FC_OTH_HH_DW_E!X$2</f>
        <v>227.94977572898833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390.21018050780276</v>
      </c>
      <c r="D173" s="22">
        <f>FC_OTH_HH_TV_E!D$2</f>
        <v>432.28125665470355</v>
      </c>
      <c r="E173" s="22">
        <f>FC_OTH_HH_TV_E!E$2</f>
        <v>498.39590514201603</v>
      </c>
      <c r="F173" s="22">
        <f>FC_OTH_HH_TV_E!F$2</f>
        <v>594.95997010520898</v>
      </c>
      <c r="G173" s="22">
        <f>FC_OTH_HH_TV_E!G$2</f>
        <v>690.32318730231384</v>
      </c>
      <c r="H173" s="22">
        <f>FC_OTH_HH_TV_E!H$2</f>
        <v>782.84247458466757</v>
      </c>
      <c r="I173" s="22">
        <f>FC_OTH_HH_TV_E!I$2</f>
        <v>873.94846248491808</v>
      </c>
      <c r="J173" s="22">
        <f>FC_OTH_HH_TV_E!J$2</f>
        <v>964.49350569305102</v>
      </c>
      <c r="K173" s="22">
        <f>FC_OTH_HH_TV_E!K$2</f>
        <v>1046.9975004545272</v>
      </c>
      <c r="L173" s="22">
        <f>FC_OTH_HH_TV_E!L$2</f>
        <v>1104.7376064009522</v>
      </c>
      <c r="M173" s="22">
        <f>FC_OTH_HH_TV_E!M$2</f>
        <v>1176.3553605914963</v>
      </c>
      <c r="N173" s="22">
        <f>FC_OTH_HH_TV_E!N$2</f>
        <v>1232.5804075341134</v>
      </c>
      <c r="O173" s="22">
        <f>FC_OTH_HH_TV_E!O$2</f>
        <v>1283.3683463513414</v>
      </c>
      <c r="P173" s="22">
        <f>FC_OTH_HH_TV_E!P$2</f>
        <v>1330.4919164030473</v>
      </c>
      <c r="Q173" s="22">
        <f>FC_OTH_HH_TV_E!Q$2</f>
        <v>1395.808423070054</v>
      </c>
      <c r="R173" s="22">
        <f>FC_OTH_HH_TV_E!R$2</f>
        <v>1473.5042416464148</v>
      </c>
      <c r="S173" s="22">
        <f>FC_OTH_HH_TV_E!S$2</f>
        <v>1462.0303002371929</v>
      </c>
      <c r="T173" s="22">
        <f>FC_OTH_HH_TV_E!T$2</f>
        <v>1453.568079538828</v>
      </c>
      <c r="U173" s="22">
        <f>FC_OTH_HH_TV_E!U$2</f>
        <v>1409.2311973485093</v>
      </c>
      <c r="V173" s="22">
        <f>FC_OTH_HH_TV_E!V$2</f>
        <v>1354.799367974249</v>
      </c>
      <c r="W173" s="22">
        <f>FC_OTH_HH_TV_E!W$2</f>
        <v>1351.4408452390023</v>
      </c>
      <c r="X173" s="22">
        <f>FC_OTH_HH_TV_E!X$2</f>
        <v>1362.6058289993696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104.84665111951449</v>
      </c>
      <c r="D174" s="22">
        <f>FC_OTH_HH_IT_E!D$2</f>
        <v>117.33389908284317</v>
      </c>
      <c r="E174" s="22">
        <f>FC_OTH_HH_IT_E!E$2</f>
        <v>134.2293357250098</v>
      </c>
      <c r="F174" s="22">
        <f>FC_OTH_HH_IT_E!F$2</f>
        <v>159.57276449398259</v>
      </c>
      <c r="G174" s="22">
        <f>FC_OTH_HH_IT_E!G$2</f>
        <v>186.56300910785373</v>
      </c>
      <c r="H174" s="22">
        <f>FC_OTH_HH_IT_E!H$2</f>
        <v>204.13937116868945</v>
      </c>
      <c r="I174" s="22">
        <f>FC_OTH_HH_IT_E!I$2</f>
        <v>219.35035738143168</v>
      </c>
      <c r="J174" s="22">
        <f>FC_OTH_HH_IT_E!J$2</f>
        <v>240.32576054133753</v>
      </c>
      <c r="K174" s="22">
        <f>FC_OTH_HH_IT_E!K$2</f>
        <v>253.2701752370553</v>
      </c>
      <c r="L174" s="22">
        <f>FC_OTH_HH_IT_E!L$2</f>
        <v>267.10561099114238</v>
      </c>
      <c r="M174" s="22">
        <f>FC_OTH_HH_IT_E!M$2</f>
        <v>282.51069408645299</v>
      </c>
      <c r="N174" s="22">
        <f>FC_OTH_HH_IT_E!N$2</f>
        <v>291.09264204349216</v>
      </c>
      <c r="O174" s="22">
        <f>FC_OTH_HH_IT_E!O$2</f>
        <v>301.23243015892024</v>
      </c>
      <c r="P174" s="22">
        <f>FC_OTH_HH_IT_E!P$2</f>
        <v>311.56272156882926</v>
      </c>
      <c r="Q174" s="22">
        <f>FC_OTH_HH_IT_E!Q$2</f>
        <v>326.82834855996447</v>
      </c>
      <c r="R174" s="22">
        <f>FC_OTH_HH_IT_E!R$2</f>
        <v>350.3002269750682</v>
      </c>
      <c r="S174" s="22">
        <f>FC_OTH_HH_IT_E!S$2</f>
        <v>376.10681374865794</v>
      </c>
      <c r="T174" s="22">
        <f>FC_OTH_HH_IT_E!T$2</f>
        <v>404.09298037472047</v>
      </c>
      <c r="U174" s="22">
        <f>FC_OTH_HH_IT_E!U$2</f>
        <v>430.45077088270034</v>
      </c>
      <c r="V174" s="22">
        <f>FC_OTH_HH_IT_E!V$2</f>
        <v>455.61555594221517</v>
      </c>
      <c r="W174" s="22">
        <f>FC_OTH_HH_IT_E!W$2</f>
        <v>499.84881301627945</v>
      </c>
      <c r="X174" s="22">
        <f>FC_OTH_HH_IT_E!X$2</f>
        <v>541.07808185964211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614.84072029556432</v>
      </c>
      <c r="D175" s="22">
        <f>FC_OTH_HH_LI_E!D$2</f>
        <v>629.50762460897568</v>
      </c>
      <c r="E175" s="22">
        <f>FC_OTH_HH_LI_E!E$2</f>
        <v>643.61638842400794</v>
      </c>
      <c r="F175" s="22">
        <f>FC_OTH_HH_LI_E!F$2</f>
        <v>663.36021413227718</v>
      </c>
      <c r="G175" s="22">
        <f>FC_OTH_HH_LI_E!G$2</f>
        <v>679.83109425675161</v>
      </c>
      <c r="H175" s="22">
        <f>FC_OTH_HH_LI_E!H$2</f>
        <v>691.14251672393755</v>
      </c>
      <c r="I175" s="22">
        <f>FC_OTH_HH_LI_E!I$2</f>
        <v>710.44612336252339</v>
      </c>
      <c r="J175" s="22">
        <f>FC_OTH_HH_LI_E!J$2</f>
        <v>726.26669862939673</v>
      </c>
      <c r="K175" s="22">
        <f>FC_OTH_HH_LI_E!K$2</f>
        <v>738.92210009475298</v>
      </c>
      <c r="L175" s="22">
        <f>FC_OTH_HH_LI_E!L$2</f>
        <v>737.87425997158346</v>
      </c>
      <c r="M175" s="22">
        <f>FC_OTH_HH_LI_E!M$2</f>
        <v>730.0269393650857</v>
      </c>
      <c r="N175" s="22">
        <f>FC_OTH_HH_LI_E!N$2</f>
        <v>709.87837592838798</v>
      </c>
      <c r="O175" s="22">
        <f>FC_OTH_HH_LI_E!O$2</f>
        <v>704.37719309927513</v>
      </c>
      <c r="P175" s="22">
        <f>FC_OTH_HH_LI_E!P$2</f>
        <v>690.8874064019567</v>
      </c>
      <c r="Q175" s="22">
        <f>FC_OTH_HH_LI_E!Q$2</f>
        <v>680.56263107423217</v>
      </c>
      <c r="R175" s="22">
        <f>FC_OTH_HH_LI_E!R$2</f>
        <v>649.43602576004298</v>
      </c>
      <c r="S175" s="22">
        <f>FC_OTH_HH_LI_E!S$2</f>
        <v>621.81055015245988</v>
      </c>
      <c r="T175" s="22">
        <f>FC_OTH_HH_LI_E!T$2</f>
        <v>589.69629695190508</v>
      </c>
      <c r="U175" s="22">
        <f>FC_OTH_HH_LI_E!U$2</f>
        <v>549.65657714987958</v>
      </c>
      <c r="V175" s="22">
        <f>FC_OTH_HH_LI_E!V$2</f>
        <v>513.44018763953216</v>
      </c>
      <c r="W175" s="22">
        <f>FC_OTH_HH_LI_E!W$2</f>
        <v>503.8542851534275</v>
      </c>
      <c r="X175" s="22">
        <f>FC_OTH_HH_LI_E!X$2</f>
        <v>506.40290739786298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216.61549007902164</v>
      </c>
      <c r="D176" s="22">
        <f>FC_OTH_HH_OA_E!D$2</f>
        <v>229.88332056444048</v>
      </c>
      <c r="E176" s="22">
        <f>FC_OTH_HH_OA_E!E$2</f>
        <v>247.65443174240153</v>
      </c>
      <c r="F176" s="22">
        <f>FC_OTH_HH_OA_E!F$2</f>
        <v>269.86505621758448</v>
      </c>
      <c r="G176" s="22">
        <f>FC_OTH_HH_OA_E!G$2</f>
        <v>285.56857944627814</v>
      </c>
      <c r="H176" s="22">
        <f>FC_OTH_HH_OA_E!H$2</f>
        <v>303.66865016716258</v>
      </c>
      <c r="I176" s="22">
        <f>FC_OTH_HH_OA_E!I$2</f>
        <v>321.40909426723528</v>
      </c>
      <c r="J176" s="22">
        <f>FC_OTH_HH_OA_E!J$2</f>
        <v>339.00931266526374</v>
      </c>
      <c r="K176" s="22">
        <f>FC_OTH_HH_OA_E!K$2</f>
        <v>361.22736871361877</v>
      </c>
      <c r="L176" s="22">
        <f>FC_OTH_HH_OA_E!L$2</f>
        <v>375.1479893854069</v>
      </c>
      <c r="M176" s="22">
        <f>FC_OTH_HH_OA_E!M$2</f>
        <v>391.75369075583075</v>
      </c>
      <c r="N176" s="22">
        <f>FC_OTH_HH_OA_E!N$2</f>
        <v>405.86771206798323</v>
      </c>
      <c r="O176" s="22">
        <f>FC_OTH_HH_OA_E!O$2</f>
        <v>423.83368584927496</v>
      </c>
      <c r="P176" s="22">
        <f>FC_OTH_HH_OA_E!P$2</f>
        <v>443.93110520201532</v>
      </c>
      <c r="Q176" s="22">
        <f>FC_OTH_HH_OA_E!Q$2</f>
        <v>459.95368919339961</v>
      </c>
      <c r="R176" s="22">
        <f>FC_OTH_HH_OA_E!R$2</f>
        <v>474.43095510679643</v>
      </c>
      <c r="S176" s="22">
        <f>FC_OTH_HH_OA_E!S$2</f>
        <v>486.92102280637977</v>
      </c>
      <c r="T176" s="22">
        <f>FC_OTH_HH_OA_E!T$2</f>
        <v>500.07803320995026</v>
      </c>
      <c r="U176" s="22">
        <f>FC_OTH_HH_OA_E!U$2</f>
        <v>508.16745198224072</v>
      </c>
      <c r="V176" s="22">
        <f>FC_OTH_HH_OA_E!V$2</f>
        <v>512.55955845171377</v>
      </c>
      <c r="W176" s="22">
        <f>FC_OTH_HH_OA_E!W$2</f>
        <v>539.37657164976997</v>
      </c>
      <c r="X176" s="22">
        <f>FC_OTH_HH_OA_E!X$2</f>
        <v>563.21677201977127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2579.659071367154</v>
      </c>
      <c r="D177" s="19">
        <f>FC_OTH_AFF_E!D$2</f>
        <v>2404.7248495270846</v>
      </c>
      <c r="E177" s="19">
        <f>FC_OTH_AFF_E!E$2</f>
        <v>2368.0631126397243</v>
      </c>
      <c r="F177" s="19">
        <f>FC_OTH_AFF_E!F$2</f>
        <v>2946.1098022355977</v>
      </c>
      <c r="G177" s="19">
        <f>FC_OTH_AFF_E!G$2</f>
        <v>3344.0145313843504</v>
      </c>
      <c r="H177" s="19">
        <f>FC_OTH_AFF_E!H$2</f>
        <v>3112.9634565778156</v>
      </c>
      <c r="I177" s="19">
        <f>FC_OTH_AFF_E!I$2</f>
        <v>2813.4116938950983</v>
      </c>
      <c r="J177" s="19">
        <f>FC_OTH_AFF_E!J$2</f>
        <v>2944.6923473774723</v>
      </c>
      <c r="K177" s="19">
        <f>FC_OTH_AFF_E!K$2</f>
        <v>2696.2621668099746</v>
      </c>
      <c r="L177" s="19">
        <f>FC_OTH_AFF_E!L$2</f>
        <v>2360.3126397248489</v>
      </c>
      <c r="M177" s="19">
        <f>FC_OTH_AFF_E!M$2</f>
        <v>2240.743078245916</v>
      </c>
      <c r="N177" s="19">
        <f>FC_OTH_AFF_E!N$2</f>
        <v>2401.4780739466896</v>
      </c>
      <c r="O177" s="19">
        <f>FC_OTH_AFF_E!O$2</f>
        <v>2714.7097162510745</v>
      </c>
      <c r="P177" s="19">
        <f>FC_OTH_AFF_E!P$2</f>
        <v>2984.0943250214964</v>
      </c>
      <c r="Q177" s="19">
        <f>FC_OTH_AFF_E!Q$2</f>
        <v>2883.1095442820292</v>
      </c>
      <c r="R177" s="19">
        <f>FC_OTH_AFF_E!R$2</f>
        <v>2728.1416165090286</v>
      </c>
      <c r="S177" s="19">
        <f>FC_OTH_AFF_E!S$2</f>
        <v>2742.0553740326741</v>
      </c>
      <c r="T177" s="19">
        <f>FC_OTH_AFF_E!T$2</f>
        <v>2759.9250214961307</v>
      </c>
      <c r="U177" s="19">
        <f>FC_OTH_AFF_E!U$2</f>
        <v>2778.3202063628555</v>
      </c>
      <c r="V177" s="19">
        <f>FC_OTH_AFF_E!V$2</f>
        <v>2928.6862424763544</v>
      </c>
      <c r="W177" s="19">
        <f>FC_OTH_AFF_E!W$2</f>
        <v>3014.9393809114358</v>
      </c>
      <c r="X177" s="19">
        <f>FC_OTH_AFF_E!X$2</f>
        <v>3090.28950988822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-428.00163370593691</v>
      </c>
      <c r="D178" s="26">
        <f>STATDIFF!D$2</f>
        <v>-18.91384350816476</v>
      </c>
      <c r="E178" s="26">
        <f>STATDIFF!E$2</f>
        <v>-511.67927772999377</v>
      </c>
      <c r="F178" s="26">
        <f>STATDIFF!F$2</f>
        <v>-673.37523645742988</v>
      </c>
      <c r="G178" s="26">
        <f>STATDIFF!G$2</f>
        <v>199.13396388648479</v>
      </c>
      <c r="H178" s="26">
        <f>STATDIFF!H$2</f>
        <v>-342.9826311264008</v>
      </c>
      <c r="I178" s="26">
        <f>STATDIFF!I$2</f>
        <v>-152.47317282888164</v>
      </c>
      <c r="J178" s="26">
        <f>STATDIFF!J$2</f>
        <v>-52.492949269139224</v>
      </c>
      <c r="K178" s="26">
        <f>STATDIFF!K$2</f>
        <v>134.30619088563066</v>
      </c>
      <c r="L178" s="26">
        <f>STATDIFF!L$2</f>
        <v>-140.58366294067852</v>
      </c>
      <c r="M178" s="26">
        <f>STATDIFF!M$2</f>
        <v>-1162.353224419609</v>
      </c>
      <c r="N178" s="26">
        <f>STATDIFF!N$2</f>
        <v>-153.86766981943282</v>
      </c>
      <c r="O178" s="26">
        <f>STATDIFF!O$2</f>
        <v>-3.3173688735997615</v>
      </c>
      <c r="P178" s="26">
        <f>STATDIFF!P$2</f>
        <v>-487.03963886499946</v>
      </c>
      <c r="Q178" s="26">
        <f>STATDIFF!Q$2</f>
        <v>-1874.7750644884009</v>
      </c>
      <c r="R178" s="26">
        <f>STATDIFF!R$2</f>
        <v>-1306.4426483233476</v>
      </c>
      <c r="S178" s="26">
        <f>STATDIFF!S$2</f>
        <v>-1201.7683576956392</v>
      </c>
      <c r="T178" s="26">
        <f>STATDIFF!T$2</f>
        <v>792.26973344797148</v>
      </c>
      <c r="U178" s="26">
        <f>STATDIFF!U$2</f>
        <v>465.12141014614605</v>
      </c>
      <c r="V178" s="26">
        <f>STATDIFF!V$2</f>
        <v>-577.32751504727355</v>
      </c>
      <c r="W178" s="26">
        <f>STATDIFF!W$2</f>
        <v>-377.16947549441971</v>
      </c>
      <c r="X178" s="26">
        <f>STATDIFF!X$2</f>
        <v>-191.18383490974779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31320.651418744623</v>
      </c>
      <c r="D2" s="31">
        <f t="shared" si="0"/>
        <v>33235.81797076526</v>
      </c>
      <c r="E2" s="31">
        <f t="shared" si="0"/>
        <v>31435.21590713672</v>
      </c>
      <c r="F2" s="31">
        <f t="shared" si="0"/>
        <v>32764.053568357704</v>
      </c>
      <c r="G2" s="31">
        <f t="shared" si="0"/>
        <v>32359.2079105761</v>
      </c>
      <c r="H2" s="31">
        <f t="shared" si="0"/>
        <v>30000.974290627688</v>
      </c>
      <c r="I2" s="31">
        <f t="shared" si="0"/>
        <v>31171.090627687016</v>
      </c>
      <c r="J2" s="31">
        <f t="shared" si="0"/>
        <v>30134.663456577815</v>
      </c>
      <c r="K2" s="31">
        <f t="shared" si="0"/>
        <v>30182.236371453131</v>
      </c>
      <c r="L2" s="31">
        <f t="shared" si="0"/>
        <v>30514.634737747208</v>
      </c>
      <c r="M2" s="31">
        <f t="shared" si="0"/>
        <v>34548.461306964746</v>
      </c>
      <c r="N2" s="31">
        <f t="shared" si="0"/>
        <v>32140.233877901977</v>
      </c>
      <c r="O2" s="31">
        <f t="shared" si="0"/>
        <v>33606.888650042994</v>
      </c>
      <c r="P2" s="31">
        <f t="shared" si="0"/>
        <v>34855.92794496991</v>
      </c>
      <c r="Q2" s="31">
        <f t="shared" si="0"/>
        <v>35569.87162510748</v>
      </c>
      <c r="R2" s="31">
        <f t="shared" si="0"/>
        <v>34118.002493551161</v>
      </c>
      <c r="S2" s="31">
        <f t="shared" si="0"/>
        <v>34382.967325881335</v>
      </c>
      <c r="T2" s="31">
        <f t="shared" si="0"/>
        <v>33962.191659501288</v>
      </c>
      <c r="U2" s="31">
        <f t="shared" si="0"/>
        <v>34338.290025795359</v>
      </c>
      <c r="V2" s="31">
        <f t="shared" si="0"/>
        <v>34671.711349957004</v>
      </c>
      <c r="W2" s="31">
        <f t="shared" si="0"/>
        <v>35418.292175408424</v>
      </c>
      <c r="X2" s="31">
        <f t="shared" ref="X2" si="1">SUM(X3,X17,X22,X25,X26,X51,X52,X71,X74,X75,X76)</f>
        <v>35588.145485812551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7965.716852966465</v>
      </c>
      <c r="D3" s="34">
        <f t="shared" si="2"/>
        <v>7767.7404987102318</v>
      </c>
      <c r="E3" s="34">
        <f t="shared" si="2"/>
        <v>7449.8658641444536</v>
      </c>
      <c r="F3" s="34">
        <f t="shared" si="2"/>
        <v>6974.9828890799654</v>
      </c>
      <c r="G3" s="34">
        <f t="shared" si="2"/>
        <v>6453.4641444539984</v>
      </c>
      <c r="H3" s="34">
        <f t="shared" si="2"/>
        <v>6264.755460017197</v>
      </c>
      <c r="I3" s="34">
        <f t="shared" si="2"/>
        <v>6048.9197764402388</v>
      </c>
      <c r="J3" s="34">
        <f t="shared" si="2"/>
        <v>5456.4489251934647</v>
      </c>
      <c r="K3" s="34">
        <f t="shared" si="2"/>
        <v>4194.1989681857267</v>
      </c>
      <c r="L3" s="34">
        <f t="shared" si="2"/>
        <v>3810.9061908856411</v>
      </c>
      <c r="M3" s="34">
        <f t="shared" si="2"/>
        <v>3296.3750644883912</v>
      </c>
      <c r="N3" s="34">
        <f t="shared" si="2"/>
        <v>2648.7077386070505</v>
      </c>
      <c r="O3" s="34">
        <f t="shared" si="2"/>
        <v>2460.7292347377474</v>
      </c>
      <c r="P3" s="34">
        <f t="shared" si="2"/>
        <v>1762.8358555460018</v>
      </c>
      <c r="Q3" s="34">
        <f t="shared" si="2"/>
        <v>1628.2075666380051</v>
      </c>
      <c r="R3" s="34">
        <f t="shared" si="2"/>
        <v>1246.1181427343079</v>
      </c>
      <c r="S3" s="34">
        <f t="shared" si="2"/>
        <v>736.18280309544286</v>
      </c>
      <c r="T3" s="34">
        <f t="shared" si="2"/>
        <v>1127.8178847807394</v>
      </c>
      <c r="U3" s="34">
        <f t="shared" si="2"/>
        <v>882.88194325021482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5409.8222699914013</v>
      </c>
      <c r="D4" s="29">
        <f t="shared" si="4"/>
        <v>5139.3432502149608</v>
      </c>
      <c r="E4" s="29">
        <f t="shared" si="4"/>
        <v>4663.8075666380046</v>
      </c>
      <c r="F4" s="29">
        <f t="shared" si="4"/>
        <v>4409.5960447119514</v>
      </c>
      <c r="G4" s="29">
        <f t="shared" si="4"/>
        <v>4178.6290627687022</v>
      </c>
      <c r="H4" s="29">
        <f t="shared" si="4"/>
        <v>4123.9607050730865</v>
      </c>
      <c r="I4" s="29">
        <f t="shared" si="4"/>
        <v>3695.0112639724839</v>
      </c>
      <c r="J4" s="29">
        <f t="shared" si="4"/>
        <v>3577.0918314703349</v>
      </c>
      <c r="K4" s="29">
        <f t="shared" si="4"/>
        <v>3298.3593293207223</v>
      </c>
      <c r="L4" s="29">
        <f t="shared" si="4"/>
        <v>3030.8760963026662</v>
      </c>
      <c r="M4" s="29">
        <f t="shared" si="4"/>
        <v>2530.6840928632837</v>
      </c>
      <c r="N4" s="29">
        <f t="shared" si="4"/>
        <v>1895.2791917454856</v>
      </c>
      <c r="O4" s="29">
        <f t="shared" si="4"/>
        <v>1713.8182287188308</v>
      </c>
      <c r="P4" s="29">
        <f t="shared" si="4"/>
        <v>1181.8636285468615</v>
      </c>
      <c r="Q4" s="29">
        <f t="shared" si="4"/>
        <v>1223.260619088564</v>
      </c>
      <c r="R4" s="29">
        <f t="shared" si="4"/>
        <v>824.45038693035258</v>
      </c>
      <c r="S4" s="29">
        <f t="shared" si="4"/>
        <v>500.45141874462593</v>
      </c>
      <c r="T4" s="29">
        <f t="shared" si="4"/>
        <v>541.82957867583832</v>
      </c>
      <c r="U4" s="29">
        <f t="shared" si="4"/>
        <v>360.80541702493548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1747.292003439381</v>
      </c>
      <c r="H5" s="10">
        <v>1787.170593293207</v>
      </c>
      <c r="I5" s="10">
        <v>1668.2528804815131</v>
      </c>
      <c r="J5" s="10">
        <v>1594.1702493551161</v>
      </c>
      <c r="K5" s="10">
        <v>1388.241100601892</v>
      </c>
      <c r="L5" s="10">
        <v>1767.254686156492</v>
      </c>
      <c r="M5" s="10">
        <v>1396.4837489251929</v>
      </c>
      <c r="N5" s="10">
        <v>1133.3111779879621</v>
      </c>
      <c r="O5" s="10">
        <v>1016.606964746346</v>
      </c>
      <c r="P5" s="10">
        <v>344.58168529664658</v>
      </c>
      <c r="Q5" s="10">
        <v>619.46577815993112</v>
      </c>
      <c r="R5" s="10">
        <v>378.0920894239037</v>
      </c>
      <c r="S5" s="10">
        <v>189.30352536543421</v>
      </c>
      <c r="T5" s="10">
        <v>182.49019776440241</v>
      </c>
      <c r="U5" s="10">
        <v>144.79509888220119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5409.8222699914013</v>
      </c>
      <c r="D7" s="10">
        <v>5139.3432502149608</v>
      </c>
      <c r="E7" s="10">
        <v>4663.8075666380046</v>
      </c>
      <c r="F7" s="10">
        <v>4409.5960447119514</v>
      </c>
      <c r="G7" s="10">
        <v>2431.3370593293212</v>
      </c>
      <c r="H7" s="10">
        <v>2336.7901117798792</v>
      </c>
      <c r="I7" s="10">
        <v>2026.758383490971</v>
      </c>
      <c r="J7" s="10">
        <v>1982.9215821152191</v>
      </c>
      <c r="K7" s="10">
        <v>1910.1182287188301</v>
      </c>
      <c r="L7" s="10">
        <v>1263.621410146174</v>
      </c>
      <c r="M7" s="10">
        <v>1134.200343938091</v>
      </c>
      <c r="N7" s="10">
        <v>761.96801375752364</v>
      </c>
      <c r="O7" s="10">
        <v>697.21126397248486</v>
      </c>
      <c r="P7" s="10">
        <v>837.28194325021491</v>
      </c>
      <c r="Q7" s="10">
        <v>603.79484092863277</v>
      </c>
      <c r="R7" s="10">
        <v>446.35829750644882</v>
      </c>
      <c r="S7" s="10">
        <v>311.14789337919171</v>
      </c>
      <c r="T7" s="10">
        <v>359.33938091143591</v>
      </c>
      <c r="U7" s="10">
        <v>216.01031814273429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2555.8945829750637</v>
      </c>
      <c r="D8" s="29">
        <f t="shared" si="6"/>
        <v>2628.397248495271</v>
      </c>
      <c r="E8" s="29">
        <f t="shared" si="6"/>
        <v>2786.058297506449</v>
      </c>
      <c r="F8" s="29">
        <f t="shared" si="6"/>
        <v>2565.3868443680135</v>
      </c>
      <c r="G8" s="29">
        <f t="shared" si="6"/>
        <v>2274.8350816852962</v>
      </c>
      <c r="H8" s="29">
        <f t="shared" si="6"/>
        <v>2140.7947549441101</v>
      </c>
      <c r="I8" s="29">
        <f t="shared" si="6"/>
        <v>2353.9085124677549</v>
      </c>
      <c r="J8" s="29">
        <f t="shared" si="6"/>
        <v>1879.3570937231298</v>
      </c>
      <c r="K8" s="29">
        <f t="shared" si="6"/>
        <v>895.83963886500419</v>
      </c>
      <c r="L8" s="29">
        <f t="shared" si="6"/>
        <v>780.03009458297504</v>
      </c>
      <c r="M8" s="29">
        <f t="shared" si="6"/>
        <v>765.69097162510752</v>
      </c>
      <c r="N8" s="29">
        <f t="shared" si="6"/>
        <v>753.42854686156488</v>
      </c>
      <c r="O8" s="29">
        <f t="shared" si="6"/>
        <v>746.91100601891662</v>
      </c>
      <c r="P8" s="29">
        <f t="shared" si="6"/>
        <v>580.97222699914016</v>
      </c>
      <c r="Q8" s="29">
        <f t="shared" si="6"/>
        <v>404.94694754944112</v>
      </c>
      <c r="R8" s="29">
        <f t="shared" si="6"/>
        <v>421.66775580395529</v>
      </c>
      <c r="S8" s="29">
        <f t="shared" si="6"/>
        <v>235.73138435081691</v>
      </c>
      <c r="T8" s="29">
        <f t="shared" si="6"/>
        <v>585.98830610490108</v>
      </c>
      <c r="U8" s="29">
        <f t="shared" si="6"/>
        <v>522.07652622527939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1054.1981943250209</v>
      </c>
      <c r="D9" s="10">
        <v>1008.400085984523</v>
      </c>
      <c r="E9" s="10">
        <v>1092.6707652622531</v>
      </c>
      <c r="F9" s="10">
        <v>958.45726569217538</v>
      </c>
      <c r="G9" s="10">
        <v>956.31109200343928</v>
      </c>
      <c r="H9" s="10">
        <v>962.37059329320721</v>
      </c>
      <c r="I9" s="10">
        <v>1007.50988822012</v>
      </c>
      <c r="J9" s="10">
        <v>878.58323301805672</v>
      </c>
      <c r="K9" s="10">
        <v>895.83963886500419</v>
      </c>
      <c r="L9" s="10">
        <v>780.03009458297504</v>
      </c>
      <c r="M9" s="10">
        <v>765.69097162510752</v>
      </c>
      <c r="N9" s="10">
        <v>753.42854686156488</v>
      </c>
      <c r="O9" s="10">
        <v>746.91100601891662</v>
      </c>
      <c r="P9" s="10">
        <v>580.97222699914016</v>
      </c>
      <c r="Q9" s="10">
        <v>404.94694754944112</v>
      </c>
      <c r="R9" s="10">
        <v>421.66775580395529</v>
      </c>
      <c r="S9" s="10">
        <v>235.73138435081691</v>
      </c>
      <c r="T9" s="10">
        <v>585.98830610490108</v>
      </c>
      <c r="U9" s="10">
        <v>522.07652622527939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1501.696388650043</v>
      </c>
      <c r="D10" s="10">
        <v>1619.997162510748</v>
      </c>
      <c r="E10" s="10">
        <v>1693.3875322441961</v>
      </c>
      <c r="F10" s="10">
        <v>1606.929578675838</v>
      </c>
      <c r="G10" s="10">
        <v>1318.5239896818571</v>
      </c>
      <c r="H10" s="10">
        <v>1178.424161650903</v>
      </c>
      <c r="I10" s="10">
        <v>1346.3986242476351</v>
      </c>
      <c r="J10" s="10">
        <v>1000.773860705073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229.3422184006879</v>
      </c>
      <c r="D26" s="37">
        <f t="shared" si="14"/>
        <v>341.48753224419602</v>
      </c>
      <c r="E26" s="37">
        <f t="shared" si="14"/>
        <v>319.26053310404131</v>
      </c>
      <c r="F26" s="37">
        <f t="shared" si="14"/>
        <v>325.32244196044712</v>
      </c>
      <c r="G26" s="37">
        <f t="shared" si="14"/>
        <v>257.63112639724852</v>
      </c>
      <c r="H26" s="37">
        <f t="shared" si="14"/>
        <v>167.71281169389511</v>
      </c>
      <c r="I26" s="37">
        <f t="shared" si="14"/>
        <v>140.4342218400688</v>
      </c>
      <c r="J26" s="37">
        <f t="shared" si="14"/>
        <v>143.4651762682717</v>
      </c>
      <c r="K26" s="37">
        <f t="shared" si="14"/>
        <v>128.3104041272571</v>
      </c>
      <c r="L26" s="37">
        <f t="shared" si="14"/>
        <v>106.0834049871023</v>
      </c>
      <c r="M26" s="37">
        <f t="shared" si="14"/>
        <v>124.26913155631981</v>
      </c>
      <c r="N26" s="37">
        <f t="shared" si="14"/>
        <v>101.0318142734308</v>
      </c>
      <c r="O26" s="37">
        <f t="shared" si="14"/>
        <v>143.4651762682717</v>
      </c>
      <c r="P26" s="37">
        <f t="shared" si="14"/>
        <v>371.79707652622528</v>
      </c>
      <c r="Q26" s="37">
        <f t="shared" si="14"/>
        <v>308.14703353396379</v>
      </c>
      <c r="R26" s="37">
        <f t="shared" si="14"/>
        <v>234.39380911435941</v>
      </c>
      <c r="S26" s="37">
        <f t="shared" si="14"/>
        <v>142.45485812553741</v>
      </c>
      <c r="T26" s="37">
        <f t="shared" si="14"/>
        <v>121.2381771281169</v>
      </c>
      <c r="U26" s="37">
        <f t="shared" si="14"/>
        <v>87.897678417884777</v>
      </c>
      <c r="V26" s="37">
        <f t="shared" si="14"/>
        <v>40.41272570937231</v>
      </c>
      <c r="W26" s="37">
        <f t="shared" si="14"/>
        <v>28.288907996560621</v>
      </c>
      <c r="X26" s="37">
        <f t="shared" ref="X26" si="15">SUM(X27,X33)</f>
        <v>5.8760103181427326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229.3422184006879</v>
      </c>
      <c r="D27" s="29">
        <f t="shared" si="16"/>
        <v>341.48753224419602</v>
      </c>
      <c r="E27" s="29">
        <f t="shared" si="16"/>
        <v>319.26053310404131</v>
      </c>
      <c r="F27" s="29">
        <f t="shared" si="16"/>
        <v>325.32244196044712</v>
      </c>
      <c r="G27" s="29">
        <f t="shared" si="16"/>
        <v>257.63112639724852</v>
      </c>
      <c r="H27" s="29">
        <f t="shared" si="16"/>
        <v>167.71281169389511</v>
      </c>
      <c r="I27" s="29">
        <f t="shared" si="16"/>
        <v>140.4342218400688</v>
      </c>
      <c r="J27" s="29">
        <f t="shared" si="16"/>
        <v>143.4651762682717</v>
      </c>
      <c r="K27" s="29">
        <f t="shared" si="16"/>
        <v>128.3104041272571</v>
      </c>
      <c r="L27" s="29">
        <f t="shared" si="16"/>
        <v>106.0834049871023</v>
      </c>
      <c r="M27" s="29">
        <f t="shared" si="16"/>
        <v>124.26913155631981</v>
      </c>
      <c r="N27" s="29">
        <f t="shared" si="16"/>
        <v>101.0318142734308</v>
      </c>
      <c r="O27" s="29">
        <f t="shared" si="16"/>
        <v>143.4651762682717</v>
      </c>
      <c r="P27" s="29">
        <f t="shared" si="16"/>
        <v>371.79707652622528</v>
      </c>
      <c r="Q27" s="29">
        <f t="shared" si="16"/>
        <v>308.14703353396379</v>
      </c>
      <c r="R27" s="29">
        <f t="shared" si="16"/>
        <v>234.39380911435941</v>
      </c>
      <c r="S27" s="29">
        <f t="shared" si="16"/>
        <v>142.45485812553741</v>
      </c>
      <c r="T27" s="29">
        <f t="shared" si="16"/>
        <v>121.2381771281169</v>
      </c>
      <c r="U27" s="29">
        <f t="shared" si="16"/>
        <v>87.897678417884777</v>
      </c>
      <c r="V27" s="29">
        <f t="shared" si="16"/>
        <v>40.41272570937231</v>
      </c>
      <c r="W27" s="29">
        <f t="shared" si="16"/>
        <v>28.288907996560621</v>
      </c>
      <c r="X27" s="29">
        <f t="shared" ref="X27" si="17">SUM(X28:X32)</f>
        <v>5.8760103181427326</v>
      </c>
    </row>
    <row r="28" spans="1:24" ht="11.25" customHeight="1" x14ac:dyDescent="0.2">
      <c r="A28" s="41" t="s">
        <v>45</v>
      </c>
      <c r="B28" s="9" t="s">
        <v>46</v>
      </c>
      <c r="C28" s="10">
        <v>229.3422184006879</v>
      </c>
      <c r="D28" s="10">
        <v>341.48753224419602</v>
      </c>
      <c r="E28" s="10">
        <v>319.26053310404131</v>
      </c>
      <c r="F28" s="10">
        <v>325.32244196044712</v>
      </c>
      <c r="G28" s="10">
        <v>257.63112639724852</v>
      </c>
      <c r="H28" s="10">
        <v>167.71281169389511</v>
      </c>
      <c r="I28" s="10">
        <v>140.4342218400688</v>
      </c>
      <c r="J28" s="10">
        <v>143.4651762682717</v>
      </c>
      <c r="K28" s="10">
        <v>128.3104041272571</v>
      </c>
      <c r="L28" s="10">
        <v>106.0834049871023</v>
      </c>
      <c r="M28" s="10">
        <v>124.26913155631981</v>
      </c>
      <c r="N28" s="10">
        <v>101.0318142734308</v>
      </c>
      <c r="O28" s="10">
        <v>143.4651762682717</v>
      </c>
      <c r="P28" s="10">
        <v>371.79707652622528</v>
      </c>
      <c r="Q28" s="10">
        <v>308.14703353396379</v>
      </c>
      <c r="R28" s="10">
        <v>234.39380911435941</v>
      </c>
      <c r="S28" s="10">
        <v>142.45485812553741</v>
      </c>
      <c r="T28" s="10">
        <v>121.2381771281169</v>
      </c>
      <c r="U28" s="10">
        <v>87.897678417884777</v>
      </c>
      <c r="V28" s="10">
        <v>40.41272570937231</v>
      </c>
      <c r="W28" s="10">
        <v>28.288907996560621</v>
      </c>
      <c r="X28" s="10">
        <v>5.8760103181427326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147.95623387790201</v>
      </c>
      <c r="D51" s="37">
        <v>470.85124677558042</v>
      </c>
      <c r="E51" s="37">
        <v>466.85167669819418</v>
      </c>
      <c r="F51" s="37">
        <v>196.66646603611349</v>
      </c>
      <c r="G51" s="37">
        <v>309.49871023215809</v>
      </c>
      <c r="H51" s="37">
        <v>143.89389509888221</v>
      </c>
      <c r="I51" s="37">
        <v>62.984178847807392</v>
      </c>
      <c r="J51" s="37">
        <v>15.62785898538263</v>
      </c>
      <c r="K51" s="37">
        <v>14.01556319862425</v>
      </c>
      <c r="L51" s="37">
        <v>12.209716251074809</v>
      </c>
      <c r="M51" s="37">
        <v>44.582631126397253</v>
      </c>
      <c r="N51" s="37">
        <v>45.464660361135003</v>
      </c>
      <c r="O51" s="37">
        <v>51.784436801375747</v>
      </c>
      <c r="P51" s="37">
        <v>50.220292347377473</v>
      </c>
      <c r="Q51" s="37">
        <v>20.808426483233021</v>
      </c>
      <c r="R51" s="37">
        <v>54.08409286328461</v>
      </c>
      <c r="S51" s="37">
        <v>47.958469475494397</v>
      </c>
      <c r="T51" s="37">
        <v>23.81754084264832</v>
      </c>
      <c r="U51" s="37">
        <v>75.494411006018908</v>
      </c>
      <c r="V51" s="37">
        <v>116.20808254514191</v>
      </c>
      <c r="W51" s="37">
        <v>41.61607910576096</v>
      </c>
      <c r="X51" s="37">
        <v>34.045915735167668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6741.8282889079974</v>
      </c>
      <c r="D52" s="37">
        <f t="shared" si="20"/>
        <v>8082.7139294926901</v>
      </c>
      <c r="E52" s="37">
        <f t="shared" si="20"/>
        <v>6846.5866723989675</v>
      </c>
      <c r="F52" s="37">
        <f t="shared" si="20"/>
        <v>9192.5141014617366</v>
      </c>
      <c r="G52" s="37">
        <f t="shared" si="20"/>
        <v>8808.9779019776433</v>
      </c>
      <c r="H52" s="37">
        <f t="shared" si="20"/>
        <v>8392.9602751504717</v>
      </c>
      <c r="I52" s="37">
        <f t="shared" si="20"/>
        <v>9156.9104901117789</v>
      </c>
      <c r="J52" s="37">
        <f t="shared" si="20"/>
        <v>9995.9200343938082</v>
      </c>
      <c r="K52" s="37">
        <f t="shared" si="20"/>
        <v>10305.360791057607</v>
      </c>
      <c r="L52" s="37">
        <f t="shared" si="20"/>
        <v>12376.197248495271</v>
      </c>
      <c r="M52" s="37">
        <f t="shared" si="20"/>
        <v>14626.186672398968</v>
      </c>
      <c r="N52" s="37">
        <f t="shared" si="20"/>
        <v>13926.015993121237</v>
      </c>
      <c r="O52" s="37">
        <f t="shared" si="20"/>
        <v>14615.234393809113</v>
      </c>
      <c r="P52" s="37">
        <f t="shared" si="20"/>
        <v>17533.426053310406</v>
      </c>
      <c r="Q52" s="37">
        <f t="shared" si="20"/>
        <v>18307.204987102323</v>
      </c>
      <c r="R52" s="37">
        <f t="shared" si="20"/>
        <v>17266.511006018914</v>
      </c>
      <c r="S52" s="37">
        <f t="shared" si="20"/>
        <v>17744.656405846945</v>
      </c>
      <c r="T52" s="37">
        <f t="shared" si="20"/>
        <v>17085.511177987959</v>
      </c>
      <c r="U52" s="37">
        <f t="shared" si="20"/>
        <v>18265.911006018916</v>
      </c>
      <c r="V52" s="37">
        <f t="shared" si="20"/>
        <v>18771.303525365431</v>
      </c>
      <c r="W52" s="37">
        <f t="shared" si="20"/>
        <v>19634.665004299222</v>
      </c>
      <c r="X52" s="37">
        <f t="shared" ref="X52" si="21">SUM(X53:X70)</f>
        <v>20305.899484092861</v>
      </c>
    </row>
    <row r="53" spans="1:24" ht="11.25" customHeight="1" x14ac:dyDescent="0.2">
      <c r="A53" s="42" t="s">
        <v>93</v>
      </c>
      <c r="B53" s="9" t="s">
        <v>94</v>
      </c>
      <c r="C53" s="10">
        <v>2429.5786758383492</v>
      </c>
      <c r="D53" s="10">
        <v>3515.735167669819</v>
      </c>
      <c r="E53" s="10">
        <v>1824.93551160791</v>
      </c>
      <c r="F53" s="10">
        <v>3480.9114359415298</v>
      </c>
      <c r="G53" s="10">
        <v>2672.7429062768701</v>
      </c>
      <c r="H53" s="10">
        <v>1581.513327601032</v>
      </c>
      <c r="I53" s="10">
        <v>2232.0722269991402</v>
      </c>
      <c r="J53" s="10">
        <v>2348.1513327601028</v>
      </c>
      <c r="K53" s="10">
        <v>2008.9423903697329</v>
      </c>
      <c r="L53" s="10">
        <v>2270.937231298366</v>
      </c>
      <c r="M53" s="10">
        <v>3637.4892519346508</v>
      </c>
      <c r="N53" s="10">
        <v>2630.7824591573522</v>
      </c>
      <c r="O53" s="10">
        <v>1766.5520206362851</v>
      </c>
      <c r="P53" s="10">
        <v>3169.820894239037</v>
      </c>
      <c r="Q53" s="10">
        <v>3367.883662940671</v>
      </c>
      <c r="R53" s="10">
        <v>2419.604471195184</v>
      </c>
      <c r="S53" s="10">
        <v>3129.4374032674118</v>
      </c>
      <c r="T53" s="10">
        <v>1575.4084264832329</v>
      </c>
      <c r="U53" s="10">
        <v>2952.1926053310399</v>
      </c>
      <c r="V53" s="10">
        <v>2119.1745485812548</v>
      </c>
      <c r="W53" s="10">
        <v>2623.1298366294059</v>
      </c>
      <c r="X53" s="10">
        <v>2547.37747205503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1.7196904557179711</v>
      </c>
      <c r="W54" s="10">
        <v>2.3215821152192602</v>
      </c>
      <c r="X54" s="10"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v>406.44883920894239</v>
      </c>
      <c r="D55" s="10">
        <v>581.16938950988822</v>
      </c>
      <c r="E55" s="10">
        <v>803.26741186586412</v>
      </c>
      <c r="F55" s="10">
        <v>1038.263112639725</v>
      </c>
      <c r="G55" s="10">
        <v>1349.957007738607</v>
      </c>
      <c r="H55" s="10">
        <v>1820.808254514187</v>
      </c>
      <c r="I55" s="10">
        <v>2003.181427343078</v>
      </c>
      <c r="J55" s="10">
        <v>2370.4213241616508</v>
      </c>
      <c r="K55" s="10">
        <v>2832.846087704213</v>
      </c>
      <c r="L55" s="10">
        <v>3277.472055030094</v>
      </c>
      <c r="M55" s="10">
        <v>3806.620808254514</v>
      </c>
      <c r="N55" s="10">
        <v>3690.2837489251929</v>
      </c>
      <c r="O55" s="10">
        <v>4253.8263112639715</v>
      </c>
      <c r="P55" s="10">
        <v>4784.6947549441102</v>
      </c>
      <c r="Q55" s="10">
        <v>4472.3129836629396</v>
      </c>
      <c r="R55" s="10">
        <v>4241.1865864144447</v>
      </c>
      <c r="S55" s="10">
        <v>4205.0730868443679</v>
      </c>
      <c r="T55" s="10">
        <v>4224.1616509028372</v>
      </c>
      <c r="U55" s="10">
        <v>4376.268271711092</v>
      </c>
      <c r="V55" s="10">
        <v>4784.7807394668953</v>
      </c>
      <c r="W55" s="10">
        <v>4853.3104041272563</v>
      </c>
      <c r="X55" s="10">
        <v>5336.2854686156488</v>
      </c>
    </row>
    <row r="56" spans="1:24" ht="11.25" customHeight="1" x14ac:dyDescent="0.2">
      <c r="A56" s="42" t="s">
        <v>99</v>
      </c>
      <c r="B56" s="9" t="s">
        <v>100</v>
      </c>
      <c r="C56" s="10">
        <v>1.20378331900258</v>
      </c>
      <c r="D56" s="10">
        <v>1.461736887360275</v>
      </c>
      <c r="E56" s="10">
        <v>1.547721410146174</v>
      </c>
      <c r="F56" s="10">
        <v>1.7196904557179711</v>
      </c>
      <c r="G56" s="10">
        <v>2.041530524505589</v>
      </c>
      <c r="H56" s="10">
        <v>4.1254514187446256</v>
      </c>
      <c r="I56" s="10">
        <v>10.745313843508169</v>
      </c>
      <c r="J56" s="10">
        <v>43.611177987962172</v>
      </c>
      <c r="K56" s="10">
        <v>220.292347377472</v>
      </c>
      <c r="L56" s="10">
        <v>512.55374032674115</v>
      </c>
      <c r="M56" s="10">
        <v>552.45055889939806</v>
      </c>
      <c r="N56" s="10">
        <v>639.7248495270851</v>
      </c>
      <c r="O56" s="10">
        <v>704.43516766981941</v>
      </c>
      <c r="P56" s="10">
        <v>715.91547721410143</v>
      </c>
      <c r="Q56" s="10">
        <v>706.58959587274296</v>
      </c>
      <c r="R56" s="10">
        <v>710.76672398968185</v>
      </c>
      <c r="S56" s="10">
        <v>693.33877901977633</v>
      </c>
      <c r="T56" s="10">
        <v>732.07222699914007</v>
      </c>
      <c r="U56" s="10">
        <v>677.30008598452275</v>
      </c>
      <c r="V56" s="10">
        <v>809.97420464316417</v>
      </c>
      <c r="W56" s="10">
        <v>1347.807394668959</v>
      </c>
      <c r="X56" s="10">
        <v>1884.952708512468</v>
      </c>
    </row>
    <row r="57" spans="1:24" ht="11.25" customHeight="1" x14ac:dyDescent="0.2">
      <c r="A57" s="42" t="s">
        <v>101</v>
      </c>
      <c r="B57" s="9" t="s">
        <v>102</v>
      </c>
      <c r="C57" s="10">
        <v>31.293207222699909</v>
      </c>
      <c r="D57" s="10">
        <v>35.473000859845222</v>
      </c>
      <c r="E57" s="10">
        <v>39.931040412725707</v>
      </c>
      <c r="F57" s="10">
        <v>45.87093723129837</v>
      </c>
      <c r="G57" s="10">
        <v>52.165778159931207</v>
      </c>
      <c r="H57" s="10">
        <v>60.094411006018923</v>
      </c>
      <c r="I57" s="10">
        <v>71.772226999140145</v>
      </c>
      <c r="J57" s="10">
        <v>91.770335339638862</v>
      </c>
      <c r="K57" s="10">
        <v>124.9284608770421</v>
      </c>
      <c r="L57" s="10">
        <v>193.6226139294927</v>
      </c>
      <c r="M57" s="10">
        <v>477.70481513327599</v>
      </c>
      <c r="N57" s="10">
        <v>691.37609630266547</v>
      </c>
      <c r="O57" s="10">
        <v>1683.333877901978</v>
      </c>
      <c r="P57" s="10">
        <v>2091.3350816852958</v>
      </c>
      <c r="Q57" s="10">
        <v>2379.412811693895</v>
      </c>
      <c r="R57" s="10">
        <v>2451.297420464316</v>
      </c>
      <c r="S57" s="10">
        <v>2461.4805674978502</v>
      </c>
      <c r="T57" s="10">
        <v>2595.5490111779882</v>
      </c>
      <c r="U57" s="10">
        <v>2211.4143594153052</v>
      </c>
      <c r="V57" s="10">
        <v>2546.332244196044</v>
      </c>
      <c r="W57" s="10">
        <v>2288.0144453998282</v>
      </c>
      <c r="X57" s="10">
        <v>1686.1831470335339</v>
      </c>
    </row>
    <row r="58" spans="1:24" ht="11.25" customHeight="1" x14ac:dyDescent="0.2">
      <c r="A58" s="42" t="s">
        <v>103</v>
      </c>
      <c r="B58" s="9" t="s">
        <v>104</v>
      </c>
      <c r="C58" s="10">
        <v>4.0718830610490109</v>
      </c>
      <c r="D58" s="10">
        <v>4.0718830610490109</v>
      </c>
      <c r="E58" s="10">
        <v>2.9154772141014611</v>
      </c>
      <c r="F58" s="10">
        <v>0.9497850386930351</v>
      </c>
      <c r="G58" s="10">
        <v>0.64092863284608759</v>
      </c>
      <c r="H58" s="10">
        <v>0.36104901117798788</v>
      </c>
      <c r="I58" s="10">
        <v>0.1926913155631986</v>
      </c>
      <c r="J58" s="10">
        <v>0.1926913155631986</v>
      </c>
      <c r="K58" s="10">
        <v>0.1926913155631986</v>
      </c>
      <c r="L58" s="10">
        <v>0.1926913155631986</v>
      </c>
      <c r="M58" s="10">
        <v>0.1926913155631986</v>
      </c>
      <c r="N58" s="10">
        <v>0.1926913155631986</v>
      </c>
      <c r="O58" s="10">
        <v>0.1926913155631986</v>
      </c>
      <c r="P58" s="10">
        <v>0.1926913155631986</v>
      </c>
      <c r="Q58" s="10">
        <v>0.1926913155631986</v>
      </c>
      <c r="R58" s="10">
        <v>0.1926913155631986</v>
      </c>
      <c r="S58" s="10">
        <v>0.1926913155631986</v>
      </c>
      <c r="T58" s="10">
        <v>0.1926913155631986</v>
      </c>
      <c r="U58" s="10">
        <v>0.1926913155631986</v>
      </c>
      <c r="V58" s="10">
        <v>0.1926913155631986</v>
      </c>
      <c r="W58" s="10">
        <v>0.1926913155631986</v>
      </c>
      <c r="X58" s="10">
        <v>0.1926913155631986</v>
      </c>
    </row>
    <row r="59" spans="1:24" ht="11.25" customHeight="1" x14ac:dyDescent="0.2">
      <c r="A59" s="42" t="s">
        <v>105</v>
      </c>
      <c r="B59" s="9" t="s">
        <v>106</v>
      </c>
      <c r="C59" s="10">
        <v>3623.3399828030961</v>
      </c>
      <c r="D59" s="10">
        <v>3671.133104041272</v>
      </c>
      <c r="E59" s="10">
        <v>3811.693895098882</v>
      </c>
      <c r="F59" s="10">
        <v>4061.669991401548</v>
      </c>
      <c r="G59" s="10">
        <v>4137.3124677558044</v>
      </c>
      <c r="H59" s="10">
        <v>4175.981685296646</v>
      </c>
      <c r="I59" s="10">
        <v>4206.2912295786746</v>
      </c>
      <c r="J59" s="10">
        <v>4231.7282889079961</v>
      </c>
      <c r="K59" s="10">
        <v>4207.1032674118651</v>
      </c>
      <c r="L59" s="10">
        <v>4711.3785898538263</v>
      </c>
      <c r="M59" s="10">
        <v>4665.6157351676693</v>
      </c>
      <c r="N59" s="10">
        <v>4949.5079965606183</v>
      </c>
      <c r="O59" s="10">
        <v>5095.0845227858981</v>
      </c>
      <c r="P59" s="10">
        <v>5204.7865004299219</v>
      </c>
      <c r="Q59" s="10">
        <v>5160.647721410146</v>
      </c>
      <c r="R59" s="10">
        <v>5260.1987102321573</v>
      </c>
      <c r="S59" s="10">
        <v>4837.2981943250206</v>
      </c>
      <c r="T59" s="10">
        <v>4979.6264832330171</v>
      </c>
      <c r="U59" s="10">
        <v>4941.9126397248492</v>
      </c>
      <c r="V59" s="10">
        <v>5032.9846087704209</v>
      </c>
      <c r="W59" s="10">
        <v>5049.0589853826305</v>
      </c>
      <c r="X59" s="10">
        <v>5278.4704213241612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131.17420464316419</v>
      </c>
      <c r="D61" s="10">
        <v>134.32691315563201</v>
      </c>
      <c r="E61" s="10">
        <v>169.96276870163371</v>
      </c>
      <c r="F61" s="10">
        <v>256.59217540842639</v>
      </c>
      <c r="G61" s="10">
        <v>295.07024935511612</v>
      </c>
      <c r="H61" s="10">
        <v>299.48890799656061</v>
      </c>
      <c r="I61" s="10">
        <v>207.86758383490971</v>
      </c>
      <c r="J61" s="10">
        <v>216.80042992261389</v>
      </c>
      <c r="K61" s="10">
        <v>206.84058469475491</v>
      </c>
      <c r="L61" s="10">
        <v>193.63233018056749</v>
      </c>
      <c r="M61" s="10">
        <v>277.06122098022348</v>
      </c>
      <c r="N61" s="10">
        <v>275.15047291487531</v>
      </c>
      <c r="O61" s="10">
        <v>290.89045571797072</v>
      </c>
      <c r="P61" s="10">
        <v>479.41152192605318</v>
      </c>
      <c r="Q61" s="10">
        <v>353.27695614789337</v>
      </c>
      <c r="R61" s="10">
        <v>261.63181427343068</v>
      </c>
      <c r="S61" s="10">
        <v>276.03422184006882</v>
      </c>
      <c r="T61" s="10">
        <v>292.27575236457437</v>
      </c>
      <c r="U61" s="10">
        <v>295.54789337919169</v>
      </c>
      <c r="V61" s="10">
        <v>291.00980223559759</v>
      </c>
      <c r="W61" s="10">
        <v>323.37343078245908</v>
      </c>
      <c r="X61" s="10">
        <v>325.88134135855552</v>
      </c>
    </row>
    <row r="62" spans="1:24" ht="11.25" customHeight="1" x14ac:dyDescent="0.2">
      <c r="A62" s="42" t="s">
        <v>111</v>
      </c>
      <c r="B62" s="9" t="s">
        <v>112</v>
      </c>
      <c r="C62" s="10">
        <v>114.7177128116939</v>
      </c>
      <c r="D62" s="10">
        <v>139.3427343078246</v>
      </c>
      <c r="E62" s="10">
        <v>97.449097162510753</v>
      </c>
      <c r="F62" s="10">
        <v>113.71453138435081</v>
      </c>
      <c r="G62" s="10">
        <v>122.24135855546</v>
      </c>
      <c r="H62" s="10">
        <v>189.2853826311264</v>
      </c>
      <c r="I62" s="10">
        <v>252.125709372313</v>
      </c>
      <c r="J62" s="10">
        <v>309.18598452278587</v>
      </c>
      <c r="K62" s="10">
        <v>328.05485812553741</v>
      </c>
      <c r="L62" s="10">
        <v>319.19363714531391</v>
      </c>
      <c r="M62" s="10">
        <v>174.1902837489252</v>
      </c>
      <c r="N62" s="10">
        <v>195.04153052450559</v>
      </c>
      <c r="O62" s="10">
        <v>175.67119518486669</v>
      </c>
      <c r="P62" s="10">
        <v>199.7229578675838</v>
      </c>
      <c r="Q62" s="10">
        <v>204.18933791917459</v>
      </c>
      <c r="R62" s="10">
        <v>252.00627687016339</v>
      </c>
      <c r="S62" s="10">
        <v>235.23929492691309</v>
      </c>
      <c r="T62" s="10">
        <v>259.6613069647463</v>
      </c>
      <c r="U62" s="10">
        <v>254.1320722269991</v>
      </c>
      <c r="V62" s="10">
        <v>255.70842648323301</v>
      </c>
      <c r="W62" s="10">
        <v>236.08693035253651</v>
      </c>
      <c r="X62" s="10">
        <v>283.21049011177979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72.35597592433362</v>
      </c>
      <c r="F63" s="10">
        <v>99.441100601891648</v>
      </c>
      <c r="G63" s="10">
        <v>74.613069647463448</v>
      </c>
      <c r="H63" s="10">
        <v>114.1444539982803</v>
      </c>
      <c r="I63" s="10">
        <v>115.4342218400688</v>
      </c>
      <c r="J63" s="10">
        <v>220.55030094582969</v>
      </c>
      <c r="K63" s="10">
        <v>175.408426483233</v>
      </c>
      <c r="L63" s="10">
        <v>236.8439380911436</v>
      </c>
      <c r="M63" s="10">
        <v>270.60232158211522</v>
      </c>
      <c r="N63" s="10">
        <v>237.36500429922609</v>
      </c>
      <c r="O63" s="10">
        <v>195.13284608770419</v>
      </c>
      <c r="P63" s="10">
        <v>233.26096302665519</v>
      </c>
      <c r="Q63" s="10">
        <v>247.38134135855549</v>
      </c>
      <c r="R63" s="10">
        <v>252.40696474634561</v>
      </c>
      <c r="S63" s="10">
        <v>167.9677558039553</v>
      </c>
      <c r="T63" s="10">
        <v>213.45657781599311</v>
      </c>
      <c r="U63" s="10">
        <v>266.49828030954433</v>
      </c>
      <c r="V63" s="10">
        <v>276.813241616509</v>
      </c>
      <c r="W63" s="10">
        <v>274.80051590713668</v>
      </c>
      <c r="X63" s="10">
        <v>282.00197764402412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22.527773000859838</v>
      </c>
      <c r="F65" s="10">
        <v>93.38134135855546</v>
      </c>
      <c r="G65" s="10">
        <v>102.1926053310404</v>
      </c>
      <c r="H65" s="10">
        <v>147.1573516766982</v>
      </c>
      <c r="I65" s="10">
        <v>57.227858985382618</v>
      </c>
      <c r="J65" s="10">
        <v>163.5081685296646</v>
      </c>
      <c r="K65" s="10">
        <v>200.7516766981943</v>
      </c>
      <c r="L65" s="10">
        <v>660.37042132416161</v>
      </c>
      <c r="M65" s="10">
        <v>764.25898538263107</v>
      </c>
      <c r="N65" s="10">
        <v>616.59114359415298</v>
      </c>
      <c r="O65" s="10">
        <v>450.11530524505588</v>
      </c>
      <c r="P65" s="10">
        <v>654.28521066208077</v>
      </c>
      <c r="Q65" s="10">
        <v>1100.994067067928</v>
      </c>
      <c r="R65" s="10">
        <v>1010.660361134996</v>
      </c>
      <c r="S65" s="10">
        <v>1235.601289767842</v>
      </c>
      <c r="T65" s="10">
        <v>1600.5632846087699</v>
      </c>
      <c r="U65" s="10">
        <v>1561.336801375752</v>
      </c>
      <c r="V65" s="10">
        <v>1803.561392949269</v>
      </c>
      <c r="W65" s="10">
        <v>1676.2893379191739</v>
      </c>
      <c r="X65" s="10">
        <v>1607.219862424764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314.32381771281172</v>
      </c>
      <c r="R70" s="10">
        <v>406.55898538263108</v>
      </c>
      <c r="S70" s="10">
        <v>502.99312123817708</v>
      </c>
      <c r="T70" s="10">
        <v>612.54376612209796</v>
      </c>
      <c r="U70" s="10">
        <v>729.11530524505588</v>
      </c>
      <c r="V70" s="10">
        <v>849.05193465176262</v>
      </c>
      <c r="W70" s="10">
        <v>960.279449699054</v>
      </c>
      <c r="X70" s="10">
        <v>1072.490197764402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189.54815133276009</v>
      </c>
      <c r="D71" s="37">
        <f t="shared" si="22"/>
        <v>139.3188306104901</v>
      </c>
      <c r="E71" s="37">
        <f t="shared" si="22"/>
        <v>97.449097162510753</v>
      </c>
      <c r="F71" s="37">
        <f t="shared" si="22"/>
        <v>113.6906276870163</v>
      </c>
      <c r="G71" s="37">
        <f t="shared" si="22"/>
        <v>122.24135855546</v>
      </c>
      <c r="H71" s="37">
        <f t="shared" si="22"/>
        <v>189.26147893379189</v>
      </c>
      <c r="I71" s="37">
        <f t="shared" si="22"/>
        <v>252.125709372313</v>
      </c>
      <c r="J71" s="37">
        <f t="shared" si="22"/>
        <v>309.18598452278587</v>
      </c>
      <c r="K71" s="37">
        <f t="shared" si="22"/>
        <v>328.05485812553741</v>
      </c>
      <c r="L71" s="37">
        <f t="shared" si="22"/>
        <v>426.238177128117</v>
      </c>
      <c r="M71" s="37">
        <f t="shared" si="22"/>
        <v>322.247807394669</v>
      </c>
      <c r="N71" s="37">
        <f t="shared" si="22"/>
        <v>374.31367153912288</v>
      </c>
      <c r="O71" s="37">
        <f t="shared" si="22"/>
        <v>345.17540842648316</v>
      </c>
      <c r="P71" s="37">
        <f t="shared" si="22"/>
        <v>352.64866723989678</v>
      </c>
      <c r="Q71" s="37">
        <f t="shared" si="22"/>
        <v>374.40361134995709</v>
      </c>
      <c r="R71" s="37">
        <f t="shared" si="22"/>
        <v>413.69544282029239</v>
      </c>
      <c r="S71" s="37">
        <f t="shared" si="22"/>
        <v>438.81478933791908</v>
      </c>
      <c r="T71" s="37">
        <f t="shared" si="22"/>
        <v>472.316852966466</v>
      </c>
      <c r="U71" s="37">
        <f t="shared" si="22"/>
        <v>547.30498710232155</v>
      </c>
      <c r="V71" s="37">
        <f t="shared" si="22"/>
        <v>525.7870163370593</v>
      </c>
      <c r="W71" s="37">
        <f t="shared" si="22"/>
        <v>539.72218400687871</v>
      </c>
      <c r="X71" s="37">
        <f t="shared" ref="X71" si="23">SUM(X72:X73)</f>
        <v>517.32407566637994</v>
      </c>
    </row>
    <row r="72" spans="1:24" ht="11.25" customHeight="1" x14ac:dyDescent="0.2">
      <c r="A72" s="42" t="s">
        <v>131</v>
      </c>
      <c r="B72" s="9" t="s">
        <v>132</v>
      </c>
      <c r="C72" s="10">
        <v>74.854342218400689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107.0445399828031</v>
      </c>
      <c r="M72" s="10">
        <v>148.0575236457438</v>
      </c>
      <c r="N72" s="10">
        <v>179.27214101461729</v>
      </c>
      <c r="O72" s="10">
        <v>169.5042132416165</v>
      </c>
      <c r="P72" s="10">
        <v>152.92570937231301</v>
      </c>
      <c r="Q72" s="10">
        <v>170.2142734307825</v>
      </c>
      <c r="R72" s="10">
        <v>161.689165950129</v>
      </c>
      <c r="S72" s="10">
        <v>203.57549441100599</v>
      </c>
      <c r="T72" s="10">
        <v>212.6555460017197</v>
      </c>
      <c r="U72" s="10">
        <v>293.17291487532242</v>
      </c>
      <c r="V72" s="10">
        <v>270.07858985382632</v>
      </c>
      <c r="W72" s="10">
        <v>303.63525365434219</v>
      </c>
      <c r="X72" s="10">
        <v>280.2140154772141</v>
      </c>
    </row>
    <row r="73" spans="1:24" ht="11.25" customHeight="1" x14ac:dyDescent="0.2">
      <c r="A73" s="42" t="s">
        <v>133</v>
      </c>
      <c r="B73" s="9" t="s">
        <v>134</v>
      </c>
      <c r="C73" s="10">
        <v>114.6938091143594</v>
      </c>
      <c r="D73" s="10">
        <v>139.3188306104901</v>
      </c>
      <c r="E73" s="10">
        <v>97.449097162510753</v>
      </c>
      <c r="F73" s="10">
        <v>113.6906276870163</v>
      </c>
      <c r="G73" s="10">
        <v>122.24135855546</v>
      </c>
      <c r="H73" s="10">
        <v>189.26147893379189</v>
      </c>
      <c r="I73" s="10">
        <v>252.125709372313</v>
      </c>
      <c r="J73" s="10">
        <v>309.18598452278587</v>
      </c>
      <c r="K73" s="10">
        <v>328.05485812553741</v>
      </c>
      <c r="L73" s="10">
        <v>319.19363714531391</v>
      </c>
      <c r="M73" s="10">
        <v>174.1902837489252</v>
      </c>
      <c r="N73" s="10">
        <v>195.04153052450559</v>
      </c>
      <c r="O73" s="10">
        <v>175.67119518486669</v>
      </c>
      <c r="P73" s="10">
        <v>199.7229578675838</v>
      </c>
      <c r="Q73" s="10">
        <v>204.18933791917459</v>
      </c>
      <c r="R73" s="10">
        <v>252.00627687016339</v>
      </c>
      <c r="S73" s="10">
        <v>235.23929492691309</v>
      </c>
      <c r="T73" s="10">
        <v>259.6613069647463</v>
      </c>
      <c r="U73" s="10">
        <v>254.1320722269991</v>
      </c>
      <c r="V73" s="10">
        <v>255.70842648323301</v>
      </c>
      <c r="W73" s="10">
        <v>236.08693035253651</v>
      </c>
      <c r="X73" s="10">
        <v>237.11006018916589</v>
      </c>
    </row>
    <row r="74" spans="1:24" ht="11.25" customHeight="1" x14ac:dyDescent="0.2">
      <c r="A74" s="35" t="s">
        <v>135</v>
      </c>
      <c r="B74" s="36" t="s">
        <v>136</v>
      </c>
      <c r="C74" s="37">
        <v>16046.25967325881</v>
      </c>
      <c r="D74" s="37">
        <v>16433.705932932069</v>
      </c>
      <c r="E74" s="37">
        <v>16255.202063628551</v>
      </c>
      <c r="F74" s="37">
        <v>15960.877042132421</v>
      </c>
      <c r="G74" s="37">
        <v>16407.39466895959</v>
      </c>
      <c r="H74" s="37">
        <v>14842.39036973345</v>
      </c>
      <c r="I74" s="37">
        <v>15509.716251074809</v>
      </c>
      <c r="J74" s="37">
        <v>14214.0154772141</v>
      </c>
      <c r="K74" s="37">
        <v>15212.295786758379</v>
      </c>
      <c r="L74" s="37">
        <v>13783</v>
      </c>
      <c r="M74" s="37">
        <v>16134.8</v>
      </c>
      <c r="N74" s="37">
        <v>15044.7</v>
      </c>
      <c r="O74" s="37">
        <v>15990.5</v>
      </c>
      <c r="P74" s="37">
        <v>14785</v>
      </c>
      <c r="Q74" s="37">
        <v>14931.1</v>
      </c>
      <c r="R74" s="37">
        <v>14903.2</v>
      </c>
      <c r="S74" s="37">
        <v>15272.9</v>
      </c>
      <c r="T74" s="37">
        <v>15131.49002579536</v>
      </c>
      <c r="U74" s="37">
        <v>14478.8</v>
      </c>
      <c r="V74" s="37">
        <v>15218</v>
      </c>
      <c r="W74" s="37">
        <v>15174</v>
      </c>
      <c r="X74" s="37"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108573.6015477214</v>
      </c>
      <c r="D2" s="31">
        <f t="shared" si="0"/>
        <v>107622.39458297506</v>
      </c>
      <c r="E2" s="31">
        <f t="shared" si="0"/>
        <v>115518.85494411005</v>
      </c>
      <c r="F2" s="31">
        <f t="shared" si="0"/>
        <v>117504.89337919175</v>
      </c>
      <c r="G2" s="31">
        <f t="shared" si="0"/>
        <v>125313.19724849526</v>
      </c>
      <c r="H2" s="31">
        <f t="shared" si="0"/>
        <v>134095.07566638006</v>
      </c>
      <c r="I2" s="31">
        <f t="shared" si="0"/>
        <v>136088.32854686156</v>
      </c>
      <c r="J2" s="31">
        <f t="shared" si="0"/>
        <v>137014.52846087705</v>
      </c>
      <c r="K2" s="31">
        <f t="shared" si="0"/>
        <v>136159.28452278589</v>
      </c>
      <c r="L2" s="31">
        <f t="shared" si="0"/>
        <v>125068.5635425623</v>
      </c>
      <c r="M2" s="31">
        <f t="shared" si="0"/>
        <v>121963.48056749784</v>
      </c>
      <c r="N2" s="31">
        <f t="shared" si="0"/>
        <v>122168.66543422185</v>
      </c>
      <c r="O2" s="31">
        <f t="shared" si="0"/>
        <v>125514.65408426481</v>
      </c>
      <c r="P2" s="31">
        <f t="shared" si="0"/>
        <v>119476.05219260535</v>
      </c>
      <c r="Q2" s="31">
        <f t="shared" si="0"/>
        <v>123634.18314703353</v>
      </c>
      <c r="R2" s="31">
        <f t="shared" si="0"/>
        <v>125163.13370593291</v>
      </c>
      <c r="S2" s="31">
        <f t="shared" si="0"/>
        <v>124939.50705073087</v>
      </c>
      <c r="T2" s="31">
        <f t="shared" si="0"/>
        <v>134184.28882201205</v>
      </c>
      <c r="U2" s="31">
        <f t="shared" si="0"/>
        <v>132737.79999999999</v>
      </c>
      <c r="V2" s="31">
        <f t="shared" si="0"/>
        <v>129967.52725709371</v>
      </c>
      <c r="W2" s="31">
        <f t="shared" si="0"/>
        <v>109174.39114359414</v>
      </c>
      <c r="X2" s="31">
        <f t="shared" ref="X2" si="1">SUM(X3,X17,X22,X25,X26,X51,X52,X71,X74,X75,X76)</f>
        <v>116888.33783319002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13346.393809114357</v>
      </c>
      <c r="D3" s="34">
        <f t="shared" si="2"/>
        <v>11638.850128976781</v>
      </c>
      <c r="E3" s="34">
        <f t="shared" si="2"/>
        <v>14806.785554600168</v>
      </c>
      <c r="F3" s="34">
        <f t="shared" si="2"/>
        <v>13257.299484092866</v>
      </c>
      <c r="G3" s="34">
        <f t="shared" si="2"/>
        <v>14845.408684436796</v>
      </c>
      <c r="H3" s="34">
        <f t="shared" si="2"/>
        <v>14833.230696474629</v>
      </c>
      <c r="I3" s="34">
        <f t="shared" si="2"/>
        <v>14255.928288907997</v>
      </c>
      <c r="J3" s="34">
        <f t="shared" si="2"/>
        <v>14644.131212381773</v>
      </c>
      <c r="K3" s="34">
        <f t="shared" si="2"/>
        <v>12537.324677558039</v>
      </c>
      <c r="L3" s="34">
        <f t="shared" si="2"/>
        <v>9901.7423043852086</v>
      </c>
      <c r="M3" s="34">
        <f t="shared" si="2"/>
        <v>7847.4231298366294</v>
      </c>
      <c r="N3" s="34">
        <f t="shared" si="2"/>
        <v>9511.9787618228711</v>
      </c>
      <c r="O3" s="34">
        <f t="shared" si="2"/>
        <v>12951.550558899396</v>
      </c>
      <c r="P3" s="34">
        <f t="shared" si="2"/>
        <v>8076.3879621668102</v>
      </c>
      <c r="Q3" s="34">
        <f t="shared" si="2"/>
        <v>9519.9816852966469</v>
      </c>
      <c r="R3" s="34">
        <f t="shared" si="2"/>
        <v>10949.08890799656</v>
      </c>
      <c r="S3" s="34">
        <f t="shared" si="2"/>
        <v>8090.8246775580392</v>
      </c>
      <c r="T3" s="34">
        <f t="shared" si="2"/>
        <v>11151.896990541702</v>
      </c>
      <c r="U3" s="34">
        <f t="shared" si="2"/>
        <v>9531.7194325021501</v>
      </c>
      <c r="V3" s="34">
        <f t="shared" si="2"/>
        <v>5534.7358555460014</v>
      </c>
      <c r="W3" s="34">
        <f t="shared" si="2"/>
        <v>2951.1843508168531</v>
      </c>
      <c r="X3" s="34">
        <f t="shared" ref="X3" si="3">SUM(X4,X8,X11)</f>
        <v>3702.7294926913155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13253.136457437658</v>
      </c>
      <c r="D4" s="29">
        <f t="shared" si="4"/>
        <v>11541.508512467753</v>
      </c>
      <c r="E4" s="29">
        <f t="shared" si="4"/>
        <v>14665.197678417881</v>
      </c>
      <c r="F4" s="29">
        <f t="shared" si="4"/>
        <v>13108.904557179711</v>
      </c>
      <c r="G4" s="29">
        <f t="shared" si="4"/>
        <v>14729.687876182281</v>
      </c>
      <c r="H4" s="29">
        <f t="shared" si="4"/>
        <v>14740.653998280304</v>
      </c>
      <c r="I4" s="29">
        <f t="shared" si="4"/>
        <v>14150.418142734308</v>
      </c>
      <c r="J4" s="29">
        <f t="shared" si="4"/>
        <v>14551.554514187448</v>
      </c>
      <c r="K4" s="29">
        <f t="shared" si="4"/>
        <v>12398.459673258812</v>
      </c>
      <c r="L4" s="29">
        <f t="shared" si="4"/>
        <v>9819.3762682717097</v>
      </c>
      <c r="M4" s="29">
        <f t="shared" si="4"/>
        <v>7708.5581255374036</v>
      </c>
      <c r="N4" s="29">
        <f t="shared" si="4"/>
        <v>9406.3808254514188</v>
      </c>
      <c r="O4" s="29">
        <f t="shared" si="4"/>
        <v>12844.032674118656</v>
      </c>
      <c r="P4" s="29">
        <f t="shared" si="4"/>
        <v>7954.7902837489255</v>
      </c>
      <c r="Q4" s="29">
        <f t="shared" si="4"/>
        <v>9361.2647463456578</v>
      </c>
      <c r="R4" s="29">
        <f t="shared" si="4"/>
        <v>10733.413069647462</v>
      </c>
      <c r="S4" s="29">
        <f t="shared" si="4"/>
        <v>7971.787016337059</v>
      </c>
      <c r="T4" s="29">
        <f t="shared" si="4"/>
        <v>10981.450300945829</v>
      </c>
      <c r="U4" s="29">
        <f t="shared" si="4"/>
        <v>9028.869045571797</v>
      </c>
      <c r="V4" s="29">
        <f t="shared" si="4"/>
        <v>4985.518744625967</v>
      </c>
      <c r="W4" s="29">
        <f t="shared" si="4"/>
        <v>2371.2737747205506</v>
      </c>
      <c r="X4" s="29">
        <f t="shared" ref="X4" si="5">SUM(X5:X7)</f>
        <v>3180.287532244196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132.09234737747201</v>
      </c>
      <c r="H5" s="10">
        <v>303.32467755803953</v>
      </c>
      <c r="I5" s="10">
        <v>204.40816852966461</v>
      </c>
      <c r="J5" s="10">
        <v>147.4443680137575</v>
      </c>
      <c r="K5" s="10">
        <v>599.30214961306956</v>
      </c>
      <c r="L5" s="10">
        <v>481.80232158211521</v>
      </c>
      <c r="M5" s="10">
        <v>533.44797936371447</v>
      </c>
      <c r="N5" s="10">
        <v>502.10627687016341</v>
      </c>
      <c r="O5" s="10">
        <v>349.57867583834911</v>
      </c>
      <c r="P5" s="10">
        <v>335.74471195184861</v>
      </c>
      <c r="Q5" s="10">
        <v>349.59303525365431</v>
      </c>
      <c r="R5" s="10">
        <v>438.81341358555449</v>
      </c>
      <c r="S5" s="10">
        <v>405.48581255374029</v>
      </c>
      <c r="T5" s="10">
        <v>486.95331040412719</v>
      </c>
      <c r="U5" s="10">
        <v>432.64161650902838</v>
      </c>
      <c r="V5" s="10">
        <v>740.61332760103176</v>
      </c>
      <c r="W5" s="10">
        <v>1068.334737747206</v>
      </c>
      <c r="X5" s="10">
        <v>312.90911435941518</v>
      </c>
    </row>
    <row r="6" spans="1:24" ht="11.25" customHeight="1" x14ac:dyDescent="0.2">
      <c r="A6" s="41" t="s">
        <v>7</v>
      </c>
      <c r="B6" s="9" t="s">
        <v>8</v>
      </c>
      <c r="C6" s="10">
        <v>2690.599054170249</v>
      </c>
      <c r="D6" s="10">
        <v>2396.8326741186579</v>
      </c>
      <c r="E6" s="10">
        <v>2397.5327601031809</v>
      </c>
      <c r="F6" s="10">
        <v>2485.9114359415298</v>
      </c>
      <c r="G6" s="10">
        <v>2898.8932072226989</v>
      </c>
      <c r="H6" s="10">
        <v>2560.461908856405</v>
      </c>
      <c r="I6" s="10">
        <v>2597.0297506448842</v>
      </c>
      <c r="J6" s="10">
        <v>2640.050644883921</v>
      </c>
      <c r="K6" s="10">
        <v>2416.173172828891</v>
      </c>
      <c r="L6" s="10">
        <v>1405.8183147033531</v>
      </c>
      <c r="M6" s="10">
        <v>1923.497678417885</v>
      </c>
      <c r="N6" s="10">
        <v>1761.6011177987959</v>
      </c>
      <c r="O6" s="10">
        <v>1595.0845227858979</v>
      </c>
      <c r="P6" s="10">
        <v>1750.3343938091141</v>
      </c>
      <c r="Q6" s="10">
        <v>1141.4039552880481</v>
      </c>
      <c r="R6" s="10">
        <v>1202.3323301805669</v>
      </c>
      <c r="S6" s="10">
        <v>1232.358813413585</v>
      </c>
      <c r="T6" s="10">
        <v>1234.4690455717971</v>
      </c>
      <c r="U6" s="10">
        <v>1126.66233877902</v>
      </c>
      <c r="V6" s="10">
        <v>544.92691315563195</v>
      </c>
      <c r="W6" s="10">
        <v>252.20335339638859</v>
      </c>
      <c r="X6" s="10">
        <v>992.74505588993975</v>
      </c>
    </row>
    <row r="7" spans="1:24" ht="11.25" customHeight="1" x14ac:dyDescent="0.2">
      <c r="A7" s="41" t="s">
        <v>9</v>
      </c>
      <c r="B7" s="9" t="s">
        <v>10</v>
      </c>
      <c r="C7" s="10">
        <v>10562.53740326741</v>
      </c>
      <c r="D7" s="10">
        <v>9144.675838349096</v>
      </c>
      <c r="E7" s="10">
        <v>12267.6649183147</v>
      </c>
      <c r="F7" s="10">
        <v>10622.99312123818</v>
      </c>
      <c r="G7" s="10">
        <v>11698.70232158211</v>
      </c>
      <c r="H7" s="10">
        <v>11876.86741186586</v>
      </c>
      <c r="I7" s="10">
        <v>11348.98022355976</v>
      </c>
      <c r="J7" s="10">
        <v>11764.05950128977</v>
      </c>
      <c r="K7" s="10">
        <v>9382.9843508168524</v>
      </c>
      <c r="L7" s="10">
        <v>7931.7556319862406</v>
      </c>
      <c r="M7" s="10">
        <v>5251.6124677558037</v>
      </c>
      <c r="N7" s="10">
        <v>7142.673430782459</v>
      </c>
      <c r="O7" s="10">
        <v>10899.36947549441</v>
      </c>
      <c r="P7" s="10">
        <v>5868.7111779879624</v>
      </c>
      <c r="Q7" s="10">
        <v>7870.267755803955</v>
      </c>
      <c r="R7" s="10">
        <v>9092.2673258813411</v>
      </c>
      <c r="S7" s="10">
        <v>6333.9423903697334</v>
      </c>
      <c r="T7" s="10">
        <v>9260.0279449699046</v>
      </c>
      <c r="U7" s="10">
        <v>7469.5650902837488</v>
      </c>
      <c r="V7" s="10">
        <v>3699.978503869303</v>
      </c>
      <c r="W7" s="10">
        <v>1050.735683576956</v>
      </c>
      <c r="X7" s="10">
        <v>1874.6333619948409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93.257351676698192</v>
      </c>
      <c r="D11" s="29">
        <f t="shared" si="8"/>
        <v>97.34161650902837</v>
      </c>
      <c r="E11" s="29">
        <f t="shared" si="8"/>
        <v>141.5878761822872</v>
      </c>
      <c r="F11" s="29">
        <f t="shared" si="8"/>
        <v>148.39492691315559</v>
      </c>
      <c r="G11" s="29">
        <f t="shared" si="8"/>
        <v>115.7208082545142</v>
      </c>
      <c r="H11" s="29">
        <f t="shared" si="8"/>
        <v>92.576698194325004</v>
      </c>
      <c r="I11" s="29">
        <f t="shared" si="8"/>
        <v>105.5101461736887</v>
      </c>
      <c r="J11" s="29">
        <f t="shared" si="8"/>
        <v>92.576698194325004</v>
      </c>
      <c r="K11" s="29">
        <f t="shared" si="8"/>
        <v>138.86500429922609</v>
      </c>
      <c r="L11" s="29">
        <f t="shared" si="8"/>
        <v>82.366036113499561</v>
      </c>
      <c r="M11" s="29">
        <f t="shared" si="8"/>
        <v>138.86500429922609</v>
      </c>
      <c r="N11" s="29">
        <f t="shared" si="8"/>
        <v>105.5979363714531</v>
      </c>
      <c r="O11" s="29">
        <f t="shared" si="8"/>
        <v>107.51788478073949</v>
      </c>
      <c r="P11" s="29">
        <f t="shared" si="8"/>
        <v>121.59767841788479</v>
      </c>
      <c r="Q11" s="29">
        <f t="shared" si="8"/>
        <v>158.7169389509888</v>
      </c>
      <c r="R11" s="29">
        <f t="shared" si="8"/>
        <v>215.67583834909709</v>
      </c>
      <c r="S11" s="29">
        <f t="shared" si="8"/>
        <v>119.0376612209802</v>
      </c>
      <c r="T11" s="29">
        <f t="shared" si="8"/>
        <v>170.4466895958727</v>
      </c>
      <c r="U11" s="29">
        <f t="shared" si="8"/>
        <v>502.8503869303525</v>
      </c>
      <c r="V11" s="29">
        <f t="shared" si="8"/>
        <v>549.21711092003443</v>
      </c>
      <c r="W11" s="29">
        <f t="shared" si="8"/>
        <v>579.91057609630263</v>
      </c>
      <c r="X11" s="29">
        <f t="shared" ref="X11" si="9">SUM(X12:X16)</f>
        <v>522.44196044711953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93.257351676698192</v>
      </c>
      <c r="D13" s="10">
        <v>97.34161650902837</v>
      </c>
      <c r="E13" s="10">
        <v>141.5878761822872</v>
      </c>
      <c r="F13" s="10">
        <v>148.39492691315559</v>
      </c>
      <c r="G13" s="10">
        <v>115.7208082545142</v>
      </c>
      <c r="H13" s="10">
        <v>92.576698194325004</v>
      </c>
      <c r="I13" s="10">
        <v>105.5101461736887</v>
      </c>
      <c r="J13" s="10">
        <v>92.576698194325004</v>
      </c>
      <c r="K13" s="10">
        <v>138.86500429922609</v>
      </c>
      <c r="L13" s="10">
        <v>82.366036113499561</v>
      </c>
      <c r="M13" s="10">
        <v>138.86500429922609</v>
      </c>
      <c r="N13" s="10">
        <v>105.5979363714531</v>
      </c>
      <c r="O13" s="10">
        <v>107.51788478073949</v>
      </c>
      <c r="P13" s="10">
        <v>121.59767841788479</v>
      </c>
      <c r="Q13" s="10">
        <v>158.7169389509888</v>
      </c>
      <c r="R13" s="10">
        <v>215.67583834909709</v>
      </c>
      <c r="S13" s="10">
        <v>119.0376612209802</v>
      </c>
      <c r="T13" s="10">
        <v>170.4466895958727</v>
      </c>
      <c r="U13" s="10">
        <v>502.8503869303525</v>
      </c>
      <c r="V13" s="10">
        <v>549.21711092003443</v>
      </c>
      <c r="W13" s="10">
        <v>579.91057609630263</v>
      </c>
      <c r="X13" s="10">
        <v>522.44196044711953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78705.667669819435</v>
      </c>
      <c r="D26" s="37">
        <f t="shared" si="14"/>
        <v>79281.783147033522</v>
      </c>
      <c r="E26" s="37">
        <f t="shared" si="14"/>
        <v>80707.616680997409</v>
      </c>
      <c r="F26" s="37">
        <f t="shared" si="14"/>
        <v>82260.75270851246</v>
      </c>
      <c r="G26" s="37">
        <f t="shared" si="14"/>
        <v>85155.094582975042</v>
      </c>
      <c r="H26" s="37">
        <f t="shared" si="14"/>
        <v>88135.612037833183</v>
      </c>
      <c r="I26" s="37">
        <f t="shared" si="14"/>
        <v>89403.685382631113</v>
      </c>
      <c r="J26" s="37">
        <f t="shared" si="14"/>
        <v>89975.867153912288</v>
      </c>
      <c r="K26" s="37">
        <f t="shared" si="14"/>
        <v>87513.327687016324</v>
      </c>
      <c r="L26" s="37">
        <f t="shared" si="14"/>
        <v>82357.048495270836</v>
      </c>
      <c r="M26" s="37">
        <f t="shared" si="14"/>
        <v>80878.143250214955</v>
      </c>
      <c r="N26" s="37">
        <f t="shared" si="14"/>
        <v>79711.003611349966</v>
      </c>
      <c r="O26" s="37">
        <f t="shared" si="14"/>
        <v>79426.143938091132</v>
      </c>
      <c r="P26" s="37">
        <f t="shared" si="14"/>
        <v>78576.846345657788</v>
      </c>
      <c r="Q26" s="37">
        <f t="shared" si="14"/>
        <v>80068.095098882201</v>
      </c>
      <c r="R26" s="37">
        <f t="shared" si="14"/>
        <v>84213.42304385209</v>
      </c>
      <c r="S26" s="37">
        <f t="shared" si="14"/>
        <v>86011.402665520203</v>
      </c>
      <c r="T26" s="37">
        <f t="shared" si="14"/>
        <v>89966.270249355119</v>
      </c>
      <c r="U26" s="37">
        <f t="shared" si="14"/>
        <v>89184.152536543406</v>
      </c>
      <c r="V26" s="37">
        <f t="shared" si="14"/>
        <v>88774.976182287181</v>
      </c>
      <c r="W26" s="37">
        <f t="shared" si="14"/>
        <v>75148.142390369729</v>
      </c>
      <c r="X26" s="37">
        <f t="shared" ref="X26" si="15">SUM(X27,X33)</f>
        <v>77860.47884780739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59409.955030094585</v>
      </c>
      <c r="D27" s="29">
        <f t="shared" si="16"/>
        <v>58446.930782459152</v>
      </c>
      <c r="E27" s="29">
        <f t="shared" si="16"/>
        <v>58309.680395528798</v>
      </c>
      <c r="F27" s="29">
        <f t="shared" si="16"/>
        <v>58607.944024075667</v>
      </c>
      <c r="G27" s="29">
        <f t="shared" si="16"/>
        <v>60070.187274290613</v>
      </c>
      <c r="H27" s="29">
        <f t="shared" si="16"/>
        <v>60876.282631126393</v>
      </c>
      <c r="I27" s="29">
        <f t="shared" si="16"/>
        <v>61869.384694754939</v>
      </c>
      <c r="J27" s="29">
        <f t="shared" si="16"/>
        <v>59642.708082545134</v>
      </c>
      <c r="K27" s="29">
        <f t="shared" si="16"/>
        <v>61174.928374892515</v>
      </c>
      <c r="L27" s="29">
        <f t="shared" si="16"/>
        <v>56594.657007738599</v>
      </c>
      <c r="M27" s="29">
        <f t="shared" si="16"/>
        <v>56850.429922613926</v>
      </c>
      <c r="N27" s="29">
        <f t="shared" si="16"/>
        <v>57079.645571797082</v>
      </c>
      <c r="O27" s="29">
        <f t="shared" si="16"/>
        <v>63050.446603611337</v>
      </c>
      <c r="P27" s="29">
        <f t="shared" si="16"/>
        <v>64318.126053310407</v>
      </c>
      <c r="Q27" s="29">
        <f t="shared" si="16"/>
        <v>64757.4328460877</v>
      </c>
      <c r="R27" s="29">
        <f t="shared" si="16"/>
        <v>68327.070765262237</v>
      </c>
      <c r="S27" s="29">
        <f t="shared" si="16"/>
        <v>67915.204987102319</v>
      </c>
      <c r="T27" s="29">
        <f t="shared" si="16"/>
        <v>69965.138091143599</v>
      </c>
      <c r="U27" s="29">
        <f t="shared" si="16"/>
        <v>70504.843766122081</v>
      </c>
      <c r="V27" s="29">
        <f t="shared" si="16"/>
        <v>70236.252020636282</v>
      </c>
      <c r="W27" s="29">
        <f t="shared" si="16"/>
        <v>59773.273774720546</v>
      </c>
      <c r="X27" s="29">
        <f t="shared" ref="X27" si="17">SUM(X28:X32)</f>
        <v>62378.311607910568</v>
      </c>
    </row>
    <row r="28" spans="1:24" ht="11.25" customHeight="1" x14ac:dyDescent="0.2">
      <c r="A28" s="41" t="s">
        <v>45</v>
      </c>
      <c r="B28" s="9" t="s">
        <v>46</v>
      </c>
      <c r="C28" s="10">
        <v>58068.035253654343</v>
      </c>
      <c r="D28" s="10">
        <v>57377.987962166808</v>
      </c>
      <c r="E28" s="10">
        <v>57031.448839208941</v>
      </c>
      <c r="F28" s="10">
        <v>57889.208942390367</v>
      </c>
      <c r="G28" s="10">
        <v>59777.493551160776</v>
      </c>
      <c r="H28" s="10">
        <v>60158.383490971617</v>
      </c>
      <c r="I28" s="10">
        <v>61091.917454858121</v>
      </c>
      <c r="J28" s="10">
        <v>58101.375752364569</v>
      </c>
      <c r="K28" s="10">
        <v>59111.693895098877</v>
      </c>
      <c r="L28" s="10">
        <v>52836.607910576087</v>
      </c>
      <c r="M28" s="10">
        <v>53002.30008598452</v>
      </c>
      <c r="N28" s="10">
        <v>52685.060189165953</v>
      </c>
      <c r="O28" s="10">
        <v>59413.779019776433</v>
      </c>
      <c r="P28" s="10">
        <v>58468.121238177133</v>
      </c>
      <c r="Q28" s="10">
        <v>59663.327601031808</v>
      </c>
      <c r="R28" s="10">
        <v>65393.852106620798</v>
      </c>
      <c r="S28" s="10">
        <v>64833.125537403263</v>
      </c>
      <c r="T28" s="10">
        <v>66638.564058469477</v>
      </c>
      <c r="U28" s="10">
        <v>68283.361994840918</v>
      </c>
      <c r="V28" s="10">
        <v>66987.123817712811</v>
      </c>
      <c r="W28" s="10">
        <v>55421.001719690452</v>
      </c>
      <c r="X28" s="10">
        <v>56751.375494410997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1306.3914875322439</v>
      </c>
      <c r="D30" s="10">
        <v>1051.686242476354</v>
      </c>
      <c r="E30" s="10">
        <v>1241.688134135856</v>
      </c>
      <c r="F30" s="10">
        <v>702.49355116079096</v>
      </c>
      <c r="G30" s="10">
        <v>291.67858985382628</v>
      </c>
      <c r="H30" s="10">
        <v>717.899140154772</v>
      </c>
      <c r="I30" s="10">
        <v>777.46723989681846</v>
      </c>
      <c r="J30" s="10">
        <v>1520.015305245056</v>
      </c>
      <c r="K30" s="10">
        <v>2056.1288048151332</v>
      </c>
      <c r="L30" s="10">
        <v>3680.901891659501</v>
      </c>
      <c r="M30" s="10">
        <v>3832.9034393809111</v>
      </c>
      <c r="N30" s="10">
        <v>4385.4495270851239</v>
      </c>
      <c r="O30" s="10">
        <v>3630.577042132415</v>
      </c>
      <c r="P30" s="10">
        <v>5850.0048151332758</v>
      </c>
      <c r="Q30" s="10">
        <v>5094.10524505589</v>
      </c>
      <c r="R30" s="10">
        <v>2933.2186586414441</v>
      </c>
      <c r="S30" s="10">
        <v>3077.003955288048</v>
      </c>
      <c r="T30" s="10">
        <v>3326.5740326741179</v>
      </c>
      <c r="U30" s="10">
        <v>2221.4817712811691</v>
      </c>
      <c r="V30" s="10">
        <v>3228.826311263972</v>
      </c>
      <c r="W30" s="10">
        <v>4335.447119518486</v>
      </c>
      <c r="X30" s="10">
        <v>5622.386844368013</v>
      </c>
    </row>
    <row r="31" spans="1:24" ht="11.25" customHeight="1" x14ac:dyDescent="0.2">
      <c r="A31" s="41" t="s">
        <v>51</v>
      </c>
      <c r="B31" s="9" t="s">
        <v>52</v>
      </c>
      <c r="C31" s="10">
        <v>35.528288907996561</v>
      </c>
      <c r="D31" s="10">
        <v>17.256577815993118</v>
      </c>
      <c r="E31" s="10">
        <v>36.543422184006879</v>
      </c>
      <c r="F31" s="10">
        <v>16.241530524505588</v>
      </c>
      <c r="G31" s="10">
        <v>1.015133276010318</v>
      </c>
      <c r="H31" s="10">
        <v>0</v>
      </c>
      <c r="I31" s="10">
        <v>0</v>
      </c>
      <c r="J31" s="10">
        <v>21.317024935511611</v>
      </c>
      <c r="K31" s="10">
        <v>7.1056749785038686</v>
      </c>
      <c r="L31" s="10">
        <v>77.147205503009445</v>
      </c>
      <c r="M31" s="10">
        <v>15.226397248495269</v>
      </c>
      <c r="N31" s="10">
        <v>9.1358555460017197</v>
      </c>
      <c r="O31" s="10">
        <v>6.0905417024935504</v>
      </c>
      <c r="P31" s="10">
        <v>0</v>
      </c>
      <c r="Q31" s="10">
        <v>0</v>
      </c>
      <c r="R31" s="10">
        <v>0</v>
      </c>
      <c r="S31" s="10">
        <v>5.0754944110060194</v>
      </c>
      <c r="T31" s="10">
        <v>0</v>
      </c>
      <c r="U31" s="10">
        <v>0</v>
      </c>
      <c r="V31" s="10">
        <v>20.30189165950129</v>
      </c>
      <c r="W31" s="10">
        <v>16.824935511607912</v>
      </c>
      <c r="X31" s="10">
        <v>4.5492691315563194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19295.712639724847</v>
      </c>
      <c r="D33" s="29">
        <f t="shared" si="18"/>
        <v>20834.852364574373</v>
      </c>
      <c r="E33" s="29">
        <f t="shared" si="18"/>
        <v>22397.936285468611</v>
      </c>
      <c r="F33" s="29">
        <f t="shared" si="18"/>
        <v>23652.808684436794</v>
      </c>
      <c r="G33" s="29">
        <f t="shared" si="18"/>
        <v>25084.907308684433</v>
      </c>
      <c r="H33" s="29">
        <f t="shared" si="18"/>
        <v>27259.329406706791</v>
      </c>
      <c r="I33" s="29">
        <f t="shared" si="18"/>
        <v>27534.300687876181</v>
      </c>
      <c r="J33" s="29">
        <f t="shared" si="18"/>
        <v>30333.15907136715</v>
      </c>
      <c r="K33" s="29">
        <f t="shared" si="18"/>
        <v>26338.399312123809</v>
      </c>
      <c r="L33" s="29">
        <f t="shared" si="18"/>
        <v>25762.391487532244</v>
      </c>
      <c r="M33" s="29">
        <f t="shared" si="18"/>
        <v>24027.713327601035</v>
      </c>
      <c r="N33" s="29">
        <f t="shared" si="18"/>
        <v>22631.358039552877</v>
      </c>
      <c r="O33" s="29">
        <f t="shared" si="18"/>
        <v>16375.697334479792</v>
      </c>
      <c r="P33" s="29">
        <f t="shared" si="18"/>
        <v>14258.720292347376</v>
      </c>
      <c r="Q33" s="29">
        <f t="shared" si="18"/>
        <v>15310.662252794495</v>
      </c>
      <c r="R33" s="29">
        <f t="shared" si="18"/>
        <v>15886.352278589853</v>
      </c>
      <c r="S33" s="29">
        <f t="shared" si="18"/>
        <v>18096.197678417888</v>
      </c>
      <c r="T33" s="29">
        <f t="shared" si="18"/>
        <v>20001.13215821152</v>
      </c>
      <c r="U33" s="29">
        <f t="shared" si="18"/>
        <v>18679.308770421321</v>
      </c>
      <c r="V33" s="29">
        <f t="shared" si="18"/>
        <v>18538.724161650902</v>
      </c>
      <c r="W33" s="29">
        <f t="shared" si="18"/>
        <v>15374.86861564918</v>
      </c>
      <c r="X33" s="29">
        <f t="shared" ref="X33" si="19">SUM(X34:X50)</f>
        <v>15482.167239896817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1382.80309544282</v>
      </c>
      <c r="D36" s="10">
        <v>1009.988564058469</v>
      </c>
      <c r="E36" s="10">
        <v>1230.288048151333</v>
      </c>
      <c r="F36" s="10">
        <v>1124.0923473774719</v>
      </c>
      <c r="G36" s="10">
        <v>1237.066466036114</v>
      </c>
      <c r="H36" s="10">
        <v>1159.114359415305</v>
      </c>
      <c r="I36" s="10">
        <v>1023.545399828031</v>
      </c>
      <c r="J36" s="10">
        <v>1130.8708512467761</v>
      </c>
      <c r="K36" s="10">
        <v>1095.8488392089421</v>
      </c>
      <c r="L36" s="10">
        <v>979.48555460017189</v>
      </c>
      <c r="M36" s="10">
        <v>904.92261392949263</v>
      </c>
      <c r="N36" s="10">
        <v>642.8226999140154</v>
      </c>
      <c r="O36" s="10">
        <v>401.05812553740321</v>
      </c>
      <c r="P36" s="10">
        <v>368.29561478933789</v>
      </c>
      <c r="Q36" s="10">
        <v>726.42355975924329</v>
      </c>
      <c r="R36" s="10">
        <v>881.19802235597592</v>
      </c>
      <c r="S36" s="10">
        <v>1630.216423043852</v>
      </c>
      <c r="T36" s="10">
        <v>1464.1444539982799</v>
      </c>
      <c r="U36" s="10">
        <v>1543.226311263973</v>
      </c>
      <c r="V36" s="10">
        <v>1403.138435081685</v>
      </c>
      <c r="W36" s="10">
        <v>1126.3518486672399</v>
      </c>
      <c r="X36" s="10">
        <v>816.25485812553734</v>
      </c>
    </row>
    <row r="37" spans="1:24" ht="11.25" customHeight="1" x14ac:dyDescent="0.2">
      <c r="A37" s="41" t="s">
        <v>61</v>
      </c>
      <c r="B37" s="9" t="s">
        <v>62</v>
      </c>
      <c r="C37" s="10">
        <v>985.07927773000847</v>
      </c>
      <c r="D37" s="10">
        <v>980.84694754944098</v>
      </c>
      <c r="E37" s="10">
        <v>1018.938091143594</v>
      </c>
      <c r="F37" s="10">
        <v>1030.577042132416</v>
      </c>
      <c r="G37" s="10">
        <v>779.81031814273422</v>
      </c>
      <c r="H37" s="10">
        <v>786.15889939810836</v>
      </c>
      <c r="I37" s="10">
        <v>608.40017196904557</v>
      </c>
      <c r="J37" s="10">
        <v>800.97214101461736</v>
      </c>
      <c r="K37" s="10">
        <v>505.76577815993107</v>
      </c>
      <c r="L37" s="10">
        <v>351.28495270851238</v>
      </c>
      <c r="M37" s="10">
        <v>172.468271711092</v>
      </c>
      <c r="N37" s="10">
        <v>119.5638865004299</v>
      </c>
      <c r="O37" s="10">
        <v>85.705073086844365</v>
      </c>
      <c r="P37" s="10">
        <v>81.472742906276864</v>
      </c>
      <c r="Q37" s="10">
        <v>81.472742906276864</v>
      </c>
      <c r="R37" s="10">
        <v>108.9829750644884</v>
      </c>
      <c r="S37" s="10">
        <v>169.29398108340499</v>
      </c>
      <c r="T37" s="10">
        <v>441.2224419604471</v>
      </c>
      <c r="U37" s="10">
        <v>466.61650902837488</v>
      </c>
      <c r="V37" s="10">
        <v>1521.5295786758379</v>
      </c>
      <c r="W37" s="10">
        <v>1126.863026655202</v>
      </c>
      <c r="X37" s="10">
        <v>533.58392089423899</v>
      </c>
    </row>
    <row r="38" spans="1:24" ht="11.25" customHeight="1" x14ac:dyDescent="0.2">
      <c r="A38" s="41" t="s">
        <v>63</v>
      </c>
      <c r="B38" s="9" t="s">
        <v>64</v>
      </c>
      <c r="C38" s="10">
        <v>7.4066208082545133</v>
      </c>
      <c r="D38" s="10">
        <v>6.3484952708512461</v>
      </c>
      <c r="E38" s="10">
        <v>4.232330180567498</v>
      </c>
      <c r="F38" s="10">
        <v>8.464660361134996</v>
      </c>
      <c r="G38" s="10">
        <v>11.63895098882201</v>
      </c>
      <c r="H38" s="10">
        <v>10.58091143594153</v>
      </c>
      <c r="I38" s="10">
        <v>11.63895098882201</v>
      </c>
      <c r="J38" s="10">
        <v>8.464660361134996</v>
      </c>
      <c r="K38" s="10">
        <v>8.464660361134996</v>
      </c>
      <c r="L38" s="10">
        <v>3.1742906276870162</v>
      </c>
      <c r="M38" s="10">
        <v>6.3484952708512461</v>
      </c>
      <c r="N38" s="10">
        <v>3.1742906276870162</v>
      </c>
      <c r="O38" s="10">
        <v>3.1742906276870162</v>
      </c>
      <c r="P38" s="10">
        <v>4.232330180567498</v>
      </c>
      <c r="Q38" s="10">
        <v>4.232330180567498</v>
      </c>
      <c r="R38" s="10">
        <v>5.2904557179707652</v>
      </c>
      <c r="S38" s="10">
        <v>5.2904557179707652</v>
      </c>
      <c r="T38" s="10">
        <v>4.232330180567498</v>
      </c>
      <c r="U38" s="10">
        <v>3.1742906276870162</v>
      </c>
      <c r="V38" s="10">
        <v>5.2904557179707652</v>
      </c>
      <c r="W38" s="10">
        <v>3.1742906276870162</v>
      </c>
      <c r="X38" s="10">
        <v>6.2110060189165939</v>
      </c>
    </row>
    <row r="39" spans="1:24" ht="11.25" customHeight="1" x14ac:dyDescent="0.2">
      <c r="A39" s="41" t="s">
        <v>65</v>
      </c>
      <c r="B39" s="9" t="s">
        <v>66</v>
      </c>
      <c r="C39" s="10">
        <v>6.3484952708512461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573.00085984522786</v>
      </c>
      <c r="D40" s="10">
        <v>858.44797936371447</v>
      </c>
      <c r="E40" s="10">
        <v>864.76784178847799</v>
      </c>
      <c r="F40" s="10">
        <v>905.84694754944098</v>
      </c>
      <c r="G40" s="10">
        <v>993.27171109200333</v>
      </c>
      <c r="H40" s="10">
        <v>1398.7962166809971</v>
      </c>
      <c r="I40" s="10">
        <v>2132.953568357696</v>
      </c>
      <c r="J40" s="10">
        <v>2374.1616509028372</v>
      </c>
      <c r="K40" s="10">
        <v>2722.8073946689592</v>
      </c>
      <c r="L40" s="10">
        <v>2604.8366294067068</v>
      </c>
      <c r="M40" s="10">
        <v>2563.7575236457442</v>
      </c>
      <c r="N40" s="10">
        <v>2878.697334479793</v>
      </c>
      <c r="O40" s="10">
        <v>2422.6139294926911</v>
      </c>
      <c r="P40" s="10">
        <v>1933.8779019776439</v>
      </c>
      <c r="Q40" s="10">
        <v>2055.008598452278</v>
      </c>
      <c r="R40" s="10">
        <v>2329.9226139294919</v>
      </c>
      <c r="S40" s="10">
        <v>2302.536543422184</v>
      </c>
      <c r="T40" s="10">
        <v>2359.4153052450561</v>
      </c>
      <c r="U40" s="10">
        <v>1894.9054170249351</v>
      </c>
      <c r="V40" s="10">
        <v>1764.294926913155</v>
      </c>
      <c r="W40" s="10">
        <v>1293.465176268272</v>
      </c>
      <c r="X40" s="10">
        <v>733.24522785898534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13.599914015477211</v>
      </c>
      <c r="N41" s="10">
        <v>15.692175408426481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2531.7426483233021</v>
      </c>
      <c r="D42" s="10">
        <v>2730.4981943250209</v>
      </c>
      <c r="E42" s="10">
        <v>2482.8509028374888</v>
      </c>
      <c r="F42" s="10">
        <v>2222.44909716251</v>
      </c>
      <c r="G42" s="10">
        <v>2348.9300085984519</v>
      </c>
      <c r="H42" s="10">
        <v>2452.0277730008602</v>
      </c>
      <c r="I42" s="10">
        <v>2530.6797936371449</v>
      </c>
      <c r="J42" s="10">
        <v>2599.7659501289759</v>
      </c>
      <c r="K42" s="10">
        <v>1863.2010318142729</v>
      </c>
      <c r="L42" s="10">
        <v>2202.254686156492</v>
      </c>
      <c r="M42" s="10">
        <v>2321.2955288048151</v>
      </c>
      <c r="N42" s="10">
        <v>2644.4061908856402</v>
      </c>
      <c r="O42" s="10">
        <v>1298.8201203783319</v>
      </c>
      <c r="P42" s="10">
        <v>1270.122785898538</v>
      </c>
      <c r="Q42" s="10">
        <v>1278.6257093723129</v>
      </c>
      <c r="R42" s="10">
        <v>1288.1914875322441</v>
      </c>
      <c r="S42" s="10">
        <v>1099.001633705933</v>
      </c>
      <c r="T42" s="10">
        <v>2286.2209802235602</v>
      </c>
      <c r="U42" s="10">
        <v>1364.7177128116939</v>
      </c>
      <c r="V42" s="10">
        <v>972.52080825451412</v>
      </c>
      <c r="W42" s="10">
        <v>1081.995786758383</v>
      </c>
      <c r="X42" s="10">
        <v>1367.258985382631</v>
      </c>
    </row>
    <row r="43" spans="1:24" ht="11.25" customHeight="1" x14ac:dyDescent="0.2">
      <c r="A43" s="41" t="s">
        <v>73</v>
      </c>
      <c r="B43" s="9" t="s">
        <v>74</v>
      </c>
      <c r="C43" s="10">
        <v>7439.858641444539</v>
      </c>
      <c r="D43" s="10">
        <v>8272.7858985382627</v>
      </c>
      <c r="E43" s="10">
        <v>9594.582975064488</v>
      </c>
      <c r="F43" s="10">
        <v>11092.003439380909</v>
      </c>
      <c r="G43" s="10">
        <v>12149.851934651761</v>
      </c>
      <c r="H43" s="10">
        <v>13574.35270851247</v>
      </c>
      <c r="I43" s="10">
        <v>13972.843250214961</v>
      </c>
      <c r="J43" s="10">
        <v>14799.608254514191</v>
      </c>
      <c r="K43" s="10">
        <v>12597.64024075666</v>
      </c>
      <c r="L43" s="10">
        <v>11576.76509028375</v>
      </c>
      <c r="M43" s="10">
        <v>11093.030438521069</v>
      </c>
      <c r="N43" s="10">
        <v>8771.9260533104043</v>
      </c>
      <c r="O43" s="10">
        <v>6877.0421324161643</v>
      </c>
      <c r="P43" s="10">
        <v>4783.9399828030964</v>
      </c>
      <c r="Q43" s="10">
        <v>3906.8501289767842</v>
      </c>
      <c r="R43" s="10">
        <v>4767.507394668959</v>
      </c>
      <c r="S43" s="10">
        <v>4917.4548581255367</v>
      </c>
      <c r="T43" s="10">
        <v>5210.160533104041</v>
      </c>
      <c r="U43" s="10">
        <v>4850.6974204643157</v>
      </c>
      <c r="V43" s="10">
        <v>5140.3219260533106</v>
      </c>
      <c r="W43" s="10">
        <v>5958.8707652622516</v>
      </c>
      <c r="X43" s="10">
        <v>6799.3303525365427</v>
      </c>
    </row>
    <row r="44" spans="1:24" ht="11.25" customHeight="1" x14ac:dyDescent="0.2">
      <c r="A44" s="41" t="s">
        <v>75</v>
      </c>
      <c r="B44" s="9" t="s">
        <v>76</v>
      </c>
      <c r="C44" s="10">
        <v>2659.3674978503868</v>
      </c>
      <c r="D44" s="10">
        <v>3181.398710232158</v>
      </c>
      <c r="E44" s="10">
        <v>3587.6373172828889</v>
      </c>
      <c r="F44" s="10">
        <v>3376.3160791057599</v>
      </c>
      <c r="G44" s="10">
        <v>3801.853482373172</v>
      </c>
      <c r="H44" s="10">
        <v>4016.0695614789338</v>
      </c>
      <c r="I44" s="10">
        <v>3433.2473774720552</v>
      </c>
      <c r="J44" s="10">
        <v>3260.5235597592432</v>
      </c>
      <c r="K44" s="10">
        <v>3358.9472055030092</v>
      </c>
      <c r="L44" s="10">
        <v>4105.808770421324</v>
      </c>
      <c r="M44" s="10">
        <v>3288.5067067927771</v>
      </c>
      <c r="N44" s="10">
        <v>3652.2881341358552</v>
      </c>
      <c r="O44" s="10">
        <v>3119.6426483233022</v>
      </c>
      <c r="P44" s="10">
        <v>4237.0402407566626</v>
      </c>
      <c r="Q44" s="10">
        <v>5360.2273430782461</v>
      </c>
      <c r="R44" s="10">
        <v>4326.7793637145314</v>
      </c>
      <c r="S44" s="10">
        <v>5928.5754944110058</v>
      </c>
      <c r="T44" s="10">
        <v>6773.8607050730861</v>
      </c>
      <c r="U44" s="10">
        <v>7112.5537403267408</v>
      </c>
      <c r="V44" s="10">
        <v>6603.0668099742043</v>
      </c>
      <c r="W44" s="10">
        <v>3834.661306964746</v>
      </c>
      <c r="X44" s="10">
        <v>3984.3231298366291</v>
      </c>
    </row>
    <row r="45" spans="1:24" ht="11.25" customHeight="1" x14ac:dyDescent="0.2">
      <c r="A45" s="41" t="s">
        <v>77</v>
      </c>
      <c r="B45" s="9" t="s">
        <v>78</v>
      </c>
      <c r="C45" s="10">
        <v>40.32674118658641</v>
      </c>
      <c r="D45" s="10">
        <v>39.366552020636277</v>
      </c>
      <c r="E45" s="10">
        <v>40.32674118658641</v>
      </c>
      <c r="F45" s="10">
        <v>41.286930352536537</v>
      </c>
      <c r="G45" s="10">
        <v>68.171367153912286</v>
      </c>
      <c r="H45" s="10">
        <v>92.17540842648323</v>
      </c>
      <c r="I45" s="10">
        <v>38.406448839208927</v>
      </c>
      <c r="J45" s="10">
        <v>43.207222699914013</v>
      </c>
      <c r="K45" s="10">
        <v>36.486070507308682</v>
      </c>
      <c r="L45" s="10">
        <v>26.884522785898529</v>
      </c>
      <c r="M45" s="10">
        <v>32.645485812553737</v>
      </c>
      <c r="N45" s="10">
        <v>33.605588993981087</v>
      </c>
      <c r="O45" s="10">
        <v>30.725107480653481</v>
      </c>
      <c r="P45" s="10">
        <v>39.366552020636277</v>
      </c>
      <c r="Q45" s="10">
        <v>41.286930352536537</v>
      </c>
      <c r="R45" s="10">
        <v>43.207222699914013</v>
      </c>
      <c r="S45" s="10">
        <v>48.968185726569217</v>
      </c>
      <c r="T45" s="10">
        <v>53.768959587274281</v>
      </c>
      <c r="U45" s="10">
        <v>54.729148753224408</v>
      </c>
      <c r="V45" s="10">
        <v>48.007996560619077</v>
      </c>
      <c r="W45" s="10">
        <v>39.366552020636277</v>
      </c>
      <c r="X45" s="10">
        <v>32.051160791057598</v>
      </c>
    </row>
    <row r="46" spans="1:24" ht="11.25" customHeight="1" x14ac:dyDescent="0.2">
      <c r="A46" s="41" t="s">
        <v>79</v>
      </c>
      <c r="B46" s="9" t="s">
        <v>80</v>
      </c>
      <c r="C46" s="10">
        <v>148.82484952708509</v>
      </c>
      <c r="D46" s="10">
        <v>142.10378331900259</v>
      </c>
      <c r="E46" s="10">
        <v>154.58581255374031</v>
      </c>
      <c r="F46" s="10">
        <v>178.58985382631121</v>
      </c>
      <c r="G46" s="10">
        <v>202.5938950988822</v>
      </c>
      <c r="H46" s="10">
        <v>214.11582115219261</v>
      </c>
      <c r="I46" s="10">
        <v>151.70533104041269</v>
      </c>
      <c r="J46" s="10">
        <v>187.23129836629411</v>
      </c>
      <c r="K46" s="10">
        <v>216.03611349957009</v>
      </c>
      <c r="L46" s="10">
        <v>133.4623387790198</v>
      </c>
      <c r="M46" s="10">
        <v>168.028116938951</v>
      </c>
      <c r="N46" s="10">
        <v>186.27110920034389</v>
      </c>
      <c r="O46" s="10">
        <v>76.812811693895085</v>
      </c>
      <c r="P46" s="10">
        <v>48.007996560619077</v>
      </c>
      <c r="Q46" s="10">
        <v>49.928374892519336</v>
      </c>
      <c r="R46" s="10">
        <v>41.286930352536537</v>
      </c>
      <c r="S46" s="10">
        <v>92.17540842648323</v>
      </c>
      <c r="T46" s="10">
        <v>67.211263972484957</v>
      </c>
      <c r="U46" s="10">
        <v>113.29896818572659</v>
      </c>
      <c r="V46" s="10">
        <v>108.4981083404987</v>
      </c>
      <c r="W46" s="10">
        <v>53.768959587274281</v>
      </c>
      <c r="X46" s="10">
        <v>113.71564918314699</v>
      </c>
    </row>
    <row r="47" spans="1:24" ht="11.25" customHeight="1" x14ac:dyDescent="0.2">
      <c r="A47" s="41" t="s">
        <v>81</v>
      </c>
      <c r="B47" s="9" t="s">
        <v>82</v>
      </c>
      <c r="C47" s="10">
        <v>96.976182287188308</v>
      </c>
      <c r="D47" s="10">
        <v>86.414445399828026</v>
      </c>
      <c r="E47" s="10">
        <v>72.012037833190021</v>
      </c>
      <c r="F47" s="10">
        <v>112.3387790197764</v>
      </c>
      <c r="G47" s="10">
        <v>214.11582115219261</v>
      </c>
      <c r="H47" s="10">
        <v>216.03611349957009</v>
      </c>
      <c r="I47" s="10">
        <v>95.055889939810825</v>
      </c>
      <c r="J47" s="10">
        <v>109.4582975064488</v>
      </c>
      <c r="K47" s="10">
        <v>168.98822012037829</v>
      </c>
      <c r="L47" s="10">
        <v>75.852708512467757</v>
      </c>
      <c r="M47" s="10">
        <v>71.051848667239895</v>
      </c>
      <c r="N47" s="10">
        <v>32.645485812553737</v>
      </c>
      <c r="O47" s="10">
        <v>11.5219260533104</v>
      </c>
      <c r="P47" s="10">
        <v>13.442218400687871</v>
      </c>
      <c r="Q47" s="10">
        <v>26.884522785898529</v>
      </c>
      <c r="R47" s="10">
        <v>23.043852106620811</v>
      </c>
      <c r="S47" s="10">
        <v>32.645485812553737</v>
      </c>
      <c r="T47" s="10">
        <v>48.968185726569217</v>
      </c>
      <c r="U47" s="10">
        <v>42.247033533963886</v>
      </c>
      <c r="V47" s="10">
        <v>54.729148753224408</v>
      </c>
      <c r="W47" s="10">
        <v>87.374634565778152</v>
      </c>
      <c r="X47" s="10">
        <v>102.4049871023216</v>
      </c>
    </row>
    <row r="48" spans="1:24" ht="11.25" customHeight="1" x14ac:dyDescent="0.2">
      <c r="A48" s="41" t="s">
        <v>83</v>
      </c>
      <c r="B48" s="9" t="s">
        <v>84</v>
      </c>
      <c r="C48" s="10">
        <v>2427.3311263972482</v>
      </c>
      <c r="D48" s="10">
        <v>2751.8032674118658</v>
      </c>
      <c r="E48" s="10">
        <v>2461.4860705073079</v>
      </c>
      <c r="F48" s="10">
        <v>2862.8068787618231</v>
      </c>
      <c r="G48" s="10">
        <v>3065.407910576097</v>
      </c>
      <c r="H48" s="10">
        <v>2907.8294067067918</v>
      </c>
      <c r="I48" s="10">
        <v>3077.8279449699048</v>
      </c>
      <c r="J48" s="10">
        <v>3225.3153052450562</v>
      </c>
      <c r="K48" s="10">
        <v>3175.6353396388649</v>
      </c>
      <c r="L48" s="10">
        <v>3139.927858985382</v>
      </c>
      <c r="M48" s="10">
        <v>2882.213155631986</v>
      </c>
      <c r="N48" s="10">
        <v>2489.431040412725</v>
      </c>
      <c r="O48" s="10">
        <v>1448.4809114359409</v>
      </c>
      <c r="P48" s="10">
        <v>797.20791057609631</v>
      </c>
      <c r="Q48" s="10">
        <v>1043.2788478073951</v>
      </c>
      <c r="R48" s="10">
        <v>1585.100773860705</v>
      </c>
      <c r="S48" s="10">
        <v>1654.963198624248</v>
      </c>
      <c r="T48" s="10">
        <v>929.94651762682713</v>
      </c>
      <c r="U48" s="10">
        <v>780.90662080825439</v>
      </c>
      <c r="V48" s="10">
        <v>549.58443680137577</v>
      </c>
      <c r="W48" s="10">
        <v>466.52570937231297</v>
      </c>
      <c r="X48" s="10">
        <v>728.63095442820281</v>
      </c>
    </row>
    <row r="49" spans="1:24" ht="11.25" customHeight="1" x14ac:dyDescent="0.2">
      <c r="A49" s="41" t="s">
        <v>85</v>
      </c>
      <c r="B49" s="9" t="s">
        <v>86</v>
      </c>
      <c r="C49" s="10">
        <v>12.48211521926053</v>
      </c>
      <c r="D49" s="10">
        <v>7.6812553740326726</v>
      </c>
      <c r="E49" s="10">
        <v>2.8804815133276009</v>
      </c>
      <c r="F49" s="10">
        <v>13.442218400687871</v>
      </c>
      <c r="G49" s="10">
        <v>19.203181427343079</v>
      </c>
      <c r="H49" s="10">
        <v>26.884522785898529</v>
      </c>
      <c r="I49" s="10">
        <v>14.402407566638001</v>
      </c>
      <c r="J49" s="10">
        <v>29.765004299226131</v>
      </c>
      <c r="K49" s="10">
        <v>21.123559759243339</v>
      </c>
      <c r="L49" s="10">
        <v>20.163370593293209</v>
      </c>
      <c r="M49" s="10">
        <v>30.725107480653481</v>
      </c>
      <c r="N49" s="10">
        <v>21.123559759243339</v>
      </c>
      <c r="O49" s="10">
        <v>16.32269991401548</v>
      </c>
      <c r="P49" s="10">
        <v>18.243078245915729</v>
      </c>
      <c r="Q49" s="10">
        <v>24.00404127257093</v>
      </c>
      <c r="R49" s="10">
        <v>23.043852106620811</v>
      </c>
      <c r="S49" s="10">
        <v>15.362596732588131</v>
      </c>
      <c r="T49" s="10">
        <v>14.402407566638001</v>
      </c>
      <c r="U49" s="10">
        <v>17.28288907996561</v>
      </c>
      <c r="V49" s="10">
        <v>29.765004299226131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984.16448839208942</v>
      </c>
      <c r="D50" s="10">
        <v>767.16827171109196</v>
      </c>
      <c r="E50" s="10">
        <v>883.34763542562337</v>
      </c>
      <c r="F50" s="10">
        <v>684.59441100601885</v>
      </c>
      <c r="G50" s="10">
        <v>192.99226139294919</v>
      </c>
      <c r="H50" s="10">
        <v>405.18770421324149</v>
      </c>
      <c r="I50" s="10">
        <v>443.59415305245051</v>
      </c>
      <c r="J50" s="10">
        <v>1763.814875322442</v>
      </c>
      <c r="K50" s="10">
        <v>567.45485812553738</v>
      </c>
      <c r="L50" s="10">
        <v>542.49071367153908</v>
      </c>
      <c r="M50" s="10">
        <v>479.12012037833188</v>
      </c>
      <c r="N50" s="10">
        <v>1139.71049011178</v>
      </c>
      <c r="O50" s="10">
        <v>583.77755803955279</v>
      </c>
      <c r="P50" s="10">
        <v>663.47093723129831</v>
      </c>
      <c r="Q50" s="10">
        <v>712.43912295786754</v>
      </c>
      <c r="R50" s="10">
        <v>462.79733447979362</v>
      </c>
      <c r="S50" s="10">
        <v>199.7134135855546</v>
      </c>
      <c r="T50" s="10">
        <v>347.57807394668959</v>
      </c>
      <c r="U50" s="10">
        <v>434.95270851246772</v>
      </c>
      <c r="V50" s="10">
        <v>337.97652622527937</v>
      </c>
      <c r="W50" s="10">
        <v>302.45055889939812</v>
      </c>
      <c r="X50" s="10">
        <v>265.15700773860698</v>
      </c>
    </row>
    <row r="51" spans="1:24" ht="11.25" customHeight="1" x14ac:dyDescent="0.2">
      <c r="A51" s="35" t="s">
        <v>89</v>
      </c>
      <c r="B51" s="36" t="s">
        <v>90</v>
      </c>
      <c r="C51" s="37">
        <v>15466.681943250211</v>
      </c>
      <c r="D51" s="37">
        <v>15826.69681857266</v>
      </c>
      <c r="E51" s="37">
        <v>18929.302235597592</v>
      </c>
      <c r="F51" s="37">
        <v>21168.26852966466</v>
      </c>
      <c r="G51" s="37">
        <v>24615.273516766982</v>
      </c>
      <c r="H51" s="37">
        <v>30248.15898538263</v>
      </c>
      <c r="I51" s="37">
        <v>31646.857609630271</v>
      </c>
      <c r="J51" s="37">
        <v>31503.931040412721</v>
      </c>
      <c r="K51" s="37">
        <v>35277.90318142734</v>
      </c>
      <c r="L51" s="37">
        <v>31773.820464316421</v>
      </c>
      <c r="M51" s="37">
        <v>31955.012037833181</v>
      </c>
      <c r="N51" s="37">
        <v>30878.57205503009</v>
      </c>
      <c r="O51" s="37">
        <v>30505.15012897678</v>
      </c>
      <c r="P51" s="37">
        <v>30876.696990541699</v>
      </c>
      <c r="Q51" s="37">
        <v>31655.420722269992</v>
      </c>
      <c r="R51" s="37">
        <v>28182.24411006019</v>
      </c>
      <c r="S51" s="37">
        <v>28194.01126397249</v>
      </c>
      <c r="T51" s="37">
        <v>30126.06165090284</v>
      </c>
      <c r="U51" s="37">
        <v>30291.852966466031</v>
      </c>
      <c r="V51" s="37">
        <v>32373.40911435942</v>
      </c>
      <c r="W51" s="37">
        <v>28249.9619088564</v>
      </c>
      <c r="X51" s="37">
        <v>32163.579363714529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136.25683576956149</v>
      </c>
      <c r="K52" s="37">
        <f t="shared" si="20"/>
        <v>325.0539982803096</v>
      </c>
      <c r="L52" s="37">
        <f t="shared" si="20"/>
        <v>455.47076526225271</v>
      </c>
      <c r="M52" s="37">
        <f t="shared" si="20"/>
        <v>835.26672398968185</v>
      </c>
      <c r="N52" s="37">
        <f t="shared" si="20"/>
        <v>1385.081771281169</v>
      </c>
      <c r="O52" s="37">
        <f t="shared" si="20"/>
        <v>1962.2479793637149</v>
      </c>
      <c r="P52" s="37">
        <f t="shared" si="20"/>
        <v>1095.9919174548581</v>
      </c>
      <c r="Q52" s="37">
        <f t="shared" si="20"/>
        <v>1332.216165090284</v>
      </c>
      <c r="R52" s="37">
        <f t="shared" si="20"/>
        <v>532.39312123817706</v>
      </c>
      <c r="S52" s="37">
        <f t="shared" si="20"/>
        <v>764.93654342218395</v>
      </c>
      <c r="T52" s="37">
        <f t="shared" si="20"/>
        <v>896.89570077386065</v>
      </c>
      <c r="U52" s="37">
        <f t="shared" si="20"/>
        <v>1664.8987962166814</v>
      </c>
      <c r="V52" s="37">
        <f t="shared" si="20"/>
        <v>1674.7036113499566</v>
      </c>
      <c r="W52" s="37">
        <f t="shared" si="20"/>
        <v>1283.5406706792776</v>
      </c>
      <c r="X52" s="37">
        <f t="shared" ref="X52" si="21">SUM(X53:X70)</f>
        <v>1664.4544282029235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309.92639724849522</v>
      </c>
      <c r="Q59" s="10">
        <v>297.67360275150469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2.5795356835769558</v>
      </c>
      <c r="L63" s="10">
        <v>42.368271711092</v>
      </c>
      <c r="M63" s="10">
        <v>56.616337059329318</v>
      </c>
      <c r="N63" s="10">
        <v>96.109630266552017</v>
      </c>
      <c r="O63" s="10">
        <v>80.277128116938954</v>
      </c>
      <c r="P63" s="10">
        <v>52.3761822871883</v>
      </c>
      <c r="Q63" s="10">
        <v>15.546861564918309</v>
      </c>
      <c r="R63" s="10">
        <v>17.886500429922609</v>
      </c>
      <c r="S63" s="10">
        <v>4.4000859845227858</v>
      </c>
      <c r="T63" s="10">
        <v>10.31814273430782</v>
      </c>
      <c r="U63" s="10">
        <v>8.2758383490971621</v>
      </c>
      <c r="V63" s="10">
        <v>0.54041272570937227</v>
      </c>
      <c r="W63" s="10">
        <v>0</v>
      </c>
      <c r="X63" s="10">
        <v>0.43981083404987098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0.64488392089423896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136.25683576956149</v>
      </c>
      <c r="K65" s="10">
        <v>322.47446259673262</v>
      </c>
      <c r="L65" s="10">
        <v>413.10249355116071</v>
      </c>
      <c r="M65" s="10">
        <v>778.65038693035251</v>
      </c>
      <c r="N65" s="10">
        <v>1288.9721410146169</v>
      </c>
      <c r="O65" s="10">
        <v>1881.970851246776</v>
      </c>
      <c r="P65" s="10">
        <v>733.68933791917459</v>
      </c>
      <c r="Q65" s="10">
        <v>1011.728632846088</v>
      </c>
      <c r="R65" s="10">
        <v>512.68985382631115</v>
      </c>
      <c r="S65" s="10">
        <v>758.71969045571791</v>
      </c>
      <c r="T65" s="10">
        <v>875.67704213241609</v>
      </c>
      <c r="U65" s="10">
        <v>1630.999398108341</v>
      </c>
      <c r="V65" s="10">
        <v>1652.0737747205501</v>
      </c>
      <c r="W65" s="10">
        <v>1266.421668099742</v>
      </c>
      <c r="X65" s="10">
        <v>1642.350558899398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7.2670679277730006</v>
      </c>
      <c r="R66" s="10">
        <v>1.8167669819432499</v>
      </c>
      <c r="S66" s="10">
        <v>1.8167669819432499</v>
      </c>
      <c r="T66" s="10">
        <v>10.900515907136709</v>
      </c>
      <c r="U66" s="10">
        <v>22.709458297506451</v>
      </c>
      <c r="V66" s="10">
        <v>19.075924333619952</v>
      </c>
      <c r="W66" s="10">
        <v>13.625709372312979</v>
      </c>
      <c r="X66" s="10">
        <v>18.52278589853826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2.914101461736887</v>
      </c>
      <c r="V69" s="10">
        <v>3.0134995700773861</v>
      </c>
      <c r="W69" s="10">
        <v>2.8484092863284611</v>
      </c>
      <c r="X69" s="10">
        <v>3.1412725709372311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1054.8581255374031</v>
      </c>
      <c r="D76" s="40">
        <v>875.0644883920894</v>
      </c>
      <c r="E76" s="40">
        <v>1075.1504729148751</v>
      </c>
      <c r="F76" s="40">
        <v>818.57265692175406</v>
      </c>
      <c r="G76" s="40">
        <v>697.42046431642302</v>
      </c>
      <c r="H76" s="40">
        <v>878.0739466895958</v>
      </c>
      <c r="I76" s="40">
        <v>781.85726569217536</v>
      </c>
      <c r="J76" s="40">
        <v>754.34221840068778</v>
      </c>
      <c r="K76" s="40">
        <v>505.67497850386928</v>
      </c>
      <c r="L76" s="40">
        <v>580.48151332760096</v>
      </c>
      <c r="M76" s="40">
        <v>447.63542562338768</v>
      </c>
      <c r="N76" s="40">
        <v>682.02923473774717</v>
      </c>
      <c r="O76" s="40">
        <v>669.56147893379182</v>
      </c>
      <c r="P76" s="40">
        <v>850.1289767841788</v>
      </c>
      <c r="Q76" s="40">
        <v>1058.469475494411</v>
      </c>
      <c r="R76" s="40">
        <v>1285.984522785898</v>
      </c>
      <c r="S76" s="40">
        <v>1878.331900257954</v>
      </c>
      <c r="T76" s="40">
        <v>2043.1642304385209</v>
      </c>
      <c r="U76" s="40">
        <v>2065.1762682717108</v>
      </c>
      <c r="V76" s="40">
        <v>1609.7024935511611</v>
      </c>
      <c r="W76" s="40">
        <v>1541.5618228718829</v>
      </c>
      <c r="X76" s="40">
        <v>1497.0957007738609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8708.9160791057602</v>
      </c>
      <c r="D2" s="31">
        <f t="shared" si="0"/>
        <v>7385.1951848667231</v>
      </c>
      <c r="E2" s="31">
        <f t="shared" si="0"/>
        <v>7175.9098022355975</v>
      </c>
      <c r="F2" s="31">
        <f t="shared" si="0"/>
        <v>8189.758297506447</v>
      </c>
      <c r="G2" s="31">
        <f t="shared" si="0"/>
        <v>9758.8636285468583</v>
      </c>
      <c r="H2" s="31">
        <f t="shared" si="0"/>
        <v>9848.8034393809121</v>
      </c>
      <c r="I2" s="31">
        <f t="shared" si="0"/>
        <v>11763.549785038695</v>
      </c>
      <c r="J2" s="31">
        <f t="shared" si="0"/>
        <v>13424.496818572658</v>
      </c>
      <c r="K2" s="31">
        <f t="shared" si="0"/>
        <v>13385.828030954424</v>
      </c>
      <c r="L2" s="31">
        <f t="shared" si="0"/>
        <v>14517.365090283747</v>
      </c>
      <c r="M2" s="31">
        <f t="shared" si="0"/>
        <v>15286.23800515907</v>
      </c>
      <c r="N2" s="31">
        <f t="shared" si="0"/>
        <v>17187.541014617367</v>
      </c>
      <c r="O2" s="31">
        <f t="shared" si="0"/>
        <v>25439.325365434219</v>
      </c>
      <c r="P2" s="31">
        <f t="shared" si="0"/>
        <v>29904.365434221836</v>
      </c>
      <c r="Q2" s="31">
        <f t="shared" si="0"/>
        <v>32154.262252794491</v>
      </c>
      <c r="R2" s="31">
        <f t="shared" si="0"/>
        <v>30308.423903697341</v>
      </c>
      <c r="S2" s="31">
        <f t="shared" si="0"/>
        <v>30982.142734307821</v>
      </c>
      <c r="T2" s="31">
        <f t="shared" si="0"/>
        <v>32857.685124677555</v>
      </c>
      <c r="U2" s="31">
        <f t="shared" si="0"/>
        <v>31695.571625107481</v>
      </c>
      <c r="V2" s="31">
        <f t="shared" si="0"/>
        <v>29410.848581255374</v>
      </c>
      <c r="W2" s="31">
        <f t="shared" si="0"/>
        <v>28947.420206362855</v>
      </c>
      <c r="X2" s="31">
        <f t="shared" ref="X2" si="1">SUM(X3,X17,X22,X25,X26,X51,X52,X71,X74,X75,X76)</f>
        <v>29876.256233877899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506.44883920894227</v>
      </c>
      <c r="D3" s="34">
        <f t="shared" si="2"/>
        <v>422.94711951848666</v>
      </c>
      <c r="E3" s="34">
        <f t="shared" si="2"/>
        <v>428.32682717110919</v>
      </c>
      <c r="F3" s="34">
        <f t="shared" si="2"/>
        <v>510.53310404127251</v>
      </c>
      <c r="G3" s="34">
        <f t="shared" si="2"/>
        <v>670.5001719690456</v>
      </c>
      <c r="H3" s="34">
        <f t="shared" si="2"/>
        <v>415.23361994840928</v>
      </c>
      <c r="I3" s="34">
        <f t="shared" si="2"/>
        <v>712.70421324161646</v>
      </c>
      <c r="J3" s="34">
        <f t="shared" si="2"/>
        <v>1281.9552880481513</v>
      </c>
      <c r="K3" s="34">
        <f t="shared" si="2"/>
        <v>1467.75494411006</v>
      </c>
      <c r="L3" s="34">
        <f t="shared" si="2"/>
        <v>910.8631126397247</v>
      </c>
      <c r="M3" s="34">
        <f t="shared" si="2"/>
        <v>1090.5686156491829</v>
      </c>
      <c r="N3" s="34">
        <f t="shared" si="2"/>
        <v>900.24548581255362</v>
      </c>
      <c r="O3" s="34">
        <f t="shared" si="2"/>
        <v>1343.7028374892518</v>
      </c>
      <c r="P3" s="34">
        <f t="shared" si="2"/>
        <v>485.89707652622531</v>
      </c>
      <c r="Q3" s="34">
        <f t="shared" si="2"/>
        <v>809.84368013757512</v>
      </c>
      <c r="R3" s="34">
        <f t="shared" si="2"/>
        <v>709.17497850386928</v>
      </c>
      <c r="S3" s="34">
        <f t="shared" si="2"/>
        <v>344.92803095442815</v>
      </c>
      <c r="T3" s="34">
        <f t="shared" si="2"/>
        <v>237.49269131556318</v>
      </c>
      <c r="U3" s="34">
        <f t="shared" si="2"/>
        <v>330.5993121238177</v>
      </c>
      <c r="V3" s="34">
        <f t="shared" si="2"/>
        <v>997.19251934651766</v>
      </c>
      <c r="W3" s="34">
        <f t="shared" si="2"/>
        <v>1252.2168529664659</v>
      </c>
      <c r="X3" s="34">
        <f t="shared" ref="X3" si="3">SUM(X4,X8,X11)</f>
        <v>430.58099742046431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13.839896818572655</v>
      </c>
      <c r="E4" s="29">
        <f t="shared" si="4"/>
        <v>9.6896818572656915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565.16680997420463</v>
      </c>
      <c r="K4" s="29">
        <f t="shared" si="4"/>
        <v>1042.9914015477214</v>
      </c>
      <c r="L4" s="29">
        <f t="shared" si="4"/>
        <v>775.4016337059328</v>
      </c>
      <c r="M4" s="29">
        <f t="shared" si="4"/>
        <v>838.705588993981</v>
      </c>
      <c r="N4" s="29">
        <f t="shared" si="4"/>
        <v>660.89011177987959</v>
      </c>
      <c r="O4" s="29">
        <f t="shared" si="4"/>
        <v>1048.6685296646604</v>
      </c>
      <c r="P4" s="29">
        <f t="shared" si="4"/>
        <v>378.3791917454858</v>
      </c>
      <c r="Q4" s="29">
        <f t="shared" si="4"/>
        <v>726.64531384350812</v>
      </c>
      <c r="R4" s="29">
        <f t="shared" si="4"/>
        <v>617.01676698194319</v>
      </c>
      <c r="S4" s="29">
        <f t="shared" si="4"/>
        <v>257.24969905417021</v>
      </c>
      <c r="T4" s="29">
        <f t="shared" si="4"/>
        <v>151.28976784178846</v>
      </c>
      <c r="U4" s="29">
        <f t="shared" si="4"/>
        <v>157.54041272570939</v>
      </c>
      <c r="V4" s="29">
        <f t="shared" si="4"/>
        <v>903.80601891659501</v>
      </c>
      <c r="W4" s="29">
        <f t="shared" si="4"/>
        <v>1189.5238177128115</v>
      </c>
      <c r="X4" s="29">
        <f t="shared" ref="X4" si="5">SUM(X5:X7)</f>
        <v>363.96964746345657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61.636543422183998</v>
      </c>
      <c r="K5" s="10">
        <v>116.4787618228719</v>
      </c>
      <c r="L5" s="10">
        <v>77.264230438521054</v>
      </c>
      <c r="M5" s="10">
        <v>187.0673258813413</v>
      </c>
      <c r="N5" s="10">
        <v>181.03680137575239</v>
      </c>
      <c r="O5" s="10">
        <v>130.34307824591571</v>
      </c>
      <c r="P5" s="10">
        <v>176.52854686156491</v>
      </c>
      <c r="Q5" s="10">
        <v>153.71143594153051</v>
      </c>
      <c r="R5" s="10">
        <v>129.55666380051591</v>
      </c>
      <c r="S5" s="10">
        <v>56.78039552880481</v>
      </c>
      <c r="T5" s="10">
        <v>37.03069647463456</v>
      </c>
      <c r="U5" s="10">
        <v>40.116595012897683</v>
      </c>
      <c r="V5" s="10">
        <v>536.94471195184872</v>
      </c>
      <c r="W5" s="10">
        <v>834.42441960447115</v>
      </c>
      <c r="X5" s="10">
        <v>78.381599312123811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7.0000859845227854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17.208340498710228</v>
      </c>
      <c r="K6" s="10">
        <v>0</v>
      </c>
      <c r="L6" s="10">
        <v>0</v>
      </c>
      <c r="M6" s="10">
        <v>0</v>
      </c>
      <c r="N6" s="10">
        <v>10.54849527085125</v>
      </c>
      <c r="O6" s="10">
        <v>10.586844368013759</v>
      </c>
      <c r="P6" s="10">
        <v>0</v>
      </c>
      <c r="Q6" s="10">
        <v>17.49544282029235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27.944969905417022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6.83981083404987</v>
      </c>
      <c r="E7" s="10">
        <v>9.6896818572656915</v>
      </c>
      <c r="F7" s="10">
        <v>0</v>
      </c>
      <c r="G7" s="10">
        <v>0</v>
      </c>
      <c r="H7" s="10">
        <v>0</v>
      </c>
      <c r="I7" s="10">
        <v>0</v>
      </c>
      <c r="J7" s="10">
        <v>486.32192605331039</v>
      </c>
      <c r="K7" s="10">
        <v>926.51263972484946</v>
      </c>
      <c r="L7" s="10">
        <v>698.13740326741174</v>
      </c>
      <c r="M7" s="10">
        <v>651.63826311263972</v>
      </c>
      <c r="N7" s="10">
        <v>469.30481513327601</v>
      </c>
      <c r="O7" s="10">
        <v>907.73860705073082</v>
      </c>
      <c r="P7" s="10">
        <v>201.85064488392089</v>
      </c>
      <c r="Q7" s="10">
        <v>555.43843508168527</v>
      </c>
      <c r="R7" s="10">
        <v>487.46010318142731</v>
      </c>
      <c r="S7" s="10">
        <v>200.4693035253654</v>
      </c>
      <c r="T7" s="10">
        <v>114.25907136715389</v>
      </c>
      <c r="U7" s="10">
        <v>117.4238177128117</v>
      </c>
      <c r="V7" s="10">
        <v>366.86130696474629</v>
      </c>
      <c r="W7" s="10">
        <v>355.09939810834038</v>
      </c>
      <c r="X7" s="10">
        <v>257.64307824591572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506.44883920894227</v>
      </c>
      <c r="D11" s="29">
        <f t="shared" si="8"/>
        <v>409.10722269991402</v>
      </c>
      <c r="E11" s="29">
        <f t="shared" si="8"/>
        <v>418.63714531384352</v>
      </c>
      <c r="F11" s="29">
        <f t="shared" si="8"/>
        <v>510.53310404127251</v>
      </c>
      <c r="G11" s="29">
        <f t="shared" si="8"/>
        <v>670.5001719690456</v>
      </c>
      <c r="H11" s="29">
        <f t="shared" si="8"/>
        <v>415.23361994840928</v>
      </c>
      <c r="I11" s="29">
        <f t="shared" si="8"/>
        <v>712.70421324161646</v>
      </c>
      <c r="J11" s="29">
        <f t="shared" si="8"/>
        <v>716.78847807394664</v>
      </c>
      <c r="K11" s="29">
        <f t="shared" si="8"/>
        <v>424.76354256233873</v>
      </c>
      <c r="L11" s="29">
        <f t="shared" si="8"/>
        <v>135.46147893379191</v>
      </c>
      <c r="M11" s="29">
        <f t="shared" si="8"/>
        <v>251.86302665520199</v>
      </c>
      <c r="N11" s="29">
        <f t="shared" si="8"/>
        <v>239.35537403267409</v>
      </c>
      <c r="O11" s="29">
        <f t="shared" si="8"/>
        <v>295.03430782459151</v>
      </c>
      <c r="P11" s="29">
        <f t="shared" si="8"/>
        <v>107.51788478073949</v>
      </c>
      <c r="Q11" s="29">
        <f t="shared" si="8"/>
        <v>83.198366294067057</v>
      </c>
      <c r="R11" s="29">
        <f t="shared" si="8"/>
        <v>92.158211521926049</v>
      </c>
      <c r="S11" s="29">
        <f t="shared" si="8"/>
        <v>87.678331900257945</v>
      </c>
      <c r="T11" s="29">
        <f t="shared" si="8"/>
        <v>86.202923473774717</v>
      </c>
      <c r="U11" s="29">
        <f t="shared" si="8"/>
        <v>173.05889939810831</v>
      </c>
      <c r="V11" s="29">
        <f t="shared" si="8"/>
        <v>93.386500429922606</v>
      </c>
      <c r="W11" s="29">
        <f t="shared" si="8"/>
        <v>62.693035253654337</v>
      </c>
      <c r="X11" s="29">
        <f t="shared" ref="X11" si="9">SUM(X12:X16)</f>
        <v>66.611349957007732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506.44883920894227</v>
      </c>
      <c r="D13" s="10">
        <v>409.10722269991402</v>
      </c>
      <c r="E13" s="10">
        <v>418.63714531384352</v>
      </c>
      <c r="F13" s="10">
        <v>510.53310404127251</v>
      </c>
      <c r="G13" s="10">
        <v>670.5001719690456</v>
      </c>
      <c r="H13" s="10">
        <v>415.23361994840928</v>
      </c>
      <c r="I13" s="10">
        <v>712.70421324161646</v>
      </c>
      <c r="J13" s="10">
        <v>716.78847807394664</v>
      </c>
      <c r="K13" s="10">
        <v>424.76354256233873</v>
      </c>
      <c r="L13" s="10">
        <v>135.46147893379191</v>
      </c>
      <c r="M13" s="10">
        <v>251.86302665520199</v>
      </c>
      <c r="N13" s="10">
        <v>239.35537403267409</v>
      </c>
      <c r="O13" s="10">
        <v>295.03430782459151</v>
      </c>
      <c r="P13" s="10">
        <v>107.51788478073949</v>
      </c>
      <c r="Q13" s="10">
        <v>83.198366294067057</v>
      </c>
      <c r="R13" s="10">
        <v>92.158211521926049</v>
      </c>
      <c r="S13" s="10">
        <v>87.678331900257945</v>
      </c>
      <c r="T13" s="10">
        <v>86.202923473774717</v>
      </c>
      <c r="U13" s="10">
        <v>173.05889939810831</v>
      </c>
      <c r="V13" s="10">
        <v>93.386500429922606</v>
      </c>
      <c r="W13" s="10">
        <v>62.693035253654337</v>
      </c>
      <c r="X13" s="10">
        <v>66.611349957007732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7529.4663800515891</v>
      </c>
      <c r="D26" s="37">
        <f t="shared" si="14"/>
        <v>6383.8301805674964</v>
      </c>
      <c r="E26" s="37">
        <f t="shared" si="14"/>
        <v>6130.6440240756656</v>
      </c>
      <c r="F26" s="37">
        <f t="shared" si="14"/>
        <v>6969.2509888220111</v>
      </c>
      <c r="G26" s="37">
        <f t="shared" si="14"/>
        <v>8130.581857265689</v>
      </c>
      <c r="H26" s="37">
        <f t="shared" si="14"/>
        <v>8440.0186586414457</v>
      </c>
      <c r="I26" s="37">
        <f t="shared" si="14"/>
        <v>9986.959071367155</v>
      </c>
      <c r="J26" s="37">
        <f t="shared" si="14"/>
        <v>10762.243250214962</v>
      </c>
      <c r="K26" s="37">
        <f t="shared" si="14"/>
        <v>10337.247893379188</v>
      </c>
      <c r="L26" s="37">
        <f t="shared" si="14"/>
        <v>11168.269217540841</v>
      </c>
      <c r="M26" s="37">
        <f t="shared" si="14"/>
        <v>11618.24780739467</v>
      </c>
      <c r="N26" s="37">
        <f t="shared" si="14"/>
        <v>13099.918744625968</v>
      </c>
      <c r="O26" s="37">
        <f t="shared" si="14"/>
        <v>19552.219002579535</v>
      </c>
      <c r="P26" s="37">
        <f t="shared" si="14"/>
        <v>22032.065004299227</v>
      </c>
      <c r="Q26" s="37">
        <f t="shared" si="14"/>
        <v>21339.755803955282</v>
      </c>
      <c r="R26" s="37">
        <f t="shared" si="14"/>
        <v>22962.262424763547</v>
      </c>
      <c r="S26" s="37">
        <f t="shared" si="14"/>
        <v>24779.550042992258</v>
      </c>
      <c r="T26" s="37">
        <f t="shared" si="14"/>
        <v>27360.946259673256</v>
      </c>
      <c r="U26" s="37">
        <f t="shared" si="14"/>
        <v>25343.434221840071</v>
      </c>
      <c r="V26" s="37">
        <f t="shared" si="14"/>
        <v>24301.244453998279</v>
      </c>
      <c r="W26" s="37">
        <f t="shared" si="14"/>
        <v>23437.758469475491</v>
      </c>
      <c r="X26" s="37">
        <f t="shared" ref="X26" si="15">SUM(X27,X33)</f>
        <v>22886.262940670676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2479.2681857265688</v>
      </c>
      <c r="P27" s="29">
        <f t="shared" si="16"/>
        <v>3831.8763542562342</v>
      </c>
      <c r="Q27" s="29">
        <f t="shared" si="16"/>
        <v>3416.953310404127</v>
      </c>
      <c r="R27" s="29">
        <f t="shared" si="16"/>
        <v>2747.3249355116081</v>
      </c>
      <c r="S27" s="29">
        <f t="shared" si="16"/>
        <v>3515.5488392089419</v>
      </c>
      <c r="T27" s="29">
        <f t="shared" si="16"/>
        <v>4079.3923473774721</v>
      </c>
      <c r="U27" s="29">
        <f t="shared" si="16"/>
        <v>2623.0533963886501</v>
      </c>
      <c r="V27" s="29">
        <f t="shared" si="16"/>
        <v>3389.641272570937</v>
      </c>
      <c r="W27" s="29">
        <f t="shared" si="16"/>
        <v>3713.2625107480653</v>
      </c>
      <c r="X27" s="29">
        <f t="shared" ref="X27" si="17">SUM(X28:X32)</f>
        <v>3520.8376612209795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2479.2681857265688</v>
      </c>
      <c r="P30" s="10">
        <v>3831.8763542562342</v>
      </c>
      <c r="Q30" s="10">
        <v>3416.953310404127</v>
      </c>
      <c r="R30" s="10">
        <v>2747.3249355116081</v>
      </c>
      <c r="S30" s="10">
        <v>3515.5488392089419</v>
      </c>
      <c r="T30" s="10">
        <v>4079.3923473774721</v>
      </c>
      <c r="U30" s="10">
        <v>2623.0533963886501</v>
      </c>
      <c r="V30" s="10">
        <v>3375.4299226139292</v>
      </c>
      <c r="W30" s="10">
        <v>3708.8349097162509</v>
      </c>
      <c r="X30" s="10">
        <v>3503.5969905417019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14.211349957007741</v>
      </c>
      <c r="W31" s="10">
        <v>4.4276010318142731</v>
      </c>
      <c r="X31" s="10">
        <v>17.240670679277731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7529.4663800515891</v>
      </c>
      <c r="D33" s="29">
        <f t="shared" si="18"/>
        <v>6383.8301805674964</v>
      </c>
      <c r="E33" s="29">
        <f t="shared" si="18"/>
        <v>6130.6440240756656</v>
      </c>
      <c r="F33" s="29">
        <f t="shared" si="18"/>
        <v>6969.2509888220111</v>
      </c>
      <c r="G33" s="29">
        <f t="shared" si="18"/>
        <v>8130.581857265689</v>
      </c>
      <c r="H33" s="29">
        <f t="shared" si="18"/>
        <v>8440.0186586414457</v>
      </c>
      <c r="I33" s="29">
        <f t="shared" si="18"/>
        <v>9986.959071367155</v>
      </c>
      <c r="J33" s="29">
        <f t="shared" si="18"/>
        <v>10762.243250214962</v>
      </c>
      <c r="K33" s="29">
        <f t="shared" si="18"/>
        <v>10337.247893379188</v>
      </c>
      <c r="L33" s="29">
        <f t="shared" si="18"/>
        <v>11168.269217540841</v>
      </c>
      <c r="M33" s="29">
        <f t="shared" si="18"/>
        <v>11618.24780739467</v>
      </c>
      <c r="N33" s="29">
        <f t="shared" si="18"/>
        <v>13099.918744625968</v>
      </c>
      <c r="O33" s="29">
        <f t="shared" si="18"/>
        <v>17072.950816852968</v>
      </c>
      <c r="P33" s="29">
        <f t="shared" si="18"/>
        <v>18200.188650042994</v>
      </c>
      <c r="Q33" s="29">
        <f t="shared" si="18"/>
        <v>17922.802493551157</v>
      </c>
      <c r="R33" s="29">
        <f t="shared" si="18"/>
        <v>20214.937489251937</v>
      </c>
      <c r="S33" s="29">
        <f t="shared" si="18"/>
        <v>21264.001203783315</v>
      </c>
      <c r="T33" s="29">
        <f t="shared" si="18"/>
        <v>23281.553912295785</v>
      </c>
      <c r="U33" s="29">
        <f t="shared" si="18"/>
        <v>22720.380825451422</v>
      </c>
      <c r="V33" s="29">
        <f t="shared" si="18"/>
        <v>20911.603181427341</v>
      </c>
      <c r="W33" s="29">
        <f t="shared" si="18"/>
        <v>19724.495958727424</v>
      </c>
      <c r="X33" s="29">
        <f t="shared" ref="X33" si="19">SUM(X34:X50)</f>
        <v>19365.425279449697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131.04995700773861</v>
      </c>
      <c r="D36" s="10">
        <v>93.768529664660363</v>
      </c>
      <c r="E36" s="10">
        <v>132.17970765262251</v>
      </c>
      <c r="F36" s="10">
        <v>161.55296646603611</v>
      </c>
      <c r="G36" s="10">
        <v>273.39733447979359</v>
      </c>
      <c r="H36" s="10">
        <v>257.58099742046431</v>
      </c>
      <c r="I36" s="10">
        <v>318.58701633705931</v>
      </c>
      <c r="J36" s="10">
        <v>298.25167669819427</v>
      </c>
      <c r="K36" s="10">
        <v>342.31152192605327</v>
      </c>
      <c r="L36" s="10">
        <v>276.78658641444542</v>
      </c>
      <c r="M36" s="10">
        <v>257.58099742046431</v>
      </c>
      <c r="N36" s="10">
        <v>281.30550300945828</v>
      </c>
      <c r="O36" s="10">
        <v>338.92235597592429</v>
      </c>
      <c r="P36" s="10">
        <v>449.63697334479792</v>
      </c>
      <c r="Q36" s="10">
        <v>480.13998280309539</v>
      </c>
      <c r="R36" s="10">
        <v>446.24772141014608</v>
      </c>
      <c r="S36" s="10">
        <v>521.94041272570939</v>
      </c>
      <c r="T36" s="10">
        <v>636.04419604471195</v>
      </c>
      <c r="U36" s="10">
        <v>535.49724849527081</v>
      </c>
      <c r="V36" s="10">
        <v>624.74686156491828</v>
      </c>
      <c r="W36" s="10">
        <v>503.86448839208941</v>
      </c>
      <c r="X36" s="10">
        <v>581.20438521066205</v>
      </c>
    </row>
    <row r="37" spans="1:24" ht="11.25" customHeight="1" x14ac:dyDescent="0.2">
      <c r="A37" s="41" t="s">
        <v>61</v>
      </c>
      <c r="B37" s="9" t="s">
        <v>62</v>
      </c>
      <c r="C37" s="10">
        <v>2511.8993121238168</v>
      </c>
      <c r="D37" s="10">
        <v>2424.0780739466891</v>
      </c>
      <c r="E37" s="10">
        <v>2300.281857265692</v>
      </c>
      <c r="F37" s="10">
        <v>1997.6688736027511</v>
      </c>
      <c r="G37" s="10">
        <v>2738.330008598452</v>
      </c>
      <c r="H37" s="10">
        <v>3032.478245915735</v>
      </c>
      <c r="I37" s="10">
        <v>3724.4674118658641</v>
      </c>
      <c r="J37" s="10">
        <v>3418.6801375752361</v>
      </c>
      <c r="K37" s="10">
        <v>3501.210920034393</v>
      </c>
      <c r="L37" s="10">
        <v>4034.4869303525361</v>
      </c>
      <c r="M37" s="10">
        <v>3621.8329320722269</v>
      </c>
      <c r="N37" s="10">
        <v>3535.0697334479792</v>
      </c>
      <c r="O37" s="10">
        <v>3574.2190025795362</v>
      </c>
      <c r="P37" s="10">
        <v>3604.9035253654338</v>
      </c>
      <c r="Q37" s="10">
        <v>3451.4808254514192</v>
      </c>
      <c r="R37" s="10">
        <v>5016.3920034393796</v>
      </c>
      <c r="S37" s="10">
        <v>4700.0239036973344</v>
      </c>
      <c r="T37" s="10">
        <v>4776.2061908856404</v>
      </c>
      <c r="U37" s="10">
        <v>4599.5055889939804</v>
      </c>
      <c r="V37" s="10">
        <v>5015.3338779019768</v>
      </c>
      <c r="W37" s="10">
        <v>4552.9497850386924</v>
      </c>
      <c r="X37" s="10">
        <v>4829.9993121238176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3.1742906276870162</v>
      </c>
      <c r="L38" s="10">
        <v>0</v>
      </c>
      <c r="M38" s="10">
        <v>0</v>
      </c>
      <c r="N38" s="10">
        <v>0</v>
      </c>
      <c r="O38" s="10">
        <v>1.058125537403267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5.0816852966466028E-2</v>
      </c>
    </row>
    <row r="39" spans="1:24" ht="11.25" customHeight="1" x14ac:dyDescent="0.2">
      <c r="A39" s="41" t="s">
        <v>65</v>
      </c>
      <c r="B39" s="9" t="s">
        <v>66</v>
      </c>
      <c r="C39" s="10">
        <v>80.414617368873593</v>
      </c>
      <c r="D39" s="10">
        <v>32.80068787618228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76.891659501289766</v>
      </c>
      <c r="D40" s="10">
        <v>104.2777300085984</v>
      </c>
      <c r="E40" s="10">
        <v>252.79449699054169</v>
      </c>
      <c r="F40" s="10">
        <v>367.60533104041269</v>
      </c>
      <c r="G40" s="10">
        <v>174.84952708512469</v>
      </c>
      <c r="H40" s="10">
        <v>126.3972484952708</v>
      </c>
      <c r="I40" s="10">
        <v>170.6362854686156</v>
      </c>
      <c r="J40" s="10">
        <v>189.59587274290629</v>
      </c>
      <c r="K40" s="10">
        <v>119.02407566638</v>
      </c>
      <c r="L40" s="10">
        <v>126.3972484952708</v>
      </c>
      <c r="M40" s="10">
        <v>53.718830610490109</v>
      </c>
      <c r="N40" s="10">
        <v>289.6603611349957</v>
      </c>
      <c r="O40" s="10">
        <v>185.3826311263972</v>
      </c>
      <c r="P40" s="10">
        <v>444.49699054170247</v>
      </c>
      <c r="Q40" s="10">
        <v>357.07222699914013</v>
      </c>
      <c r="R40" s="10">
        <v>543.50816852966466</v>
      </c>
      <c r="S40" s="10">
        <v>651.99914015477214</v>
      </c>
      <c r="T40" s="10">
        <v>608.8134135855546</v>
      </c>
      <c r="U40" s="10">
        <v>556.14789337919171</v>
      </c>
      <c r="V40" s="10">
        <v>422.37747205503013</v>
      </c>
      <c r="W40" s="10">
        <v>546.66809974204637</v>
      </c>
      <c r="X40" s="10">
        <v>830.83121238177114</v>
      </c>
    </row>
    <row r="41" spans="1:24" ht="11.25" customHeight="1" x14ac:dyDescent="0.2">
      <c r="A41" s="41" t="s">
        <v>69</v>
      </c>
      <c r="B41" s="9" t="s">
        <v>70</v>
      </c>
      <c r="C41" s="10">
        <v>32.430524505588991</v>
      </c>
      <c r="D41" s="10">
        <v>4.184608770421324</v>
      </c>
      <c r="E41" s="10">
        <v>7.3230438521066201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31.384350816852969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0.22390369733447979</v>
      </c>
    </row>
    <row r="42" spans="1:24" ht="11.25" customHeight="1" x14ac:dyDescent="0.2">
      <c r="A42" s="41" t="s">
        <v>71</v>
      </c>
      <c r="B42" s="9" t="s">
        <v>72</v>
      </c>
      <c r="C42" s="10">
        <v>1428.48950988822</v>
      </c>
      <c r="D42" s="10">
        <v>1379.5977644024069</v>
      </c>
      <c r="E42" s="10">
        <v>1516.7073086844371</v>
      </c>
      <c r="F42" s="10">
        <v>1637.87377472055</v>
      </c>
      <c r="G42" s="10">
        <v>1476.318400687876</v>
      </c>
      <c r="H42" s="10">
        <v>1512.455803955288</v>
      </c>
      <c r="I42" s="10">
        <v>1193.596560619088</v>
      </c>
      <c r="J42" s="10">
        <v>1136.2018916595009</v>
      </c>
      <c r="K42" s="10">
        <v>1429.552364574376</v>
      </c>
      <c r="L42" s="10">
        <v>1317.951676698194</v>
      </c>
      <c r="M42" s="10">
        <v>1343.460361134996</v>
      </c>
      <c r="N42" s="10">
        <v>1158.5220120378331</v>
      </c>
      <c r="O42" s="10">
        <v>1240.3625967325879</v>
      </c>
      <c r="P42" s="10">
        <v>568.63233018056746</v>
      </c>
      <c r="Q42" s="10">
        <v>482.54032674118662</v>
      </c>
      <c r="R42" s="10">
        <v>365.62527944969901</v>
      </c>
      <c r="S42" s="10">
        <v>387.94548581255373</v>
      </c>
      <c r="T42" s="10">
        <v>600.51831470335333</v>
      </c>
      <c r="U42" s="10">
        <v>1253.1169389509889</v>
      </c>
      <c r="V42" s="10">
        <v>1478.444196044712</v>
      </c>
      <c r="W42" s="10">
        <v>1052.2355975924329</v>
      </c>
      <c r="X42" s="10">
        <v>828.24548581255374</v>
      </c>
    </row>
    <row r="43" spans="1:24" ht="11.25" customHeight="1" x14ac:dyDescent="0.2">
      <c r="A43" s="41" t="s">
        <v>73</v>
      </c>
      <c r="B43" s="9" t="s">
        <v>74</v>
      </c>
      <c r="C43" s="10">
        <v>870.9276870163369</v>
      </c>
      <c r="D43" s="10">
        <v>587.46534823731724</v>
      </c>
      <c r="E43" s="10">
        <v>804.17024935511597</v>
      </c>
      <c r="F43" s="10">
        <v>767.19690455717966</v>
      </c>
      <c r="G43" s="10">
        <v>673.7365434221839</v>
      </c>
      <c r="H43" s="10">
        <v>844.2246775580395</v>
      </c>
      <c r="I43" s="10">
        <v>975.68546861564914</v>
      </c>
      <c r="J43" s="10">
        <v>976.7125537403266</v>
      </c>
      <c r="K43" s="10">
        <v>1030.1184866723991</v>
      </c>
      <c r="L43" s="10">
        <v>798.00799656061906</v>
      </c>
      <c r="M43" s="10">
        <v>1179.0388650042989</v>
      </c>
      <c r="N43" s="10">
        <v>2437.1596732588132</v>
      </c>
      <c r="O43" s="10">
        <v>6359.4153052450556</v>
      </c>
      <c r="P43" s="10">
        <v>5546.0017196904564</v>
      </c>
      <c r="Q43" s="10">
        <v>5208.1064488392076</v>
      </c>
      <c r="R43" s="10">
        <v>5546.0017196904564</v>
      </c>
      <c r="S43" s="10">
        <v>5522.3798796216679</v>
      </c>
      <c r="T43" s="10">
        <v>6748.6624247635427</v>
      </c>
      <c r="U43" s="10">
        <v>6298.8201203783319</v>
      </c>
      <c r="V43" s="10">
        <v>6135.5211521926049</v>
      </c>
      <c r="W43" s="10">
        <v>7330.9926053310401</v>
      </c>
      <c r="X43" s="10">
        <v>6530.2619088564052</v>
      </c>
    </row>
    <row r="44" spans="1:24" ht="11.25" customHeight="1" x14ac:dyDescent="0.2">
      <c r="A44" s="41" t="s">
        <v>75</v>
      </c>
      <c r="B44" s="9" t="s">
        <v>76</v>
      </c>
      <c r="C44" s="10">
        <v>1017.044024075666</v>
      </c>
      <c r="D44" s="10">
        <v>845.28521066208077</v>
      </c>
      <c r="E44" s="10">
        <v>316.49948409286333</v>
      </c>
      <c r="F44" s="10">
        <v>957.21788478073938</v>
      </c>
      <c r="G44" s="10">
        <v>1380.825451418744</v>
      </c>
      <c r="H44" s="10">
        <v>1409.773602751505</v>
      </c>
      <c r="I44" s="10">
        <v>1957.85803955288</v>
      </c>
      <c r="J44" s="10">
        <v>2802.1782459157348</v>
      </c>
      <c r="K44" s="10">
        <v>2376.6408426483231</v>
      </c>
      <c r="L44" s="10">
        <v>1788.9939810834051</v>
      </c>
      <c r="M44" s="10">
        <v>2067.860877042132</v>
      </c>
      <c r="N44" s="10">
        <v>2118.0376612209802</v>
      </c>
      <c r="O44" s="10">
        <v>1387.580051590714</v>
      </c>
      <c r="P44" s="10">
        <v>2887.0927773000858</v>
      </c>
      <c r="Q44" s="10">
        <v>2919.9006018916598</v>
      </c>
      <c r="R44" s="10">
        <v>2217.4262252794501</v>
      </c>
      <c r="S44" s="10">
        <v>2917.0058469475489</v>
      </c>
      <c r="T44" s="10">
        <v>3514.302063628546</v>
      </c>
      <c r="U44" s="10">
        <v>3629.129664660361</v>
      </c>
      <c r="V44" s="10">
        <v>2606.295958727429</v>
      </c>
      <c r="W44" s="10">
        <v>2417.1682717110921</v>
      </c>
      <c r="X44" s="10">
        <v>2117.0369733447978</v>
      </c>
    </row>
    <row r="45" spans="1:24" ht="11.25" customHeight="1" x14ac:dyDescent="0.2">
      <c r="A45" s="41" t="s">
        <v>77</v>
      </c>
      <c r="B45" s="9" t="s">
        <v>78</v>
      </c>
      <c r="C45" s="10">
        <v>83.53396388650043</v>
      </c>
      <c r="D45" s="10">
        <v>72.012037833190021</v>
      </c>
      <c r="E45" s="10">
        <v>38.406448839208927</v>
      </c>
      <c r="F45" s="10">
        <v>93.135597592433342</v>
      </c>
      <c r="G45" s="10">
        <v>103.6973344797936</v>
      </c>
      <c r="H45" s="10">
        <v>173.78907996560619</v>
      </c>
      <c r="I45" s="10">
        <v>336.0561478933792</v>
      </c>
      <c r="J45" s="10">
        <v>140.18340498710231</v>
      </c>
      <c r="K45" s="10">
        <v>118.0997420464316</v>
      </c>
      <c r="L45" s="10">
        <v>109.4582975064488</v>
      </c>
      <c r="M45" s="10">
        <v>197.7930352536543</v>
      </c>
      <c r="N45" s="10">
        <v>217.95640584694749</v>
      </c>
      <c r="O45" s="10">
        <v>205.4743766122098</v>
      </c>
      <c r="P45" s="10">
        <v>120.9802235597592</v>
      </c>
      <c r="Q45" s="10">
        <v>140.18340498710231</v>
      </c>
      <c r="R45" s="10">
        <v>239.07996560619091</v>
      </c>
      <c r="S45" s="10">
        <v>305.33104041272571</v>
      </c>
      <c r="T45" s="10">
        <v>303.41074806534817</v>
      </c>
      <c r="U45" s="10">
        <v>259.24333619948408</v>
      </c>
      <c r="V45" s="10">
        <v>202.5938950988822</v>
      </c>
      <c r="W45" s="10">
        <v>155.54600171969051</v>
      </c>
      <c r="X45" s="10">
        <v>175.79767841788481</v>
      </c>
    </row>
    <row r="46" spans="1:24" ht="11.25" customHeight="1" x14ac:dyDescent="0.2">
      <c r="A46" s="41" t="s">
        <v>79</v>
      </c>
      <c r="B46" s="9" t="s">
        <v>80</v>
      </c>
      <c r="C46" s="10">
        <v>57.609630266552017</v>
      </c>
      <c r="D46" s="10">
        <v>55.689337919174548</v>
      </c>
      <c r="E46" s="10">
        <v>34.565778159931213</v>
      </c>
      <c r="F46" s="10">
        <v>45.127515047291482</v>
      </c>
      <c r="G46" s="10">
        <v>69.131556319862426</v>
      </c>
      <c r="H46" s="10">
        <v>109.4582975064488</v>
      </c>
      <c r="I46" s="10">
        <v>95.055889939810825</v>
      </c>
      <c r="J46" s="10">
        <v>45.127515047291482</v>
      </c>
      <c r="K46" s="10">
        <v>65.29088564058469</v>
      </c>
      <c r="L46" s="10">
        <v>50.888478073946693</v>
      </c>
      <c r="M46" s="10">
        <v>64.330782459157348</v>
      </c>
      <c r="N46" s="10">
        <v>71.051848667239895</v>
      </c>
      <c r="O46" s="10">
        <v>39.366552020636277</v>
      </c>
      <c r="P46" s="10">
        <v>20.163370593293209</v>
      </c>
      <c r="Q46" s="10">
        <v>73.93233018056749</v>
      </c>
      <c r="R46" s="10">
        <v>155.54600171969051</v>
      </c>
      <c r="S46" s="10">
        <v>211.23533963886501</v>
      </c>
      <c r="T46" s="10">
        <v>184.35081685296649</v>
      </c>
      <c r="U46" s="10">
        <v>193.95245055889939</v>
      </c>
      <c r="V46" s="10">
        <v>152.66552020636291</v>
      </c>
      <c r="W46" s="10">
        <v>48.968185726569217</v>
      </c>
      <c r="X46" s="10">
        <v>127.67927773000859</v>
      </c>
    </row>
    <row r="47" spans="1:24" ht="11.25" customHeight="1" x14ac:dyDescent="0.2">
      <c r="A47" s="41" t="s">
        <v>81</v>
      </c>
      <c r="B47" s="9" t="s">
        <v>82</v>
      </c>
      <c r="C47" s="10">
        <v>450.31530524505592</v>
      </c>
      <c r="D47" s="10">
        <v>403.26741186586412</v>
      </c>
      <c r="E47" s="10">
        <v>474.319260533104</v>
      </c>
      <c r="F47" s="10">
        <v>602.9808254514187</v>
      </c>
      <c r="G47" s="10">
        <v>698.99681857265682</v>
      </c>
      <c r="H47" s="10">
        <v>537.68985382631115</v>
      </c>
      <c r="I47" s="10">
        <v>612.58237317282885</v>
      </c>
      <c r="J47" s="10">
        <v>461.83723129836631</v>
      </c>
      <c r="K47" s="10">
        <v>537.68985382631115</v>
      </c>
      <c r="L47" s="10">
        <v>554.01263972484958</v>
      </c>
      <c r="M47" s="10">
        <v>476.23963886500428</v>
      </c>
      <c r="N47" s="10">
        <v>434.95270851246772</v>
      </c>
      <c r="O47" s="10">
        <v>376.38288907996548</v>
      </c>
      <c r="P47" s="10">
        <v>252.52218400687869</v>
      </c>
      <c r="Q47" s="10">
        <v>679.79363714531382</v>
      </c>
      <c r="R47" s="10">
        <v>1096.5032674118661</v>
      </c>
      <c r="S47" s="10">
        <v>1626.5118658641441</v>
      </c>
      <c r="T47" s="10">
        <v>1725.4084264832329</v>
      </c>
      <c r="U47" s="10">
        <v>1738.8506448839209</v>
      </c>
      <c r="V47" s="10">
        <v>1038.893637145314</v>
      </c>
      <c r="W47" s="10">
        <v>554.97274290627684</v>
      </c>
      <c r="X47" s="10">
        <v>816.09415305245045</v>
      </c>
    </row>
    <row r="48" spans="1:24" ht="11.25" customHeight="1" x14ac:dyDescent="0.2">
      <c r="A48" s="41" t="s">
        <v>83</v>
      </c>
      <c r="B48" s="9" t="s">
        <v>84</v>
      </c>
      <c r="C48" s="10">
        <v>54.337403267411858</v>
      </c>
      <c r="D48" s="10">
        <v>76.072398968185723</v>
      </c>
      <c r="E48" s="10">
        <v>65.204901117798784</v>
      </c>
      <c r="F48" s="10">
        <v>69.08615649183146</v>
      </c>
      <c r="G48" s="10">
        <v>106.346173688736</v>
      </c>
      <c r="H48" s="10">
        <v>116.4374032674119</v>
      </c>
      <c r="I48" s="10">
        <v>241.41349957007739</v>
      </c>
      <c r="J48" s="10">
        <v>380.36208082545141</v>
      </c>
      <c r="K48" s="10">
        <v>388.12459157351668</v>
      </c>
      <c r="L48" s="10">
        <v>393.55829750644881</v>
      </c>
      <c r="M48" s="10">
        <v>400.54453998280297</v>
      </c>
      <c r="N48" s="10">
        <v>464.97325881341362</v>
      </c>
      <c r="O48" s="10">
        <v>1303.322355975924</v>
      </c>
      <c r="P48" s="10">
        <v>2020.5766122098021</v>
      </c>
      <c r="Q48" s="10">
        <v>2147.881427343078</v>
      </c>
      <c r="R48" s="10">
        <v>2184.3651762682721</v>
      </c>
      <c r="S48" s="10">
        <v>2350.482459157352</v>
      </c>
      <c r="T48" s="10">
        <v>2040.7590713671541</v>
      </c>
      <c r="U48" s="10">
        <v>1727.1544282029231</v>
      </c>
      <c r="V48" s="10">
        <v>1702.3144453998279</v>
      </c>
      <c r="W48" s="10">
        <v>1651.858211521926</v>
      </c>
      <c r="X48" s="10">
        <v>1489.71143594153</v>
      </c>
    </row>
    <row r="49" spans="1:24" ht="11.25" customHeight="1" x14ac:dyDescent="0.2">
      <c r="A49" s="41" t="s">
        <v>85</v>
      </c>
      <c r="B49" s="9" t="s">
        <v>86</v>
      </c>
      <c r="C49" s="10">
        <v>58.56981943250215</v>
      </c>
      <c r="D49" s="10">
        <v>67.211263972484957</v>
      </c>
      <c r="E49" s="10">
        <v>2.8804815133276009</v>
      </c>
      <c r="F49" s="10">
        <v>12.48211521926053</v>
      </c>
      <c r="G49" s="10">
        <v>40.32674118658641</v>
      </c>
      <c r="H49" s="10">
        <v>20.163370593293209</v>
      </c>
      <c r="I49" s="10">
        <v>29.765004299226131</v>
      </c>
      <c r="J49" s="10">
        <v>26.884522785898529</v>
      </c>
      <c r="K49" s="10">
        <v>27.844625967325879</v>
      </c>
      <c r="L49" s="10">
        <v>13.442218400687871</v>
      </c>
      <c r="M49" s="10">
        <v>19.203181427343079</v>
      </c>
      <c r="N49" s="10">
        <v>11.5219260533104</v>
      </c>
      <c r="O49" s="10">
        <v>17.28288907996561</v>
      </c>
      <c r="P49" s="10">
        <v>4.8007738607050729</v>
      </c>
      <c r="Q49" s="10">
        <v>20.163370593293209</v>
      </c>
      <c r="R49" s="10">
        <v>61.450300945829753</v>
      </c>
      <c r="S49" s="10">
        <v>65.29088564058469</v>
      </c>
      <c r="T49" s="10">
        <v>45.127515047291482</v>
      </c>
      <c r="U49" s="10">
        <v>47.047893379191748</v>
      </c>
      <c r="V49" s="10">
        <v>46.087704213241622</v>
      </c>
      <c r="W49" s="10">
        <v>17.28288907996561</v>
      </c>
      <c r="X49" s="10">
        <v>31.387618228718829</v>
      </c>
    </row>
    <row r="50" spans="1:24" ht="11.25" customHeight="1" x14ac:dyDescent="0.2">
      <c r="A50" s="41" t="s">
        <v>87</v>
      </c>
      <c r="B50" s="9" t="s">
        <v>88</v>
      </c>
      <c r="C50" s="10">
        <v>675.95296646603606</v>
      </c>
      <c r="D50" s="10">
        <v>238.11977644024071</v>
      </c>
      <c r="E50" s="10">
        <v>185.3110060189166</v>
      </c>
      <c r="F50" s="10">
        <v>257.32304385210659</v>
      </c>
      <c r="G50" s="10">
        <v>394.62596732588128</v>
      </c>
      <c r="H50" s="10">
        <v>299.57007738607052</v>
      </c>
      <c r="I50" s="10">
        <v>331.25537403267413</v>
      </c>
      <c r="J50" s="10">
        <v>886.22811693895096</v>
      </c>
      <c r="K50" s="10">
        <v>366.78134135855549</v>
      </c>
      <c r="L50" s="10">
        <v>1704.2848667239889</v>
      </c>
      <c r="M50" s="10">
        <v>1936.643766122098</v>
      </c>
      <c r="N50" s="10">
        <v>2079.7076526225278</v>
      </c>
      <c r="O50" s="10">
        <v>2044.181685296646</v>
      </c>
      <c r="P50" s="10">
        <v>2280.38116938951</v>
      </c>
      <c r="Q50" s="10">
        <v>1961.6079105760959</v>
      </c>
      <c r="R50" s="10">
        <v>2342.7916595012898</v>
      </c>
      <c r="S50" s="10">
        <v>2003.8549441100599</v>
      </c>
      <c r="T50" s="10">
        <v>2097.9507308684442</v>
      </c>
      <c r="U50" s="10">
        <v>1881.9146173688739</v>
      </c>
      <c r="V50" s="10">
        <v>1486.3284608770421</v>
      </c>
      <c r="W50" s="10">
        <v>891.98907996560615</v>
      </c>
      <c r="X50" s="10">
        <v>1006.901117798796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40.821754084264832</v>
      </c>
      <c r="L51" s="37">
        <v>893.20472914875313</v>
      </c>
      <c r="M51" s="37">
        <v>1004.936371453138</v>
      </c>
      <c r="N51" s="37">
        <v>1476.049269131556</v>
      </c>
      <c r="O51" s="37">
        <v>2431.612639724849</v>
      </c>
      <c r="P51" s="37">
        <v>5074.5422184006866</v>
      </c>
      <c r="Q51" s="37">
        <v>7151.8486672398967</v>
      </c>
      <c r="R51" s="37">
        <v>4402.2517626827166</v>
      </c>
      <c r="S51" s="37">
        <v>3469.038521066208</v>
      </c>
      <c r="T51" s="37">
        <v>2506.1478933791909</v>
      </c>
      <c r="U51" s="37">
        <v>2824.763542562338</v>
      </c>
      <c r="V51" s="37">
        <v>978.37489251934642</v>
      </c>
      <c r="W51" s="37">
        <v>1019.096388650043</v>
      </c>
      <c r="X51" s="37">
        <v>2628.1393809114361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131.45907136715397</v>
      </c>
      <c r="K52" s="37">
        <f t="shared" si="20"/>
        <v>85.145313843508177</v>
      </c>
      <c r="L52" s="37">
        <f t="shared" si="20"/>
        <v>267.72794496990542</v>
      </c>
      <c r="M52" s="37">
        <f t="shared" si="20"/>
        <v>408.34075666380051</v>
      </c>
      <c r="N52" s="37">
        <f t="shared" si="20"/>
        <v>505.56655202063632</v>
      </c>
      <c r="O52" s="37">
        <f t="shared" si="20"/>
        <v>479.28873602751509</v>
      </c>
      <c r="P52" s="37">
        <f t="shared" si="20"/>
        <v>881.25064488392081</v>
      </c>
      <c r="Q52" s="37">
        <f t="shared" si="20"/>
        <v>1501.4813413585553</v>
      </c>
      <c r="R52" s="37">
        <f t="shared" si="20"/>
        <v>937.31427343078224</v>
      </c>
      <c r="S52" s="37">
        <f t="shared" si="20"/>
        <v>1169.5375752364571</v>
      </c>
      <c r="T52" s="37">
        <f t="shared" si="20"/>
        <v>1498.3261392949271</v>
      </c>
      <c r="U52" s="37">
        <f t="shared" si="20"/>
        <v>2086.1984522785901</v>
      </c>
      <c r="V52" s="37">
        <f t="shared" si="20"/>
        <v>2114.3880481513329</v>
      </c>
      <c r="W52" s="37">
        <f t="shared" si="20"/>
        <v>1978.7801375752369</v>
      </c>
      <c r="X52" s="37">
        <f t="shared" ref="X52" si="21">SUM(X53:X70)</f>
        <v>2507.4737747205504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159.45348237317279</v>
      </c>
      <c r="Q59" s="10">
        <v>182.788736027515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105.116079105761</v>
      </c>
      <c r="K63" s="10">
        <v>60.619088564058472</v>
      </c>
      <c r="L63" s="10">
        <v>126.1779879621668</v>
      </c>
      <c r="M63" s="10">
        <v>98.820722269991407</v>
      </c>
      <c r="N63" s="10">
        <v>107.86655202063631</v>
      </c>
      <c r="O63" s="10">
        <v>77.800773860705064</v>
      </c>
      <c r="P63" s="10">
        <v>100.73860705073081</v>
      </c>
      <c r="Q63" s="10">
        <v>101.4260533104041</v>
      </c>
      <c r="R63" s="10">
        <v>107.0107480653482</v>
      </c>
      <c r="S63" s="10">
        <v>40.962424763542558</v>
      </c>
      <c r="T63" s="10">
        <v>81.255374032674112</v>
      </c>
      <c r="U63" s="10">
        <v>112.51676698194321</v>
      </c>
      <c r="V63" s="10">
        <v>141.1650902837489</v>
      </c>
      <c r="W63" s="10">
        <v>144.40756663800519</v>
      </c>
      <c r="X63" s="10">
        <v>130.8043852106621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0.64488392089423896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26.342992261392951</v>
      </c>
      <c r="K65" s="10">
        <v>24.526225279449701</v>
      </c>
      <c r="L65" s="10">
        <v>141.54995700773861</v>
      </c>
      <c r="M65" s="10">
        <v>309.52003439380911</v>
      </c>
      <c r="N65" s="10">
        <v>397.7</v>
      </c>
      <c r="O65" s="10">
        <v>401.48796216681001</v>
      </c>
      <c r="P65" s="10">
        <v>621.05855546001715</v>
      </c>
      <c r="Q65" s="10">
        <v>1217.266552020636</v>
      </c>
      <c r="R65" s="10">
        <v>827.57841788478061</v>
      </c>
      <c r="S65" s="10">
        <v>1124.9416165090281</v>
      </c>
      <c r="T65" s="10">
        <v>1410.7121238177131</v>
      </c>
      <c r="U65" s="10">
        <v>1967.323043852107</v>
      </c>
      <c r="V65" s="10">
        <v>1965.047549441101</v>
      </c>
      <c r="W65" s="10">
        <v>1824.643938091144</v>
      </c>
      <c r="X65" s="10">
        <v>2359.5509888220122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2.7251074806534819</v>
      </c>
      <c r="S66" s="10">
        <v>3.6335339638864999</v>
      </c>
      <c r="T66" s="10">
        <v>6.3586414445399821</v>
      </c>
      <c r="U66" s="10">
        <v>6.3586414445399821</v>
      </c>
      <c r="V66" s="10">
        <v>8.1754084264832318</v>
      </c>
      <c r="W66" s="10">
        <v>9.0837489251934649</v>
      </c>
      <c r="X66" s="10">
        <v>17.118400687876179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673.00085984522786</v>
      </c>
      <c r="D76" s="40">
        <v>578.41788478073943</v>
      </c>
      <c r="E76" s="40">
        <v>616.93895098882194</v>
      </c>
      <c r="F76" s="40">
        <v>709.97420464316417</v>
      </c>
      <c r="G76" s="40">
        <v>957.78159931212372</v>
      </c>
      <c r="H76" s="40">
        <v>993.55116079105755</v>
      </c>
      <c r="I76" s="40">
        <v>1063.886500429923</v>
      </c>
      <c r="J76" s="40">
        <v>1248.8392089423901</v>
      </c>
      <c r="K76" s="40">
        <v>1454.8581255374031</v>
      </c>
      <c r="L76" s="40">
        <v>1277.3000859845231</v>
      </c>
      <c r="M76" s="40">
        <v>1164.1444539982799</v>
      </c>
      <c r="N76" s="40">
        <v>1205.760963026655</v>
      </c>
      <c r="O76" s="40">
        <v>1632.5021496130701</v>
      </c>
      <c r="P76" s="40">
        <v>1430.6104901117801</v>
      </c>
      <c r="Q76" s="40">
        <v>1351.332760103181</v>
      </c>
      <c r="R76" s="40">
        <v>1297.420464316423</v>
      </c>
      <c r="S76" s="40">
        <v>1219.08856405847</v>
      </c>
      <c r="T76" s="40">
        <v>1254.7721410146171</v>
      </c>
      <c r="U76" s="40">
        <v>1110.576096302666</v>
      </c>
      <c r="V76" s="40">
        <v>1019.648667239897</v>
      </c>
      <c r="W76" s="40">
        <v>1259.5683576956151</v>
      </c>
      <c r="X76" s="40">
        <v>1423.799140154772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-1147.885124677558</v>
      </c>
      <c r="D2" s="31">
        <f t="shared" si="0"/>
        <v>538.76861564918318</v>
      </c>
      <c r="E2" s="31">
        <f t="shared" si="0"/>
        <v>-2010.8446259673256</v>
      </c>
      <c r="F2" s="31">
        <f t="shared" si="0"/>
        <v>373.98392089423896</v>
      </c>
      <c r="G2" s="31">
        <f t="shared" si="0"/>
        <v>897.19011177987954</v>
      </c>
      <c r="H2" s="31">
        <f t="shared" si="0"/>
        <v>-1860.654170249355</v>
      </c>
      <c r="I2" s="31">
        <f t="shared" si="0"/>
        <v>-2582.0356835769558</v>
      </c>
      <c r="J2" s="31">
        <f t="shared" si="0"/>
        <v>1617.1925193465172</v>
      </c>
      <c r="K2" s="31">
        <f t="shared" si="0"/>
        <v>-2507.1513327601033</v>
      </c>
      <c r="L2" s="31">
        <f t="shared" si="0"/>
        <v>-2092.9433361994843</v>
      </c>
      <c r="M2" s="31">
        <f t="shared" si="0"/>
        <v>-2688.8159931212381</v>
      </c>
      <c r="N2" s="31">
        <f t="shared" si="0"/>
        <v>989.34823731728272</v>
      </c>
      <c r="O2" s="31">
        <f t="shared" si="0"/>
        <v>3787.4557179707649</v>
      </c>
      <c r="P2" s="31">
        <f t="shared" si="0"/>
        <v>3537.9726569217537</v>
      </c>
      <c r="Q2" s="31">
        <f t="shared" si="0"/>
        <v>-970.00085984522798</v>
      </c>
      <c r="R2" s="31">
        <f t="shared" si="0"/>
        <v>1428.5876182287177</v>
      </c>
      <c r="S2" s="31">
        <f t="shared" si="0"/>
        <v>3094.9312123817708</v>
      </c>
      <c r="T2" s="31">
        <f t="shared" si="0"/>
        <v>1850.7859845227858</v>
      </c>
      <c r="U2" s="31">
        <f t="shared" si="0"/>
        <v>1881.432330180568</v>
      </c>
      <c r="V2" s="31">
        <f t="shared" si="0"/>
        <v>-1212.7463456577814</v>
      </c>
      <c r="W2" s="31">
        <f t="shared" si="0"/>
        <v>2522.4789337919174</v>
      </c>
      <c r="X2" s="31">
        <f t="shared" ref="X2" si="1">SUM(X3,X17,X22,X25,X26,X51,X52,X71,X74,X75,X76)</f>
        <v>2648.7568357695613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134.73104041272572</v>
      </c>
      <c r="D3" s="34">
        <f t="shared" si="2"/>
        <v>188.31203783319006</v>
      </c>
      <c r="E3" s="34">
        <f t="shared" si="2"/>
        <v>-226.35262252794502</v>
      </c>
      <c r="F3" s="34">
        <f t="shared" si="2"/>
        <v>411.14806534823731</v>
      </c>
      <c r="G3" s="34">
        <f t="shared" si="2"/>
        <v>424.76655202063631</v>
      </c>
      <c r="H3" s="34">
        <f t="shared" si="2"/>
        <v>-166.13078245915736</v>
      </c>
      <c r="I3" s="34">
        <f t="shared" si="2"/>
        <v>-1680.9890799656057</v>
      </c>
      <c r="J3" s="34">
        <f t="shared" si="2"/>
        <v>1221.8662940670677</v>
      </c>
      <c r="K3" s="34">
        <f t="shared" si="2"/>
        <v>-1757.1408426483233</v>
      </c>
      <c r="L3" s="34">
        <f t="shared" si="2"/>
        <v>-3136.557781599312</v>
      </c>
      <c r="M3" s="34">
        <f t="shared" si="2"/>
        <v>-2772.1423043852101</v>
      </c>
      <c r="N3" s="34">
        <f t="shared" si="2"/>
        <v>1455.696388650043</v>
      </c>
      <c r="O3" s="34">
        <f t="shared" si="2"/>
        <v>1450.1662080825449</v>
      </c>
      <c r="P3" s="34">
        <f t="shared" si="2"/>
        <v>2094.3994840928631</v>
      </c>
      <c r="Q3" s="34">
        <f t="shared" si="2"/>
        <v>1229.8340498710229</v>
      </c>
      <c r="R3" s="34">
        <f t="shared" si="2"/>
        <v>2097.1644883920885</v>
      </c>
      <c r="S3" s="34">
        <f t="shared" si="2"/>
        <v>2353.9271711092001</v>
      </c>
      <c r="T3" s="34">
        <f t="shared" si="2"/>
        <v>865.67282889079979</v>
      </c>
      <c r="U3" s="34">
        <f t="shared" si="2"/>
        <v>1437.8967325881345</v>
      </c>
      <c r="V3" s="34">
        <f t="shared" si="2"/>
        <v>534.20232158211513</v>
      </c>
      <c r="W3" s="34">
        <f t="shared" si="2"/>
        <v>1400.8764402407564</v>
      </c>
      <c r="X3" s="34">
        <f t="shared" ref="X3" si="3">SUM(X4,X8,X11)</f>
        <v>-175.29716251074805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-122.06190885640586</v>
      </c>
      <c r="D4" s="29">
        <f t="shared" si="4"/>
        <v>292.59707652622535</v>
      </c>
      <c r="E4" s="29">
        <f t="shared" si="4"/>
        <v>-324.46595012897683</v>
      </c>
      <c r="F4" s="29">
        <f t="shared" si="4"/>
        <v>338.84127257093724</v>
      </c>
      <c r="G4" s="29">
        <f t="shared" si="4"/>
        <v>356.9619088564059</v>
      </c>
      <c r="H4" s="29">
        <f t="shared" si="4"/>
        <v>-237.03963886500432</v>
      </c>
      <c r="I4" s="29">
        <f t="shared" si="4"/>
        <v>-1668.4547721410142</v>
      </c>
      <c r="J4" s="29">
        <f t="shared" si="4"/>
        <v>1086.1506448839207</v>
      </c>
      <c r="K4" s="29">
        <f t="shared" si="4"/>
        <v>-1558.0553740326741</v>
      </c>
      <c r="L4" s="29">
        <f t="shared" si="4"/>
        <v>-2713.912811693895</v>
      </c>
      <c r="M4" s="29">
        <f t="shared" si="4"/>
        <v>-2222.436027515047</v>
      </c>
      <c r="N4" s="29">
        <f t="shared" si="4"/>
        <v>1344.6126397248495</v>
      </c>
      <c r="O4" s="29">
        <f t="shared" si="4"/>
        <v>1342.9779019776438</v>
      </c>
      <c r="P4" s="29">
        <f t="shared" si="4"/>
        <v>2142.4390369733446</v>
      </c>
      <c r="Q4" s="29">
        <f t="shared" si="4"/>
        <v>937.00197764402401</v>
      </c>
      <c r="R4" s="29">
        <f t="shared" si="4"/>
        <v>1768.0388650042987</v>
      </c>
      <c r="S4" s="29">
        <f t="shared" si="4"/>
        <v>2172.8288907996557</v>
      </c>
      <c r="T4" s="29">
        <f t="shared" si="4"/>
        <v>796.23456577816</v>
      </c>
      <c r="U4" s="29">
        <f t="shared" si="4"/>
        <v>1726.9466036113502</v>
      </c>
      <c r="V4" s="29">
        <f t="shared" si="4"/>
        <v>372.71908856405838</v>
      </c>
      <c r="W4" s="29">
        <f t="shared" si="4"/>
        <v>1375.1074806534823</v>
      </c>
      <c r="X4" s="29">
        <f t="shared" ref="X4" si="5">SUM(X5:X7)</f>
        <v>-162.23611349957005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122.7214101461737</v>
      </c>
      <c r="H5" s="10">
        <v>-214.8709372312984</v>
      </c>
      <c r="I5" s="10">
        <v>-434.20498710232158</v>
      </c>
      <c r="J5" s="10">
        <v>-22.315993121238179</v>
      </c>
      <c r="K5" s="10">
        <v>-917.48349097162509</v>
      </c>
      <c r="L5" s="10">
        <v>-1817.619690455718</v>
      </c>
      <c r="M5" s="10">
        <v>-1974.388564058469</v>
      </c>
      <c r="N5" s="10">
        <v>601.76784178847811</v>
      </c>
      <c r="O5" s="10">
        <v>1115.8641444539981</v>
      </c>
      <c r="P5" s="10">
        <v>806.78297506448837</v>
      </c>
      <c r="Q5" s="10">
        <v>211.86586414445401</v>
      </c>
      <c r="R5" s="10">
        <v>409.85958727429062</v>
      </c>
      <c r="S5" s="10">
        <v>327.88761822871879</v>
      </c>
      <c r="T5" s="10">
        <v>189.88245915735169</v>
      </c>
      <c r="U5" s="10">
        <v>-63.17472055030094</v>
      </c>
      <c r="V5" s="10">
        <v>61.741702493551159</v>
      </c>
      <c r="W5" s="10">
        <v>-111.1349957007739</v>
      </c>
      <c r="X5" s="10">
        <v>-154.35417024935509</v>
      </c>
    </row>
    <row r="6" spans="1:24" ht="11.25" customHeight="1" x14ac:dyDescent="0.2">
      <c r="A6" s="41" t="s">
        <v>7</v>
      </c>
      <c r="B6" s="9" t="s">
        <v>8</v>
      </c>
      <c r="C6" s="10">
        <v>-142.5909716251075</v>
      </c>
      <c r="D6" s="10">
        <v>37.800515907136713</v>
      </c>
      <c r="E6" s="10">
        <v>44.100601891659487</v>
      </c>
      <c r="F6" s="10">
        <v>208.84350816852961</v>
      </c>
      <c r="G6" s="10">
        <v>-101.0991401547721</v>
      </c>
      <c r="H6" s="10">
        <v>-77.437661220980218</v>
      </c>
      <c r="I6" s="10">
        <v>-47.323043852106608</v>
      </c>
      <c r="J6" s="10">
        <v>6.4531384350816836</v>
      </c>
      <c r="K6" s="10">
        <v>58.773688736027509</v>
      </c>
      <c r="L6" s="10">
        <v>303.29604471195182</v>
      </c>
      <c r="M6" s="10">
        <v>-193.91659501289769</v>
      </c>
      <c r="N6" s="10">
        <v>34.458469475494411</v>
      </c>
      <c r="O6" s="10">
        <v>63.521066208082537</v>
      </c>
      <c r="P6" s="10">
        <v>-290.22166809974198</v>
      </c>
      <c r="Q6" s="10">
        <v>174.95460017196899</v>
      </c>
      <c r="R6" s="10">
        <v>78.944539982803093</v>
      </c>
      <c r="S6" s="10">
        <v>66.255889939810828</v>
      </c>
      <c r="T6" s="10">
        <v>24.45184866723989</v>
      </c>
      <c r="U6" s="10">
        <v>-22.24135855546001</v>
      </c>
      <c r="V6" s="10">
        <v>55.889939810834043</v>
      </c>
      <c r="W6" s="10">
        <v>223.5597592433362</v>
      </c>
      <c r="X6" s="10">
        <v>55.889939810834043</v>
      </c>
    </row>
    <row r="7" spans="1:24" ht="11.25" customHeight="1" x14ac:dyDescent="0.2">
      <c r="A7" s="41" t="s">
        <v>9</v>
      </c>
      <c r="B7" s="9" t="s">
        <v>10</v>
      </c>
      <c r="C7" s="10">
        <v>20.529062768701628</v>
      </c>
      <c r="D7" s="10">
        <v>254.79656061908861</v>
      </c>
      <c r="E7" s="10">
        <v>-368.56655202063632</v>
      </c>
      <c r="F7" s="10">
        <v>129.9977644024076</v>
      </c>
      <c r="G7" s="10">
        <v>335.3396388650043</v>
      </c>
      <c r="H7" s="10">
        <v>55.268959587274288</v>
      </c>
      <c r="I7" s="10">
        <v>-1186.926741186586</v>
      </c>
      <c r="J7" s="10">
        <v>1102.0134995700771</v>
      </c>
      <c r="K7" s="10">
        <v>-699.34557179707645</v>
      </c>
      <c r="L7" s="10">
        <v>-1199.589165950129</v>
      </c>
      <c r="M7" s="10">
        <v>-54.130868443680143</v>
      </c>
      <c r="N7" s="10">
        <v>708.38632846087694</v>
      </c>
      <c r="O7" s="10">
        <v>163.5926913155632</v>
      </c>
      <c r="P7" s="10">
        <v>1625.8777300085981</v>
      </c>
      <c r="Q7" s="10">
        <v>550.18151332760101</v>
      </c>
      <c r="R7" s="10">
        <v>1279.2347377472049</v>
      </c>
      <c r="S7" s="10">
        <v>1778.685382631126</v>
      </c>
      <c r="T7" s="10">
        <v>581.90025795356837</v>
      </c>
      <c r="U7" s="10">
        <v>1812.3626827171111</v>
      </c>
      <c r="V7" s="10">
        <v>255.08744625967319</v>
      </c>
      <c r="W7" s="10">
        <v>1262.6827171109201</v>
      </c>
      <c r="X7" s="10">
        <v>-63.77188306104901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215.95030094582978</v>
      </c>
      <c r="D8" s="29">
        <f t="shared" si="6"/>
        <v>-49.147463456577825</v>
      </c>
      <c r="E8" s="29">
        <f t="shared" si="6"/>
        <v>92.66766981943249</v>
      </c>
      <c r="F8" s="29">
        <f t="shared" si="6"/>
        <v>72.306792777300075</v>
      </c>
      <c r="G8" s="29">
        <f t="shared" si="6"/>
        <v>67.12390369733447</v>
      </c>
      <c r="H8" s="29">
        <f t="shared" si="6"/>
        <v>180.50326741186586</v>
      </c>
      <c r="I8" s="29">
        <f t="shared" si="6"/>
        <v>-2.3236457437661198</v>
      </c>
      <c r="J8" s="29">
        <f t="shared" si="6"/>
        <v>60.837489251934649</v>
      </c>
      <c r="K8" s="29">
        <f t="shared" si="6"/>
        <v>-137.82149613069649</v>
      </c>
      <c r="L8" s="29">
        <f t="shared" si="6"/>
        <v>-349.80894239036968</v>
      </c>
      <c r="M8" s="29">
        <f t="shared" si="6"/>
        <v>-519.75503009458293</v>
      </c>
      <c r="N8" s="29">
        <f t="shared" si="6"/>
        <v>143.7231298366294</v>
      </c>
      <c r="O8" s="29">
        <f t="shared" si="6"/>
        <v>-25.929148753224421</v>
      </c>
      <c r="P8" s="29">
        <f t="shared" si="6"/>
        <v>-48.679535683576958</v>
      </c>
      <c r="Q8" s="29">
        <f t="shared" si="6"/>
        <v>309.47171109200337</v>
      </c>
      <c r="R8" s="29">
        <f t="shared" si="6"/>
        <v>307.36603611349949</v>
      </c>
      <c r="S8" s="29">
        <f t="shared" si="6"/>
        <v>209.89776440240749</v>
      </c>
      <c r="T8" s="29">
        <f t="shared" si="6"/>
        <v>36.785640584694747</v>
      </c>
      <c r="U8" s="29">
        <f t="shared" si="6"/>
        <v>-80.073086844368007</v>
      </c>
      <c r="V8" s="29">
        <f t="shared" si="6"/>
        <v>233.31900257953569</v>
      </c>
      <c r="W8" s="29">
        <f t="shared" si="6"/>
        <v>33.605588993981087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237.26723989681861</v>
      </c>
      <c r="D9" s="10">
        <v>-58.996044711951853</v>
      </c>
      <c r="E9" s="10">
        <v>90.338950988822006</v>
      </c>
      <c r="F9" s="10">
        <v>70.292863284608757</v>
      </c>
      <c r="G9" s="10">
        <v>64.536371453138429</v>
      </c>
      <c r="H9" s="10">
        <v>184.07566638005159</v>
      </c>
      <c r="I9" s="10">
        <v>-10.94436801375752</v>
      </c>
      <c r="J9" s="10">
        <v>40.433361994840929</v>
      </c>
      <c r="K9" s="10">
        <v>-137.82149613069649</v>
      </c>
      <c r="L9" s="10">
        <v>-349.80894239036968</v>
      </c>
      <c r="M9" s="10">
        <v>-519.75503009458293</v>
      </c>
      <c r="N9" s="10">
        <v>143.7231298366294</v>
      </c>
      <c r="O9" s="10">
        <v>-25.929148753224421</v>
      </c>
      <c r="P9" s="10">
        <v>-48.679535683576958</v>
      </c>
      <c r="Q9" s="10">
        <v>309.47171109200337</v>
      </c>
      <c r="R9" s="10">
        <v>307.36603611349949</v>
      </c>
      <c r="S9" s="10">
        <v>209.89776440240749</v>
      </c>
      <c r="T9" s="10">
        <v>36.785640584694747</v>
      </c>
      <c r="U9" s="10">
        <v>-80.073086844368007</v>
      </c>
      <c r="V9" s="10">
        <v>233.31900257953569</v>
      </c>
      <c r="W9" s="10">
        <v>33.605588993981087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-21.316938950988821</v>
      </c>
      <c r="D10" s="10">
        <v>9.8485812553740324</v>
      </c>
      <c r="E10" s="10">
        <v>2.32871883061049</v>
      </c>
      <c r="F10" s="10">
        <v>2.0139294926913149</v>
      </c>
      <c r="G10" s="10">
        <v>2.5875322441960451</v>
      </c>
      <c r="H10" s="10">
        <v>-3.572398968185726</v>
      </c>
      <c r="I10" s="10">
        <v>8.6207222699914006</v>
      </c>
      <c r="J10" s="10">
        <v>20.40412725709372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40.842648323301802</v>
      </c>
      <c r="D11" s="29">
        <f t="shared" si="8"/>
        <v>-55.137575236457437</v>
      </c>
      <c r="E11" s="29">
        <f t="shared" si="8"/>
        <v>5.4456577815993112</v>
      </c>
      <c r="F11" s="29">
        <f t="shared" si="8"/>
        <v>0</v>
      </c>
      <c r="G11" s="29">
        <f t="shared" si="8"/>
        <v>0.68073946689595866</v>
      </c>
      <c r="H11" s="29">
        <f t="shared" si="8"/>
        <v>-109.5944110060189</v>
      </c>
      <c r="I11" s="29">
        <f t="shared" si="8"/>
        <v>-10.21066208082545</v>
      </c>
      <c r="J11" s="29">
        <f t="shared" si="8"/>
        <v>74.87815993121238</v>
      </c>
      <c r="K11" s="29">
        <f t="shared" si="8"/>
        <v>-61.263972484952703</v>
      </c>
      <c r="L11" s="29">
        <f t="shared" si="8"/>
        <v>-72.836027515047277</v>
      </c>
      <c r="M11" s="29">
        <f t="shared" si="8"/>
        <v>-29.951246775580401</v>
      </c>
      <c r="N11" s="29">
        <f t="shared" si="8"/>
        <v>-32.639380911435943</v>
      </c>
      <c r="O11" s="29">
        <f t="shared" si="8"/>
        <v>133.11745485812551</v>
      </c>
      <c r="P11" s="29">
        <f t="shared" si="8"/>
        <v>0.63998280309544275</v>
      </c>
      <c r="Q11" s="29">
        <f t="shared" si="8"/>
        <v>-16.639638865004301</v>
      </c>
      <c r="R11" s="29">
        <f t="shared" si="8"/>
        <v>21.759587274290631</v>
      </c>
      <c r="S11" s="29">
        <f t="shared" si="8"/>
        <v>-28.799484092863281</v>
      </c>
      <c r="T11" s="29">
        <f t="shared" si="8"/>
        <v>32.65262252794497</v>
      </c>
      <c r="U11" s="29">
        <f t="shared" si="8"/>
        <v>-208.97678417884779</v>
      </c>
      <c r="V11" s="29">
        <f t="shared" si="8"/>
        <v>-71.835769561478926</v>
      </c>
      <c r="W11" s="29">
        <f t="shared" si="8"/>
        <v>-7.8366294067067921</v>
      </c>
      <c r="X11" s="29">
        <f t="shared" ref="X11" si="9">SUM(X12:X16)</f>
        <v>-13.061049011177991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40.842648323301802</v>
      </c>
      <c r="D13" s="10">
        <v>-55.137575236457437</v>
      </c>
      <c r="E13" s="10">
        <v>5.4456577815993112</v>
      </c>
      <c r="F13" s="10">
        <v>0</v>
      </c>
      <c r="G13" s="10">
        <v>0.68073946689595866</v>
      </c>
      <c r="H13" s="10">
        <v>-109.5944110060189</v>
      </c>
      <c r="I13" s="10">
        <v>-10.21066208082545</v>
      </c>
      <c r="J13" s="10">
        <v>74.87815993121238</v>
      </c>
      <c r="K13" s="10">
        <v>-61.263972484952703</v>
      </c>
      <c r="L13" s="10">
        <v>-72.836027515047277</v>
      </c>
      <c r="M13" s="10">
        <v>-29.951246775580401</v>
      </c>
      <c r="N13" s="10">
        <v>-32.639380911435943</v>
      </c>
      <c r="O13" s="10">
        <v>133.11745485812551</v>
      </c>
      <c r="P13" s="10">
        <v>0.63998280309544275</v>
      </c>
      <c r="Q13" s="10">
        <v>-16.639638865004301</v>
      </c>
      <c r="R13" s="10">
        <v>21.759587274290631</v>
      </c>
      <c r="S13" s="10">
        <v>-28.799484092863281</v>
      </c>
      <c r="T13" s="10">
        <v>32.65262252794497</v>
      </c>
      <c r="U13" s="10">
        <v>-208.97678417884779</v>
      </c>
      <c r="V13" s="10">
        <v>-71.835769561478926</v>
      </c>
      <c r="W13" s="10">
        <v>-7.8366294067067921</v>
      </c>
      <c r="X13" s="10">
        <v>-13.061049011177991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-957.63086844368013</v>
      </c>
      <c r="D26" s="37">
        <f t="shared" si="14"/>
        <v>177.47936371453136</v>
      </c>
      <c r="E26" s="37">
        <f t="shared" si="14"/>
        <v>-1184.8809114359412</v>
      </c>
      <c r="F26" s="37">
        <f t="shared" si="14"/>
        <v>-25.071625107480713</v>
      </c>
      <c r="G26" s="37">
        <f t="shared" si="14"/>
        <v>225.04539982803078</v>
      </c>
      <c r="H26" s="37">
        <f t="shared" si="14"/>
        <v>-1146.2691315563197</v>
      </c>
      <c r="I26" s="37">
        <f t="shared" si="14"/>
        <v>-801.45451418744631</v>
      </c>
      <c r="J26" s="37">
        <f t="shared" si="14"/>
        <v>131.50636285468619</v>
      </c>
      <c r="K26" s="37">
        <f t="shared" si="14"/>
        <v>-408.80146173688752</v>
      </c>
      <c r="L26" s="37">
        <f t="shared" si="14"/>
        <v>710.19157351676677</v>
      </c>
      <c r="M26" s="37">
        <f t="shared" si="14"/>
        <v>-42.7511607910577</v>
      </c>
      <c r="N26" s="37">
        <f t="shared" si="14"/>
        <v>37.195528804815012</v>
      </c>
      <c r="O26" s="37">
        <f t="shared" si="14"/>
        <v>1862.8044711951848</v>
      </c>
      <c r="P26" s="37">
        <f t="shared" si="14"/>
        <v>1164.722441960447</v>
      </c>
      <c r="Q26" s="37">
        <f t="shared" si="14"/>
        <v>-1268.4771281169387</v>
      </c>
      <c r="R26" s="37">
        <f t="shared" si="14"/>
        <v>-1524.003955288048</v>
      </c>
      <c r="S26" s="37">
        <f t="shared" si="14"/>
        <v>329.03903697334488</v>
      </c>
      <c r="T26" s="37">
        <f t="shared" si="14"/>
        <v>1254.90834049871</v>
      </c>
      <c r="U26" s="37">
        <f t="shared" si="14"/>
        <v>584.74737747205518</v>
      </c>
      <c r="V26" s="37">
        <f t="shared" si="14"/>
        <v>-1202.0970765262252</v>
      </c>
      <c r="W26" s="37">
        <f t="shared" si="14"/>
        <v>307.44832330180566</v>
      </c>
      <c r="X26" s="37">
        <f t="shared" ref="X26" si="15">SUM(X27,X33)</f>
        <v>2517.1149613069647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-802.41951848667236</v>
      </c>
      <c r="D27" s="29">
        <f t="shared" si="16"/>
        <v>-546.91410146173666</v>
      </c>
      <c r="E27" s="29">
        <f t="shared" si="16"/>
        <v>-379.25382631126399</v>
      </c>
      <c r="F27" s="29">
        <f t="shared" si="16"/>
        <v>-621.01607910576092</v>
      </c>
      <c r="G27" s="29">
        <f t="shared" si="16"/>
        <v>170.98976784178831</v>
      </c>
      <c r="H27" s="29">
        <f t="shared" si="16"/>
        <v>-97.25803955288049</v>
      </c>
      <c r="I27" s="29">
        <f t="shared" si="16"/>
        <v>-293.42932072226995</v>
      </c>
      <c r="J27" s="29">
        <f t="shared" si="16"/>
        <v>-37.049785038692988</v>
      </c>
      <c r="K27" s="29">
        <f t="shared" si="16"/>
        <v>-340.84264832330183</v>
      </c>
      <c r="L27" s="29">
        <f t="shared" si="16"/>
        <v>804.40429922613907</v>
      </c>
      <c r="M27" s="29">
        <f t="shared" si="16"/>
        <v>76.110576096302566</v>
      </c>
      <c r="N27" s="29">
        <f t="shared" si="16"/>
        <v>-564.45735167669818</v>
      </c>
      <c r="O27" s="29">
        <f t="shared" si="16"/>
        <v>880.35735167669804</v>
      </c>
      <c r="P27" s="29">
        <f t="shared" si="16"/>
        <v>49.691917454858128</v>
      </c>
      <c r="Q27" s="29">
        <f t="shared" si="16"/>
        <v>-332.37798796216686</v>
      </c>
      <c r="R27" s="29">
        <f t="shared" si="16"/>
        <v>137.42957867583834</v>
      </c>
      <c r="S27" s="29">
        <f t="shared" si="16"/>
        <v>484.75683576956146</v>
      </c>
      <c r="T27" s="29">
        <f t="shared" si="16"/>
        <v>128.02141014617371</v>
      </c>
      <c r="U27" s="29">
        <f t="shared" si="16"/>
        <v>313.67635425623388</v>
      </c>
      <c r="V27" s="29">
        <f t="shared" si="16"/>
        <v>-979.00541702493535</v>
      </c>
      <c r="W27" s="29">
        <f t="shared" si="16"/>
        <v>744.95434221840071</v>
      </c>
      <c r="X27" s="29">
        <f t="shared" ref="X27" si="17">SUM(X28:X32)</f>
        <v>837.20713671539113</v>
      </c>
    </row>
    <row r="28" spans="1:24" ht="11.25" customHeight="1" x14ac:dyDescent="0.2">
      <c r="A28" s="41" t="s">
        <v>45</v>
      </c>
      <c r="B28" s="9" t="s">
        <v>46</v>
      </c>
      <c r="C28" s="10">
        <v>-600.1289767841788</v>
      </c>
      <c r="D28" s="10">
        <v>-776.93465176268262</v>
      </c>
      <c r="E28" s="10">
        <v>-289.96130696474631</v>
      </c>
      <c r="F28" s="10">
        <v>-393.01375752364572</v>
      </c>
      <c r="G28" s="10">
        <v>464.74634565778149</v>
      </c>
      <c r="H28" s="10">
        <v>-202.06362854686159</v>
      </c>
      <c r="I28" s="10">
        <v>-329.36371453138429</v>
      </c>
      <c r="J28" s="10">
        <v>66.680997420464308</v>
      </c>
      <c r="K28" s="10">
        <v>-13.134135855546001</v>
      </c>
      <c r="L28" s="10">
        <v>263.69303525365427</v>
      </c>
      <c r="M28" s="10">
        <v>224.2906276870163</v>
      </c>
      <c r="N28" s="10">
        <v>81.835769561478926</v>
      </c>
      <c r="O28" s="10">
        <v>299.05417024935508</v>
      </c>
      <c r="P28" s="10">
        <v>-85.877042132416165</v>
      </c>
      <c r="Q28" s="10">
        <v>-333.40498710232163</v>
      </c>
      <c r="R28" s="10">
        <v>73.753224419604464</v>
      </c>
      <c r="S28" s="10">
        <v>682.97506448839204</v>
      </c>
      <c r="T28" s="10">
        <v>-40.41272570937231</v>
      </c>
      <c r="U28" s="10">
        <v>222.26999140154771</v>
      </c>
      <c r="V28" s="10">
        <v>-702.17110920034384</v>
      </c>
      <c r="W28" s="10">
        <v>273.79621668099742</v>
      </c>
      <c r="X28" s="10">
        <v>752.2030954428202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-199.2452278589854</v>
      </c>
      <c r="D30" s="10">
        <v>226.97523645743769</v>
      </c>
      <c r="E30" s="10">
        <v>-84.217024935511603</v>
      </c>
      <c r="F30" s="10">
        <v>-228.0023215821152</v>
      </c>
      <c r="G30" s="10">
        <v>-295.78675838349102</v>
      </c>
      <c r="H30" s="10">
        <v>108.86595012897681</v>
      </c>
      <c r="I30" s="10">
        <v>34.919260533104037</v>
      </c>
      <c r="J30" s="10">
        <v>-103.7307824591573</v>
      </c>
      <c r="K30" s="10">
        <v>-334.81418744625972</v>
      </c>
      <c r="L30" s="10">
        <v>582.33018056749779</v>
      </c>
      <c r="M30" s="10">
        <v>-172.54230438521071</v>
      </c>
      <c r="N30" s="10">
        <v>-670.6553740326741</v>
      </c>
      <c r="O30" s="10">
        <v>581.30318142734302</v>
      </c>
      <c r="P30" s="10">
        <v>135.56895958727429</v>
      </c>
      <c r="Q30" s="10">
        <v>1.026999140154772</v>
      </c>
      <c r="R30" s="10">
        <v>63.676354256233878</v>
      </c>
      <c r="S30" s="10">
        <v>-198.2182287188306</v>
      </c>
      <c r="T30" s="10">
        <v>168.434135855546</v>
      </c>
      <c r="U30" s="10">
        <v>91.406362854686151</v>
      </c>
      <c r="V30" s="10">
        <v>-270.74376612209801</v>
      </c>
      <c r="W30" s="10">
        <v>483.55546001719688</v>
      </c>
      <c r="X30" s="10">
        <v>73.388134135855537</v>
      </c>
    </row>
    <row r="31" spans="1:24" ht="11.25" customHeight="1" x14ac:dyDescent="0.2">
      <c r="A31" s="41" t="s">
        <v>51</v>
      </c>
      <c r="B31" s="9" t="s">
        <v>52</v>
      </c>
      <c r="C31" s="10">
        <v>-3.0453138435081679</v>
      </c>
      <c r="D31" s="10">
        <v>3.0453138435081679</v>
      </c>
      <c r="E31" s="10">
        <v>-5.0754944110060194</v>
      </c>
      <c r="F31" s="10">
        <v>0</v>
      </c>
      <c r="G31" s="10">
        <v>2.0301805674978501</v>
      </c>
      <c r="H31" s="10">
        <v>-4.0603611349957003</v>
      </c>
      <c r="I31" s="10">
        <v>1.015133276010318</v>
      </c>
      <c r="J31" s="10">
        <v>0</v>
      </c>
      <c r="K31" s="10">
        <v>7.1056749785038686</v>
      </c>
      <c r="L31" s="10">
        <v>-41.618916595012898</v>
      </c>
      <c r="M31" s="10">
        <v>24.362252794496989</v>
      </c>
      <c r="N31" s="10">
        <v>24.362252794496989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-6.0905417024935504</v>
      </c>
      <c r="W31" s="10">
        <v>-12.39733447979364</v>
      </c>
      <c r="X31" s="10">
        <v>11.615907136715389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-155.21134995700774</v>
      </c>
      <c r="D33" s="29">
        <f t="shared" si="18"/>
        <v>724.39346517626802</v>
      </c>
      <c r="E33" s="29">
        <f t="shared" si="18"/>
        <v>-805.62708512467725</v>
      </c>
      <c r="F33" s="29">
        <f t="shared" si="18"/>
        <v>595.94445399828021</v>
      </c>
      <c r="G33" s="29">
        <f t="shared" si="18"/>
        <v>54.055631986242489</v>
      </c>
      <c r="H33" s="29">
        <f t="shared" si="18"/>
        <v>-1049.0110920034392</v>
      </c>
      <c r="I33" s="29">
        <f t="shared" si="18"/>
        <v>-508.02519346517636</v>
      </c>
      <c r="J33" s="29">
        <f t="shared" si="18"/>
        <v>168.55614789337918</v>
      </c>
      <c r="K33" s="29">
        <f t="shared" si="18"/>
        <v>-67.958813413585659</v>
      </c>
      <c r="L33" s="29">
        <f t="shared" si="18"/>
        <v>-94.212725709372251</v>
      </c>
      <c r="M33" s="29">
        <f t="shared" si="18"/>
        <v>-118.86173688736027</v>
      </c>
      <c r="N33" s="29">
        <f t="shared" si="18"/>
        <v>601.65288048151319</v>
      </c>
      <c r="O33" s="29">
        <f t="shared" si="18"/>
        <v>982.44711951848672</v>
      </c>
      <c r="P33" s="29">
        <f t="shared" si="18"/>
        <v>1115.0305245055888</v>
      </c>
      <c r="Q33" s="29">
        <f t="shared" si="18"/>
        <v>-936.09914015477193</v>
      </c>
      <c r="R33" s="29">
        <f t="shared" si="18"/>
        <v>-1661.4335339638865</v>
      </c>
      <c r="S33" s="29">
        <f t="shared" si="18"/>
        <v>-155.71779879621658</v>
      </c>
      <c r="T33" s="29">
        <f t="shared" si="18"/>
        <v>1126.8869303525364</v>
      </c>
      <c r="U33" s="29">
        <f t="shared" si="18"/>
        <v>271.07102321582124</v>
      </c>
      <c r="V33" s="29">
        <f t="shared" si="18"/>
        <v>-223.09165950128985</v>
      </c>
      <c r="W33" s="29">
        <f t="shared" si="18"/>
        <v>-437.50601891659505</v>
      </c>
      <c r="X33" s="29">
        <f t="shared" ref="X33" si="19">SUM(X34:X50)</f>
        <v>1679.9078245915734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-7.9081685296646604</v>
      </c>
      <c r="D36" s="10">
        <v>126.5310404127257</v>
      </c>
      <c r="E36" s="10">
        <v>-99.417196904557173</v>
      </c>
      <c r="F36" s="10">
        <v>2.259501289767841</v>
      </c>
      <c r="G36" s="10">
        <v>-15.816337059329321</v>
      </c>
      <c r="H36" s="10">
        <v>-10.167669819432501</v>
      </c>
      <c r="I36" s="10">
        <v>19.205588993981081</v>
      </c>
      <c r="J36" s="10">
        <v>32.762510748065353</v>
      </c>
      <c r="K36" s="10">
        <v>-31.632760103181429</v>
      </c>
      <c r="L36" s="10">
        <v>23.724591573516761</v>
      </c>
      <c r="M36" s="10">
        <v>25.984006878761821</v>
      </c>
      <c r="N36" s="10">
        <v>37.281427343078249</v>
      </c>
      <c r="O36" s="10">
        <v>-74.562940670679282</v>
      </c>
      <c r="P36" s="10">
        <v>110.7146173688736</v>
      </c>
      <c r="Q36" s="10">
        <v>-88.119776440240756</v>
      </c>
      <c r="R36" s="10">
        <v>-7.9081685296646604</v>
      </c>
      <c r="S36" s="10">
        <v>45.18968185726569</v>
      </c>
      <c r="T36" s="10">
        <v>101.676698194325</v>
      </c>
      <c r="U36" s="10">
        <v>-62.135769561478931</v>
      </c>
      <c r="V36" s="10">
        <v>16.946087704213241</v>
      </c>
      <c r="W36" s="10">
        <v>13.556921754084261</v>
      </c>
      <c r="X36" s="10">
        <v>-23.348323301805671</v>
      </c>
    </row>
    <row r="37" spans="1:24" ht="11.25" customHeight="1" x14ac:dyDescent="0.2">
      <c r="A37" s="41" t="s">
        <v>61</v>
      </c>
      <c r="B37" s="9" t="s">
        <v>62</v>
      </c>
      <c r="C37" s="10">
        <v>-13.755116079105759</v>
      </c>
      <c r="D37" s="10">
        <v>231.7211521926053</v>
      </c>
      <c r="E37" s="10">
        <v>-12.697076526225279</v>
      </c>
      <c r="F37" s="10">
        <v>74.066122098022348</v>
      </c>
      <c r="G37" s="10">
        <v>-19.04557179707653</v>
      </c>
      <c r="H37" s="10">
        <v>10.58091143594153</v>
      </c>
      <c r="I37" s="10">
        <v>1.058125537403267</v>
      </c>
      <c r="J37" s="10">
        <v>79.35657781599312</v>
      </c>
      <c r="K37" s="10">
        <v>89.937403267411852</v>
      </c>
      <c r="L37" s="10">
        <v>94.169733447979354</v>
      </c>
      <c r="M37" s="10">
        <v>-47.613929492691312</v>
      </c>
      <c r="N37" s="10">
        <v>92.05356835769561</v>
      </c>
      <c r="O37" s="10">
        <v>95.227858985382625</v>
      </c>
      <c r="P37" s="10">
        <v>26.452192605331039</v>
      </c>
      <c r="Q37" s="10">
        <v>-60.311006018916594</v>
      </c>
      <c r="R37" s="10">
        <v>-12.697076526225279</v>
      </c>
      <c r="S37" s="10">
        <v>-167.17781599312119</v>
      </c>
      <c r="T37" s="10">
        <v>114.2734307824591</v>
      </c>
      <c r="U37" s="10">
        <v>136.49329320722271</v>
      </c>
      <c r="V37" s="10">
        <v>-304.72914875322442</v>
      </c>
      <c r="W37" s="10">
        <v>90.995528804815123</v>
      </c>
      <c r="X37" s="10">
        <v>122.0133276010318</v>
      </c>
    </row>
    <row r="38" spans="1:24" ht="11.25" customHeight="1" x14ac:dyDescent="0.2">
      <c r="A38" s="41" t="s">
        <v>63</v>
      </c>
      <c r="B38" s="9" t="s">
        <v>64</v>
      </c>
      <c r="C38" s="10">
        <v>1.058125537403267</v>
      </c>
      <c r="D38" s="10">
        <v>0</v>
      </c>
      <c r="E38" s="10">
        <v>1.058125537403267</v>
      </c>
      <c r="F38" s="10">
        <v>-1.058125537403267</v>
      </c>
      <c r="G38" s="10">
        <v>0</v>
      </c>
      <c r="H38" s="10">
        <v>-1.058125537403267</v>
      </c>
      <c r="I38" s="10">
        <v>0</v>
      </c>
      <c r="J38" s="10">
        <v>0</v>
      </c>
      <c r="K38" s="10">
        <v>0</v>
      </c>
      <c r="L38" s="10">
        <v>-4.232330180567498</v>
      </c>
      <c r="M38" s="10">
        <v>4.232330180567498</v>
      </c>
      <c r="N38" s="10">
        <v>1.058125537403267</v>
      </c>
      <c r="O38" s="10">
        <v>0</v>
      </c>
      <c r="P38" s="10">
        <v>0</v>
      </c>
      <c r="Q38" s="10">
        <v>1.058125537403267</v>
      </c>
      <c r="R38" s="10">
        <v>1.058125537403267</v>
      </c>
      <c r="S38" s="10">
        <v>-2.116165090283749</v>
      </c>
      <c r="T38" s="10">
        <v>0</v>
      </c>
      <c r="U38" s="10">
        <v>1.058125537403267</v>
      </c>
      <c r="V38" s="10">
        <v>0</v>
      </c>
      <c r="W38" s="10">
        <v>0</v>
      </c>
      <c r="X38" s="10">
        <v>-0.98822012037833185</v>
      </c>
    </row>
    <row r="39" spans="1:24" ht="11.25" customHeight="1" x14ac:dyDescent="0.2">
      <c r="A39" s="41" t="s">
        <v>65</v>
      </c>
      <c r="B39" s="9" t="s">
        <v>66</v>
      </c>
      <c r="C39" s="10">
        <v>1.058125537403267</v>
      </c>
      <c r="D39" s="10">
        <v>7.4066208082545133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-64.251934651762681</v>
      </c>
      <c r="D40" s="10">
        <v>-145.35683576956151</v>
      </c>
      <c r="E40" s="10">
        <v>102.17110920034391</v>
      </c>
      <c r="F40" s="10">
        <v>38.972484952708513</v>
      </c>
      <c r="G40" s="10">
        <v>30.546001719690459</v>
      </c>
      <c r="H40" s="10">
        <v>-141.14359415305239</v>
      </c>
      <c r="I40" s="10">
        <v>-60.038693035253651</v>
      </c>
      <c r="J40" s="10">
        <v>-53.718830610490109</v>
      </c>
      <c r="K40" s="10">
        <v>34.759243336199482</v>
      </c>
      <c r="L40" s="10">
        <v>-27.386070507308681</v>
      </c>
      <c r="M40" s="10">
        <v>11.58641444539983</v>
      </c>
      <c r="N40" s="10">
        <v>-53.718830610490109</v>
      </c>
      <c r="O40" s="10">
        <v>-15.799656061908861</v>
      </c>
      <c r="P40" s="10">
        <v>111.6509028374892</v>
      </c>
      <c r="Q40" s="10">
        <v>-28.43938091143594</v>
      </c>
      <c r="R40" s="10">
        <v>-459.24333619948408</v>
      </c>
      <c r="S40" s="10">
        <v>166.42304385210659</v>
      </c>
      <c r="T40" s="10">
        <v>285.44711951848672</v>
      </c>
      <c r="U40" s="10">
        <v>-9.4797936371453133</v>
      </c>
      <c r="V40" s="10">
        <v>47.398968185726567</v>
      </c>
      <c r="W40" s="10">
        <v>-356.01891659501291</v>
      </c>
      <c r="X40" s="10">
        <v>476.03413585554603</v>
      </c>
    </row>
    <row r="41" spans="1:24" ht="11.25" customHeight="1" x14ac:dyDescent="0.2">
      <c r="A41" s="41" t="s">
        <v>69</v>
      </c>
      <c r="B41" s="9" t="s">
        <v>70</v>
      </c>
      <c r="C41" s="10">
        <v>-14.64600171969045</v>
      </c>
      <c r="D41" s="10">
        <v>-30.338177128116939</v>
      </c>
      <c r="E41" s="10">
        <v>-38.70739466895958</v>
      </c>
      <c r="F41" s="10">
        <v>1.0461736887360269</v>
      </c>
      <c r="G41" s="10">
        <v>10.46147893379192</v>
      </c>
      <c r="H41" s="10">
        <v>57.538005159071368</v>
      </c>
      <c r="I41" s="10">
        <v>11.50756663800516</v>
      </c>
      <c r="J41" s="10">
        <v>0</v>
      </c>
      <c r="K41" s="10">
        <v>20.922871883061049</v>
      </c>
      <c r="L41" s="10">
        <v>10.46147893379192</v>
      </c>
      <c r="M41" s="10">
        <v>-15.692175408426481</v>
      </c>
      <c r="N41" s="10">
        <v>0</v>
      </c>
      <c r="O41" s="10">
        <v>-2.0922613929492688</v>
      </c>
      <c r="P41" s="10">
        <v>15.692175408426481</v>
      </c>
      <c r="Q41" s="10">
        <v>-50.214961306964753</v>
      </c>
      <c r="R41" s="10">
        <v>35.568959587274293</v>
      </c>
      <c r="S41" s="10">
        <v>-14.64600171969045</v>
      </c>
      <c r="T41" s="10">
        <v>29.29208942390369</v>
      </c>
      <c r="U41" s="10">
        <v>-48.122699914015477</v>
      </c>
      <c r="V41" s="10">
        <v>10.46147893379192</v>
      </c>
      <c r="W41" s="10">
        <v>48.122699914015477</v>
      </c>
      <c r="X41" s="10">
        <v>-11.24608770421324</v>
      </c>
    </row>
    <row r="42" spans="1:24" ht="11.25" customHeight="1" x14ac:dyDescent="0.2">
      <c r="A42" s="41" t="s">
        <v>71</v>
      </c>
      <c r="B42" s="9" t="s">
        <v>72</v>
      </c>
      <c r="C42" s="10">
        <v>-3.188564058469475</v>
      </c>
      <c r="D42" s="10">
        <v>-12.754342218400691</v>
      </c>
      <c r="E42" s="10">
        <v>-3.188564058469475</v>
      </c>
      <c r="F42" s="10">
        <v>-23.382975064488392</v>
      </c>
      <c r="G42" s="10">
        <v>30.823043852106618</v>
      </c>
      <c r="H42" s="10">
        <v>-12.754342218400691</v>
      </c>
      <c r="I42" s="10">
        <v>0</v>
      </c>
      <c r="J42" s="10">
        <v>-47.828890799656058</v>
      </c>
      <c r="K42" s="10">
        <v>22.3201203783319</v>
      </c>
      <c r="L42" s="10">
        <v>-13.81719690455718</v>
      </c>
      <c r="M42" s="10">
        <v>-24.44591573516767</v>
      </c>
      <c r="N42" s="10">
        <v>52.080309544282017</v>
      </c>
      <c r="O42" s="10">
        <v>-17.00584694754944</v>
      </c>
      <c r="P42" s="10">
        <v>41.451676698194333</v>
      </c>
      <c r="Q42" s="10">
        <v>-54.206104901117797</v>
      </c>
      <c r="R42" s="10">
        <v>-28.697334479793639</v>
      </c>
      <c r="S42" s="10">
        <v>26.571625107480649</v>
      </c>
      <c r="T42" s="10">
        <v>-48.89174548581255</v>
      </c>
      <c r="U42" s="10">
        <v>-6.3772141014617363</v>
      </c>
      <c r="V42" s="10">
        <v>-8.5029234737747199</v>
      </c>
      <c r="W42" s="10">
        <v>42.514531384350818</v>
      </c>
      <c r="X42" s="10">
        <v>-19.017798796216681</v>
      </c>
    </row>
    <row r="43" spans="1:24" ht="11.25" customHeight="1" x14ac:dyDescent="0.2">
      <c r="A43" s="41" t="s">
        <v>73</v>
      </c>
      <c r="B43" s="9" t="s">
        <v>74</v>
      </c>
      <c r="C43" s="10">
        <v>-121.19036973344799</v>
      </c>
      <c r="D43" s="10">
        <v>212.5967325881341</v>
      </c>
      <c r="E43" s="10">
        <v>-323.51676698194319</v>
      </c>
      <c r="F43" s="10">
        <v>-23.62184006878762</v>
      </c>
      <c r="G43" s="10">
        <v>12.32441960447119</v>
      </c>
      <c r="H43" s="10">
        <v>-898.65769561478919</v>
      </c>
      <c r="I43" s="10">
        <v>-473.46423043852099</v>
      </c>
      <c r="J43" s="10">
        <v>207.46156491831471</v>
      </c>
      <c r="K43" s="10">
        <v>-435.46380051590722</v>
      </c>
      <c r="L43" s="10">
        <v>-122.21745485812551</v>
      </c>
      <c r="M43" s="10">
        <v>-248.54307824591569</v>
      </c>
      <c r="N43" s="10">
        <v>618.27652622527933</v>
      </c>
      <c r="O43" s="10">
        <v>463.1938091143594</v>
      </c>
      <c r="P43" s="10">
        <v>437.51788478073939</v>
      </c>
      <c r="Q43" s="10">
        <v>-534.05941530524501</v>
      </c>
      <c r="R43" s="10">
        <v>-1020.875150472915</v>
      </c>
      <c r="S43" s="10">
        <v>283.46233877901977</v>
      </c>
      <c r="T43" s="10">
        <v>521.73499570077388</v>
      </c>
      <c r="U43" s="10">
        <v>81.135941530524505</v>
      </c>
      <c r="V43" s="10">
        <v>-135.56895958727429</v>
      </c>
      <c r="W43" s="10">
        <v>-447.7883061049011</v>
      </c>
      <c r="X43" s="10">
        <v>1026.203439380911</v>
      </c>
    </row>
    <row r="44" spans="1:24" ht="11.25" customHeight="1" x14ac:dyDescent="0.2">
      <c r="A44" s="41" t="s">
        <v>75</v>
      </c>
      <c r="B44" s="9" t="s">
        <v>76</v>
      </c>
      <c r="C44" s="10">
        <v>130.26655202063631</v>
      </c>
      <c r="D44" s="10">
        <v>293.34101461736878</v>
      </c>
      <c r="E44" s="10">
        <v>-349.30730868443669</v>
      </c>
      <c r="F44" s="10">
        <v>318.42932072226989</v>
      </c>
      <c r="G44" s="10">
        <v>12.544196044711949</v>
      </c>
      <c r="H44" s="10">
        <v>68.510576096302657</v>
      </c>
      <c r="I44" s="10">
        <v>-132.19638865004299</v>
      </c>
      <c r="J44" s="10">
        <v>41.492347377472051</v>
      </c>
      <c r="K44" s="10">
        <v>186.23293207222699</v>
      </c>
      <c r="L44" s="10">
        <v>-12.544196044711949</v>
      </c>
      <c r="M44" s="10">
        <v>91.669045571797085</v>
      </c>
      <c r="N44" s="10">
        <v>43.422184006878759</v>
      </c>
      <c r="O44" s="10">
        <v>179.47833190025801</v>
      </c>
      <c r="P44" s="10">
        <v>22.19355116079106</v>
      </c>
      <c r="Q44" s="10">
        <v>220.97067927773</v>
      </c>
      <c r="R44" s="10">
        <v>-90.704127257093702</v>
      </c>
      <c r="S44" s="10">
        <v>-112.8976784178848</v>
      </c>
      <c r="T44" s="10">
        <v>-95.52880481513327</v>
      </c>
      <c r="U44" s="10">
        <v>192.02252794496991</v>
      </c>
      <c r="V44" s="10">
        <v>-24.123473774720551</v>
      </c>
      <c r="W44" s="10">
        <v>-10.614273430782459</v>
      </c>
      <c r="X44" s="10">
        <v>230.43576956147891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-6.7211521926053308</v>
      </c>
      <c r="E45" s="10">
        <v>-1.920292347377472</v>
      </c>
      <c r="F45" s="10">
        <v>-2.8804815133276009</v>
      </c>
      <c r="G45" s="10">
        <v>5.7609630266552019</v>
      </c>
      <c r="H45" s="10">
        <v>-0.96018916595012893</v>
      </c>
      <c r="I45" s="10">
        <v>0</v>
      </c>
      <c r="J45" s="10">
        <v>-1.920292347377472</v>
      </c>
      <c r="K45" s="10">
        <v>6.7211521926053308</v>
      </c>
      <c r="L45" s="10">
        <v>-15.362596732588131</v>
      </c>
      <c r="M45" s="10">
        <v>3.8406706792777299</v>
      </c>
      <c r="N45" s="10">
        <v>7.6812553740326726</v>
      </c>
      <c r="O45" s="10">
        <v>10.56173688736027</v>
      </c>
      <c r="P45" s="10">
        <v>0</v>
      </c>
      <c r="Q45" s="10">
        <v>0</v>
      </c>
      <c r="R45" s="10">
        <v>-5.7609630266552019</v>
      </c>
      <c r="S45" s="10">
        <v>1.920292347377472</v>
      </c>
      <c r="T45" s="10">
        <v>-1.920292347377472</v>
      </c>
      <c r="U45" s="10">
        <v>0.96018916595012893</v>
      </c>
      <c r="V45" s="10">
        <v>-1.920292347377472</v>
      </c>
      <c r="W45" s="10">
        <v>1.920292347377472</v>
      </c>
      <c r="X45" s="10">
        <v>-2.205503009458297</v>
      </c>
    </row>
    <row r="46" spans="1:24" ht="11.25" customHeight="1" x14ac:dyDescent="0.2">
      <c r="A46" s="41" t="s">
        <v>79</v>
      </c>
      <c r="B46" s="9" t="s">
        <v>80</v>
      </c>
      <c r="C46" s="10">
        <v>-13.442218400687871</v>
      </c>
      <c r="D46" s="10">
        <v>-4.8007738607050729</v>
      </c>
      <c r="E46" s="10">
        <v>-87.374634565778152</v>
      </c>
      <c r="F46" s="10">
        <v>70.091745485812552</v>
      </c>
      <c r="G46" s="10">
        <v>0.96018916595012893</v>
      </c>
      <c r="H46" s="10">
        <v>-38.406448839208927</v>
      </c>
      <c r="I46" s="10">
        <v>20.163370593293209</v>
      </c>
      <c r="J46" s="10">
        <v>35.525967325881339</v>
      </c>
      <c r="K46" s="10">
        <v>-34.565778159931213</v>
      </c>
      <c r="L46" s="10">
        <v>23.043852106620811</v>
      </c>
      <c r="M46" s="10">
        <v>-24.96414445399828</v>
      </c>
      <c r="N46" s="10">
        <v>26.884522785898529</v>
      </c>
      <c r="O46" s="10">
        <v>24.00404127257093</v>
      </c>
      <c r="P46" s="10">
        <v>4.8007738607050729</v>
      </c>
      <c r="Q46" s="10">
        <v>-26.884522785898529</v>
      </c>
      <c r="R46" s="10">
        <v>-9.6016337059329313</v>
      </c>
      <c r="S46" s="10">
        <v>3.8406706792777299</v>
      </c>
      <c r="T46" s="10">
        <v>-15.362596732588131</v>
      </c>
      <c r="U46" s="10">
        <v>-11.5219260533104</v>
      </c>
      <c r="V46" s="10">
        <v>19.203181427343079</v>
      </c>
      <c r="W46" s="10">
        <v>15.362596732588131</v>
      </c>
      <c r="X46" s="10">
        <v>-15.029406706792781</v>
      </c>
    </row>
    <row r="47" spans="1:24" ht="11.25" customHeight="1" x14ac:dyDescent="0.2">
      <c r="A47" s="41" t="s">
        <v>81</v>
      </c>
      <c r="B47" s="9" t="s">
        <v>82</v>
      </c>
      <c r="C47" s="10">
        <v>-22.083662940670681</v>
      </c>
      <c r="D47" s="10">
        <v>-6.7211521926053308</v>
      </c>
      <c r="E47" s="10">
        <v>47.047893379191748</v>
      </c>
      <c r="F47" s="10">
        <v>35.525967325881339</v>
      </c>
      <c r="G47" s="10">
        <v>-26.884522785898529</v>
      </c>
      <c r="H47" s="10">
        <v>-1.920292347377472</v>
      </c>
      <c r="I47" s="10">
        <v>4.8007738607050729</v>
      </c>
      <c r="J47" s="10">
        <v>-10.56173688736027</v>
      </c>
      <c r="K47" s="10">
        <v>0.96018916595012893</v>
      </c>
      <c r="L47" s="10">
        <v>26.884522785898529</v>
      </c>
      <c r="M47" s="10">
        <v>-23.043852106620811</v>
      </c>
      <c r="N47" s="10">
        <v>9.6016337059329313</v>
      </c>
      <c r="O47" s="10">
        <v>62.410404127257088</v>
      </c>
      <c r="P47" s="10">
        <v>21.123559759243339</v>
      </c>
      <c r="Q47" s="10">
        <v>12.48211521926053</v>
      </c>
      <c r="R47" s="10">
        <v>-50.888478073946693</v>
      </c>
      <c r="S47" s="10">
        <v>-14.402407566638001</v>
      </c>
      <c r="T47" s="10">
        <v>25.92433361994841</v>
      </c>
      <c r="U47" s="10">
        <v>9.6016337059329313</v>
      </c>
      <c r="V47" s="10">
        <v>-10.56173688736027</v>
      </c>
      <c r="W47" s="10">
        <v>10.56173688736027</v>
      </c>
      <c r="X47" s="10">
        <v>-4.8459157351676696</v>
      </c>
    </row>
    <row r="48" spans="1:24" ht="11.25" customHeight="1" x14ac:dyDescent="0.2">
      <c r="A48" s="41" t="s">
        <v>83</v>
      </c>
      <c r="B48" s="9" t="s">
        <v>84</v>
      </c>
      <c r="C48" s="10">
        <v>-23.28744625967326</v>
      </c>
      <c r="D48" s="10">
        <v>-3.8812553740326741</v>
      </c>
      <c r="E48" s="10">
        <v>-2.32871883061049</v>
      </c>
      <c r="F48" s="10">
        <v>-7.7625107480653481</v>
      </c>
      <c r="G48" s="10">
        <v>-27.944969905417022</v>
      </c>
      <c r="H48" s="10">
        <v>7.7625107480653481</v>
      </c>
      <c r="I48" s="10">
        <v>11.64376612209802</v>
      </c>
      <c r="J48" s="10">
        <v>-13.19621668099742</v>
      </c>
      <c r="K48" s="10">
        <v>-15.5250214961307</v>
      </c>
      <c r="L48" s="10">
        <v>24.839982803095442</v>
      </c>
      <c r="M48" s="10">
        <v>22.511263972484951</v>
      </c>
      <c r="N48" s="10">
        <v>-58.218658641444527</v>
      </c>
      <c r="O48" s="10">
        <v>82.282373172828883</v>
      </c>
      <c r="P48" s="10">
        <v>280.2259673258813</v>
      </c>
      <c r="Q48" s="10">
        <v>-312.05219260533102</v>
      </c>
      <c r="R48" s="10">
        <v>-15.5250214961307</v>
      </c>
      <c r="S48" s="10">
        <v>-359.40335339638858</v>
      </c>
      <c r="T48" s="10">
        <v>198.71977644024071</v>
      </c>
      <c r="U48" s="10">
        <v>-7.7625107480653481</v>
      </c>
      <c r="V48" s="10">
        <v>136.61986242476351</v>
      </c>
      <c r="W48" s="10">
        <v>152.92106620808249</v>
      </c>
      <c r="X48" s="10">
        <v>-66.953826311263967</v>
      </c>
    </row>
    <row r="49" spans="1:24" ht="11.25" customHeight="1" x14ac:dyDescent="0.2">
      <c r="A49" s="41" t="s">
        <v>85</v>
      </c>
      <c r="B49" s="9" t="s">
        <v>86</v>
      </c>
      <c r="C49" s="10">
        <v>-0.96018916595012893</v>
      </c>
      <c r="D49" s="10">
        <v>0.96018916595012893</v>
      </c>
      <c r="E49" s="10">
        <v>2.8804815133276009</v>
      </c>
      <c r="F49" s="10">
        <v>5.7609630266552019</v>
      </c>
      <c r="G49" s="10">
        <v>3.8406706792777299</v>
      </c>
      <c r="H49" s="10">
        <v>-1.920292347377472</v>
      </c>
      <c r="I49" s="10">
        <v>1.920292347377472</v>
      </c>
      <c r="J49" s="10">
        <v>0.96018916595012893</v>
      </c>
      <c r="K49" s="10">
        <v>-1.920292347377472</v>
      </c>
      <c r="L49" s="10">
        <v>4.8007738607050729</v>
      </c>
      <c r="M49" s="10">
        <v>-3.8406706792777299</v>
      </c>
      <c r="N49" s="10">
        <v>11.5219260533104</v>
      </c>
      <c r="O49" s="10">
        <v>-1.920292347377472</v>
      </c>
      <c r="P49" s="10">
        <v>0</v>
      </c>
      <c r="Q49" s="10">
        <v>-7.6812553740326726</v>
      </c>
      <c r="R49" s="10">
        <v>-1.920292347377472</v>
      </c>
      <c r="S49" s="10">
        <v>0.96018916595012893</v>
      </c>
      <c r="T49" s="10">
        <v>1.920292347377472</v>
      </c>
      <c r="U49" s="10">
        <v>-7.6812553740326726</v>
      </c>
      <c r="V49" s="10">
        <v>3.8406706792777299</v>
      </c>
      <c r="W49" s="10">
        <v>1.920292347377472</v>
      </c>
      <c r="X49" s="10">
        <v>-3.4959587274290631</v>
      </c>
    </row>
    <row r="50" spans="1:24" ht="11.25" customHeight="1" x14ac:dyDescent="0.2">
      <c r="A50" s="41" t="s">
        <v>87</v>
      </c>
      <c r="B50" s="9" t="s">
        <v>88</v>
      </c>
      <c r="C50" s="10">
        <v>-3.8406706792777299</v>
      </c>
      <c r="D50" s="10">
        <v>62.410404127257088</v>
      </c>
      <c r="E50" s="10">
        <v>-40.32674118658641</v>
      </c>
      <c r="F50" s="10">
        <v>108.4981083404987</v>
      </c>
      <c r="G50" s="10">
        <v>36.486070507308682</v>
      </c>
      <c r="H50" s="10">
        <v>-86.414445399828026</v>
      </c>
      <c r="I50" s="10">
        <v>87.374634565778152</v>
      </c>
      <c r="J50" s="10">
        <v>-101.7770421324162</v>
      </c>
      <c r="K50" s="10">
        <v>89.294926913155621</v>
      </c>
      <c r="L50" s="10">
        <v>-106.57781599312121</v>
      </c>
      <c r="M50" s="10">
        <v>109.4582975064488</v>
      </c>
      <c r="N50" s="10">
        <v>-186.27110920034389</v>
      </c>
      <c r="O50" s="10">
        <v>176.66956147893379</v>
      </c>
      <c r="P50" s="10">
        <v>43.207222699914013</v>
      </c>
      <c r="Q50" s="10">
        <v>-8.6414445399828033</v>
      </c>
      <c r="R50" s="10">
        <v>5.7609630266552019</v>
      </c>
      <c r="S50" s="10">
        <v>-13.442218400687871</v>
      </c>
      <c r="T50" s="10">
        <v>9.6016337059329313</v>
      </c>
      <c r="U50" s="10">
        <v>2.8804815133276009</v>
      </c>
      <c r="V50" s="10">
        <v>27.844625967325879</v>
      </c>
      <c r="W50" s="10">
        <v>-0.96018916595012893</v>
      </c>
      <c r="X50" s="10">
        <v>-27.647807394668959</v>
      </c>
    </row>
    <row r="51" spans="1:24" ht="11.25" customHeight="1" x14ac:dyDescent="0.2">
      <c r="A51" s="35" t="s">
        <v>89</v>
      </c>
      <c r="B51" s="36" t="s">
        <v>90</v>
      </c>
      <c r="C51" s="37">
        <v>-395.68366294067067</v>
      </c>
      <c r="D51" s="37">
        <v>102.2788478073947</v>
      </c>
      <c r="E51" s="37">
        <v>-645.08271711091993</v>
      </c>
      <c r="F51" s="37">
        <v>-12.145227858985381</v>
      </c>
      <c r="G51" s="37">
        <v>246.73052450558899</v>
      </c>
      <c r="H51" s="37">
        <v>-548.25425623387787</v>
      </c>
      <c r="I51" s="37">
        <v>-99.592089423903701</v>
      </c>
      <c r="J51" s="37">
        <v>263.81986242476353</v>
      </c>
      <c r="K51" s="37">
        <v>-341.20902837489251</v>
      </c>
      <c r="L51" s="37">
        <v>332.37411865864141</v>
      </c>
      <c r="M51" s="37">
        <v>134.8455717970765</v>
      </c>
      <c r="N51" s="37">
        <v>-512.24720550300947</v>
      </c>
      <c r="O51" s="37">
        <v>449.3828030954428</v>
      </c>
      <c r="P51" s="37">
        <v>311.0034393809114</v>
      </c>
      <c r="Q51" s="37">
        <v>-857.73628546861562</v>
      </c>
      <c r="R51" s="37">
        <v>709.15932932072212</v>
      </c>
      <c r="S51" s="37">
        <v>267.13319002579527</v>
      </c>
      <c r="T51" s="37">
        <v>-376.2211521926053</v>
      </c>
      <c r="U51" s="37">
        <v>-459.82373172828892</v>
      </c>
      <c r="V51" s="37">
        <v>-578.78331900257945</v>
      </c>
      <c r="W51" s="37">
        <v>664.04548581255369</v>
      </c>
      <c r="X51" s="37">
        <v>-55.902665520206362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70.698366294067057</v>
      </c>
      <c r="D52" s="37">
        <f t="shared" si="20"/>
        <v>70.698366294067057</v>
      </c>
      <c r="E52" s="37">
        <f t="shared" si="20"/>
        <v>45.471625107480655</v>
      </c>
      <c r="F52" s="37">
        <f t="shared" si="20"/>
        <v>5.2708512467755791E-2</v>
      </c>
      <c r="G52" s="37">
        <f t="shared" si="20"/>
        <v>0.64763542562338783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1.0487532244196043</v>
      </c>
      <c r="M52" s="37">
        <f t="shared" si="20"/>
        <v>-8.7680997420464344</v>
      </c>
      <c r="N52" s="37">
        <f t="shared" si="20"/>
        <v>8.7035253654342206</v>
      </c>
      <c r="O52" s="37">
        <f t="shared" si="20"/>
        <v>25.102235597592426</v>
      </c>
      <c r="P52" s="37">
        <f t="shared" si="20"/>
        <v>-32.152708512467754</v>
      </c>
      <c r="Q52" s="37">
        <f t="shared" si="20"/>
        <v>-73.621496130696471</v>
      </c>
      <c r="R52" s="37">
        <f t="shared" si="20"/>
        <v>146.26775580395528</v>
      </c>
      <c r="S52" s="37">
        <f t="shared" si="20"/>
        <v>144.83181427343081</v>
      </c>
      <c r="T52" s="37">
        <f t="shared" si="20"/>
        <v>106.42596732588132</v>
      </c>
      <c r="U52" s="37">
        <f t="shared" si="20"/>
        <v>318.61195184866722</v>
      </c>
      <c r="V52" s="37">
        <f t="shared" si="20"/>
        <v>33.931728288907991</v>
      </c>
      <c r="W52" s="37">
        <f t="shared" si="20"/>
        <v>150.10868443680141</v>
      </c>
      <c r="X52" s="37">
        <f t="shared" ref="X52" si="21">SUM(X53:X70)</f>
        <v>362.84170249355122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-0.12897678417884781</v>
      </c>
      <c r="F63" s="10">
        <v>-0.12897678417884781</v>
      </c>
      <c r="G63" s="10">
        <v>0.1934651762682717</v>
      </c>
      <c r="H63" s="10">
        <v>0</v>
      </c>
      <c r="I63" s="10">
        <v>0</v>
      </c>
      <c r="J63" s="10">
        <v>0</v>
      </c>
      <c r="K63" s="10">
        <v>0</v>
      </c>
      <c r="L63" s="10">
        <v>-0.84161650902837482</v>
      </c>
      <c r="M63" s="10">
        <v>3.7602751504729151</v>
      </c>
      <c r="N63" s="10">
        <v>1.391057609630266</v>
      </c>
      <c r="O63" s="10">
        <v>3.5945829750644882</v>
      </c>
      <c r="P63" s="10">
        <v>-14.649183147033529</v>
      </c>
      <c r="Q63" s="10">
        <v>28.1414445399828</v>
      </c>
      <c r="R63" s="10">
        <v>28.67093723129836</v>
      </c>
      <c r="S63" s="10">
        <v>4.1130696474634556</v>
      </c>
      <c r="T63" s="10">
        <v>-2.5795356835769558</v>
      </c>
      <c r="U63" s="10">
        <v>-7.0563198624247629</v>
      </c>
      <c r="V63" s="10">
        <v>-5.2539122957867583</v>
      </c>
      <c r="W63" s="10">
        <v>-43.581255374032672</v>
      </c>
      <c r="X63" s="10">
        <v>-37.780567497850377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70.698366294067057</v>
      </c>
      <c r="D65" s="10">
        <v>70.698366294067057</v>
      </c>
      <c r="E65" s="10">
        <v>45.600601891659501</v>
      </c>
      <c r="F65" s="10">
        <v>0.1816852966466036</v>
      </c>
      <c r="G65" s="10">
        <v>0.45417024935511607</v>
      </c>
      <c r="H65" s="10">
        <v>0</v>
      </c>
      <c r="I65" s="10">
        <v>0</v>
      </c>
      <c r="J65" s="10">
        <v>0</v>
      </c>
      <c r="K65" s="10">
        <v>0</v>
      </c>
      <c r="L65" s="10">
        <v>1.890369733447979</v>
      </c>
      <c r="M65" s="10">
        <v>-12.52837489251935</v>
      </c>
      <c r="N65" s="10">
        <v>7.3124677558039544</v>
      </c>
      <c r="O65" s="10">
        <v>21.507652622527939</v>
      </c>
      <c r="P65" s="10">
        <v>-17.503525365434221</v>
      </c>
      <c r="Q65" s="10">
        <v>-94.495872742906272</v>
      </c>
      <c r="R65" s="10">
        <v>116.6884780739467</v>
      </c>
      <c r="S65" s="10">
        <v>138.9019776440241</v>
      </c>
      <c r="T65" s="10">
        <v>113.547377472055</v>
      </c>
      <c r="U65" s="10">
        <v>342.01908856405839</v>
      </c>
      <c r="V65" s="10">
        <v>50.08615649183146</v>
      </c>
      <c r="W65" s="10">
        <v>198.23181427343081</v>
      </c>
      <c r="X65" s="10">
        <v>399.2178847807395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-7.2670679277730006</v>
      </c>
      <c r="R66" s="10">
        <v>0.90834049871023215</v>
      </c>
      <c r="S66" s="10">
        <v>1.8167669819432499</v>
      </c>
      <c r="T66" s="10">
        <v>-4.5418744625967324</v>
      </c>
      <c r="U66" s="10">
        <v>-16.35081685296646</v>
      </c>
      <c r="V66" s="10">
        <v>-10.900515907136709</v>
      </c>
      <c r="W66" s="10">
        <v>-4.5418744625967324</v>
      </c>
      <c r="X66" s="10">
        <v>1.4043852106620811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130037.4517626827</v>
      </c>
      <c r="D2" s="31">
        <f t="shared" si="0"/>
        <v>134011.78598452275</v>
      </c>
      <c r="E2" s="31">
        <f t="shared" si="0"/>
        <v>137767.31642304384</v>
      </c>
      <c r="F2" s="31">
        <f t="shared" si="0"/>
        <v>142453.17257093723</v>
      </c>
      <c r="G2" s="31">
        <f t="shared" si="0"/>
        <v>148810.73164230434</v>
      </c>
      <c r="H2" s="31">
        <f t="shared" si="0"/>
        <v>152386.59234737745</v>
      </c>
      <c r="I2" s="31">
        <f t="shared" si="0"/>
        <v>152913.83370593292</v>
      </c>
      <c r="J2" s="31">
        <f t="shared" si="0"/>
        <v>155341.88761822871</v>
      </c>
      <c r="K2" s="31">
        <f t="shared" si="0"/>
        <v>150448.5415305245</v>
      </c>
      <c r="L2" s="31">
        <f t="shared" si="0"/>
        <v>138972.88985382629</v>
      </c>
      <c r="M2" s="31">
        <f t="shared" si="0"/>
        <v>138536.88787618227</v>
      </c>
      <c r="N2" s="31">
        <f t="shared" si="0"/>
        <v>138110.70653482375</v>
      </c>
      <c r="O2" s="31">
        <f t="shared" si="0"/>
        <v>137469.67308684438</v>
      </c>
      <c r="P2" s="31">
        <f t="shared" si="0"/>
        <v>127965.58736027515</v>
      </c>
      <c r="Q2" s="31">
        <f t="shared" si="0"/>
        <v>126079.79165950128</v>
      </c>
      <c r="R2" s="31">
        <f t="shared" si="0"/>
        <v>130401.29991401546</v>
      </c>
      <c r="S2" s="31">
        <f t="shared" si="0"/>
        <v>131435.26285468615</v>
      </c>
      <c r="T2" s="31">
        <f t="shared" si="0"/>
        <v>137139.58134135857</v>
      </c>
      <c r="U2" s="31">
        <f t="shared" si="0"/>
        <v>137261.95073086841</v>
      </c>
      <c r="V2" s="31">
        <f t="shared" si="0"/>
        <v>134015.64368013758</v>
      </c>
      <c r="W2" s="31">
        <f t="shared" si="0"/>
        <v>118167.74204643165</v>
      </c>
      <c r="X2" s="31">
        <f t="shared" ref="X2" si="1">SUM(X3,X17,X22,X25,X26,X51,X52,X71,X74,X75,X76)</f>
        <v>125248.98392089421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20940.392863284607</v>
      </c>
      <c r="D3" s="34">
        <f t="shared" si="2"/>
        <v>19171.955546001718</v>
      </c>
      <c r="E3" s="34">
        <f t="shared" si="2"/>
        <v>21601.971969045571</v>
      </c>
      <c r="F3" s="34">
        <f t="shared" si="2"/>
        <v>20132.897334479796</v>
      </c>
      <c r="G3" s="34">
        <f t="shared" si="2"/>
        <v>21053.139208942383</v>
      </c>
      <c r="H3" s="34">
        <f t="shared" si="2"/>
        <v>20516.621754084259</v>
      </c>
      <c r="I3" s="34">
        <f t="shared" si="2"/>
        <v>17911.154772141013</v>
      </c>
      <c r="J3" s="34">
        <f t="shared" si="2"/>
        <v>20040.491143594161</v>
      </c>
      <c r="K3" s="34">
        <f t="shared" si="2"/>
        <v>13506.627858985379</v>
      </c>
      <c r="L3" s="34">
        <f t="shared" si="2"/>
        <v>9665.2276010318146</v>
      </c>
      <c r="M3" s="34">
        <f t="shared" si="2"/>
        <v>7281.0872742906276</v>
      </c>
      <c r="N3" s="34">
        <f t="shared" si="2"/>
        <v>12716.137403267412</v>
      </c>
      <c r="O3" s="34">
        <f t="shared" si="2"/>
        <v>15518.743164230438</v>
      </c>
      <c r="P3" s="34">
        <f t="shared" si="2"/>
        <v>11447.726225279448</v>
      </c>
      <c r="Q3" s="34">
        <f t="shared" si="2"/>
        <v>11568.1796216681</v>
      </c>
      <c r="R3" s="34">
        <f t="shared" si="2"/>
        <v>13583.196560619086</v>
      </c>
      <c r="S3" s="34">
        <f t="shared" si="2"/>
        <v>10836.006620808252</v>
      </c>
      <c r="T3" s="34">
        <f t="shared" si="2"/>
        <v>12907.895012897676</v>
      </c>
      <c r="U3" s="34">
        <f t="shared" si="2"/>
        <v>11521.898796216679</v>
      </c>
      <c r="V3" s="34">
        <f t="shared" si="2"/>
        <v>5071.7456577815983</v>
      </c>
      <c r="W3" s="34">
        <f t="shared" si="2"/>
        <v>3099.8439380911441</v>
      </c>
      <c r="X3" s="34">
        <f t="shared" ref="X3" si="3">SUM(X4,X8,X11)</f>
        <v>3096.8513327601031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18540.896818572655</v>
      </c>
      <c r="D4" s="29">
        <f t="shared" si="4"/>
        <v>16959.608942390369</v>
      </c>
      <c r="E4" s="29">
        <f t="shared" si="4"/>
        <v>18994.849613069648</v>
      </c>
      <c r="F4" s="29">
        <f t="shared" si="4"/>
        <v>17857.3418744626</v>
      </c>
      <c r="G4" s="29">
        <f t="shared" si="4"/>
        <v>19265.278847807389</v>
      </c>
      <c r="H4" s="29">
        <f t="shared" si="4"/>
        <v>18627.575064488388</v>
      </c>
      <c r="I4" s="29">
        <f t="shared" si="4"/>
        <v>16176.974634565779</v>
      </c>
      <c r="J4" s="29">
        <f t="shared" si="4"/>
        <v>18649.630180567503</v>
      </c>
      <c r="K4" s="29">
        <f t="shared" si="4"/>
        <v>13095.772226999137</v>
      </c>
      <c r="L4" s="29">
        <f t="shared" si="4"/>
        <v>9360.9379191745484</v>
      </c>
      <c r="M4" s="29">
        <f t="shared" si="4"/>
        <v>7178.1006018916596</v>
      </c>
      <c r="N4" s="29">
        <f t="shared" si="4"/>
        <v>11985.382545141874</v>
      </c>
      <c r="O4" s="29">
        <f t="shared" si="4"/>
        <v>14852.160275150472</v>
      </c>
      <c r="P4" s="29">
        <f t="shared" si="4"/>
        <v>10900.713757523645</v>
      </c>
      <c r="Q4" s="29">
        <f t="shared" si="4"/>
        <v>10794.882029234737</v>
      </c>
      <c r="R4" s="29">
        <f t="shared" si="4"/>
        <v>12708.885554600171</v>
      </c>
      <c r="S4" s="29">
        <f t="shared" si="4"/>
        <v>10387.817626827169</v>
      </c>
      <c r="T4" s="29">
        <f t="shared" si="4"/>
        <v>12168.224677558037</v>
      </c>
      <c r="U4" s="29">
        <f t="shared" si="4"/>
        <v>10959.080653482371</v>
      </c>
      <c r="V4" s="29">
        <f t="shared" si="4"/>
        <v>4454.4318142734301</v>
      </c>
      <c r="W4" s="29">
        <f t="shared" si="4"/>
        <v>2556.8574376612214</v>
      </c>
      <c r="X4" s="29">
        <f t="shared" ref="X4" si="5">SUM(X5:X7)</f>
        <v>2654.0817712811695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2002.1057609630266</v>
      </c>
      <c r="H5" s="10">
        <f>PPRD!H5+RCV_RCY!H5+IMP!H5-EXP!H5+STK_CHG!H5</f>
        <v>1875.6243336199482</v>
      </c>
      <c r="I5" s="10">
        <f>PPRD!I5+RCV_RCY!I5+IMP!I5-EXP!I5+STK_CHG!I5</f>
        <v>1438.4560619088561</v>
      </c>
      <c r="J5" s="10">
        <f>PPRD!J5+RCV_RCY!J5+IMP!J5-EXP!J5+STK_CHG!J5</f>
        <v>1657.6620808254513</v>
      </c>
      <c r="K5" s="10">
        <f>PPRD!K5+RCV_RCY!K5+IMP!K5-EXP!K5+STK_CHG!K5</f>
        <v>953.58099742046443</v>
      </c>
      <c r="L5" s="10">
        <f>PPRD!L5+RCV_RCY!L5+IMP!L5-EXP!L5+STK_CHG!L5</f>
        <v>354.17308684436853</v>
      </c>
      <c r="M5" s="10">
        <f>PPRD!M5+RCV_RCY!M5+IMP!M5-EXP!M5+STK_CHG!M5</f>
        <v>-231.5241616509029</v>
      </c>
      <c r="N5" s="10">
        <f>PPRD!N5+RCV_RCY!N5+IMP!N5-EXP!N5+STK_CHG!N5</f>
        <v>2056.1484952708511</v>
      </c>
      <c r="O5" s="10">
        <f>PPRD!O5+RCV_RCY!O5+IMP!O5-EXP!O5+STK_CHG!O5</f>
        <v>2351.7067067927774</v>
      </c>
      <c r="P5" s="10">
        <f>PPRD!P5+RCV_RCY!P5+IMP!P5-EXP!P5+STK_CHG!P5</f>
        <v>1310.5808254514186</v>
      </c>
      <c r="Q5" s="10">
        <f>PPRD!Q5+RCV_RCY!Q5+IMP!Q5-EXP!Q5+STK_CHG!Q5</f>
        <v>1027.2132416165089</v>
      </c>
      <c r="R5" s="10">
        <f>PPRD!R5+RCV_RCY!R5+IMP!R5-EXP!R5+STK_CHG!R5</f>
        <v>1097.2084264832329</v>
      </c>
      <c r="S5" s="10">
        <f>PPRD!S5+RCV_RCY!S5+IMP!S5-EXP!S5+STK_CHG!S5</f>
        <v>865.89656061908852</v>
      </c>
      <c r="T5" s="10">
        <f>PPRD!T5+RCV_RCY!T5+IMP!T5-EXP!T5+STK_CHG!T5</f>
        <v>822.29527085124687</v>
      </c>
      <c r="U5" s="10">
        <f>PPRD!U5+RCV_RCY!U5+IMP!U5-EXP!U5+STK_CHG!U5</f>
        <v>474.14539982803086</v>
      </c>
      <c r="V5" s="10">
        <f>PPRD!V5+RCV_RCY!V5+IMP!V5-EXP!V5+STK_CHG!V5</f>
        <v>265.41031814273418</v>
      </c>
      <c r="W5" s="10">
        <f>PPRD!W5+RCV_RCY!W5+IMP!W5-EXP!W5+STK_CHG!W5</f>
        <v>122.77532244196091</v>
      </c>
      <c r="X5" s="10">
        <f>PPRD!X5+RCV_RCY!X5+IMP!X5-EXP!X5+STK_CHG!X5</f>
        <v>80.173344797936295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2548.0080825451414</v>
      </c>
      <c r="D6" s="10">
        <f>PPRD!D6+RCV_RCY!D6+IMP!D6-EXP!D6+STK_CHG!D6</f>
        <v>2427.633104041272</v>
      </c>
      <c r="E6" s="10">
        <f>PPRD!E6+RCV_RCY!E6+IMP!E6-EXP!E6+STK_CHG!E6</f>
        <v>2441.6333619948405</v>
      </c>
      <c r="F6" s="10">
        <f>PPRD!F6+RCV_RCY!F6+IMP!F6-EXP!F6+STK_CHG!F6</f>
        <v>2694.7549441100596</v>
      </c>
      <c r="G6" s="10">
        <f>PPRD!G6+RCV_RCY!G6+IMP!G6-EXP!G6+STK_CHG!G6</f>
        <v>2797.7940670679268</v>
      </c>
      <c r="H6" s="10">
        <f>PPRD!H6+RCV_RCY!H6+IMP!H6-EXP!H6+STK_CHG!H6</f>
        <v>2483.0242476354247</v>
      </c>
      <c r="I6" s="10">
        <f>PPRD!I6+RCV_RCY!I6+IMP!I6-EXP!I6+STK_CHG!I6</f>
        <v>2549.7067067927774</v>
      </c>
      <c r="J6" s="10">
        <f>PPRD!J6+RCV_RCY!J6+IMP!J6-EXP!J6+STK_CHG!J6</f>
        <v>2629.2954428202925</v>
      </c>
      <c r="K6" s="10">
        <f>PPRD!K6+RCV_RCY!K6+IMP!K6-EXP!K6+STK_CHG!K6</f>
        <v>2474.9468615649184</v>
      </c>
      <c r="L6" s="10">
        <f>PPRD!L6+RCV_RCY!L6+IMP!L6-EXP!L6+STK_CHG!L6</f>
        <v>1709.114359415305</v>
      </c>
      <c r="M6" s="10">
        <f>PPRD!M6+RCV_RCY!M6+IMP!M6-EXP!M6+STK_CHG!M6</f>
        <v>1729.5810834049873</v>
      </c>
      <c r="N6" s="10">
        <f>PPRD!N6+RCV_RCY!N6+IMP!N6-EXP!N6+STK_CHG!N6</f>
        <v>1785.5110920034392</v>
      </c>
      <c r="O6" s="10">
        <f>PPRD!O6+RCV_RCY!O6+IMP!O6-EXP!O6+STK_CHG!O6</f>
        <v>1648.0187446259667</v>
      </c>
      <c r="P6" s="10">
        <f>PPRD!P6+RCV_RCY!P6+IMP!P6-EXP!P6+STK_CHG!P6</f>
        <v>1460.1127257093722</v>
      </c>
      <c r="Q6" s="10">
        <f>PPRD!Q6+RCV_RCY!Q6+IMP!Q6-EXP!Q6+STK_CHG!Q6</f>
        <v>1298.8631126397249</v>
      </c>
      <c r="R6" s="10">
        <f>PPRD!R6+RCV_RCY!R6+IMP!R6-EXP!R6+STK_CHG!R6</f>
        <v>1281.2768701633699</v>
      </c>
      <c r="S6" s="10">
        <f>PPRD!S6+RCV_RCY!S6+IMP!S6-EXP!S6+STK_CHG!S6</f>
        <v>1298.614703353396</v>
      </c>
      <c r="T6" s="10">
        <f>PPRD!T6+RCV_RCY!T6+IMP!T6-EXP!T6+STK_CHG!T6</f>
        <v>1258.9208942390369</v>
      </c>
      <c r="U6" s="10">
        <f>PPRD!U6+RCV_RCY!U6+IMP!U6-EXP!U6+STK_CHG!U6</f>
        <v>1104.42098022356</v>
      </c>
      <c r="V6" s="10">
        <f>PPRD!V6+RCV_RCY!V6+IMP!V6-EXP!V6+STK_CHG!V6</f>
        <v>600.81685296646594</v>
      </c>
      <c r="W6" s="10">
        <f>PPRD!W6+RCV_RCY!W6+IMP!W6-EXP!W6+STK_CHG!W6</f>
        <v>475.7631126397248</v>
      </c>
      <c r="X6" s="10">
        <f>PPRD!X6+RCV_RCY!X6+IMP!X6-EXP!X6+STK_CHG!X6</f>
        <v>1020.6900257953567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15992.888736027513</v>
      </c>
      <c r="D7" s="10">
        <f>PPRD!D7+RCV_RCY!D7+IMP!D7-EXP!D7+STK_CHG!D7</f>
        <v>14531.975838349095</v>
      </c>
      <c r="E7" s="10">
        <f>PPRD!E7+RCV_RCY!E7+IMP!E7-EXP!E7+STK_CHG!E7</f>
        <v>16553.216251074806</v>
      </c>
      <c r="F7" s="10">
        <f>PPRD!F7+RCV_RCY!F7+IMP!F7-EXP!F7+STK_CHG!F7</f>
        <v>15162.58693035254</v>
      </c>
      <c r="G7" s="10">
        <f>PPRD!G7+RCV_RCY!G7+IMP!G7-EXP!G7+STK_CHG!G7</f>
        <v>14465.379019776436</v>
      </c>
      <c r="H7" s="10">
        <f>PPRD!H7+RCV_RCY!H7+IMP!H7-EXP!H7+STK_CHG!H7</f>
        <v>14268.926483233014</v>
      </c>
      <c r="I7" s="10">
        <f>PPRD!I7+RCV_RCY!I7+IMP!I7-EXP!I7+STK_CHG!I7</f>
        <v>12188.811865864145</v>
      </c>
      <c r="J7" s="10">
        <f>PPRD!J7+RCV_RCY!J7+IMP!J7-EXP!J7+STK_CHG!J7</f>
        <v>14362.672656921757</v>
      </c>
      <c r="K7" s="10">
        <f>PPRD!K7+RCV_RCY!K7+IMP!K7-EXP!K7+STK_CHG!K7</f>
        <v>9667.2443680137549</v>
      </c>
      <c r="L7" s="10">
        <f>PPRD!L7+RCV_RCY!L7+IMP!L7-EXP!L7+STK_CHG!L7</f>
        <v>7297.6504729148746</v>
      </c>
      <c r="M7" s="10">
        <f>PPRD!M7+RCV_RCY!M7+IMP!M7-EXP!M7+STK_CHG!M7</f>
        <v>5680.0436801375754</v>
      </c>
      <c r="N7" s="10">
        <f>PPRD!N7+RCV_RCY!N7+IMP!N7-EXP!N7+STK_CHG!N7</f>
        <v>8143.7229578675833</v>
      </c>
      <c r="O7" s="10">
        <f>PPRD!O7+RCV_RCY!O7+IMP!O7-EXP!O7+STK_CHG!O7</f>
        <v>10852.434823731728</v>
      </c>
      <c r="P7" s="10">
        <f>PPRD!P7+RCV_RCY!P7+IMP!P7-EXP!P7+STK_CHG!P7</f>
        <v>8130.0202063628549</v>
      </c>
      <c r="Q7" s="10">
        <f>PPRD!Q7+RCV_RCY!Q7+IMP!Q7-EXP!Q7+STK_CHG!Q7</f>
        <v>8468.8056749785028</v>
      </c>
      <c r="R7" s="10">
        <f>PPRD!R7+RCV_RCY!R7+IMP!R7-EXP!R7+STK_CHG!R7</f>
        <v>10330.400257953568</v>
      </c>
      <c r="S7" s="10">
        <f>PPRD!S7+RCV_RCY!S7+IMP!S7-EXP!S7+STK_CHG!S7</f>
        <v>8223.3063628546843</v>
      </c>
      <c r="T7" s="10">
        <f>PPRD!T7+RCV_RCY!T7+IMP!T7-EXP!T7+STK_CHG!T7</f>
        <v>10087.008512467753</v>
      </c>
      <c r="U7" s="10">
        <f>PPRD!U7+RCV_RCY!U7+IMP!U7-EXP!U7+STK_CHG!U7</f>
        <v>9380.514273430781</v>
      </c>
      <c r="V7" s="10">
        <f>PPRD!V7+RCV_RCY!V7+IMP!V7-EXP!V7+STK_CHG!V7</f>
        <v>3588.2046431642298</v>
      </c>
      <c r="W7" s="10">
        <f>PPRD!W7+RCV_RCY!W7+IMP!W7-EXP!W7+STK_CHG!W7</f>
        <v>1958.3190025795357</v>
      </c>
      <c r="X7" s="10">
        <f>PPRD!X7+RCV_RCY!X7+IMP!X7-EXP!X7+STK_CHG!X7</f>
        <v>1553.2184006878763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2771.8448839208941</v>
      </c>
      <c r="D8" s="29">
        <f t="shared" si="6"/>
        <v>2579.2497850386931</v>
      </c>
      <c r="E8" s="29">
        <f t="shared" si="6"/>
        <v>2878.7259673258818</v>
      </c>
      <c r="F8" s="29">
        <f t="shared" si="6"/>
        <v>2637.6936371453135</v>
      </c>
      <c r="G8" s="29">
        <f t="shared" si="6"/>
        <v>2341.958985382631</v>
      </c>
      <c r="H8" s="29">
        <f t="shared" si="6"/>
        <v>2321.2980223559762</v>
      </c>
      <c r="I8" s="29">
        <f t="shared" si="6"/>
        <v>2351.5848667239889</v>
      </c>
      <c r="J8" s="29">
        <f t="shared" si="6"/>
        <v>1940.1945829750643</v>
      </c>
      <c r="K8" s="29">
        <f t="shared" si="6"/>
        <v>758.01814273430773</v>
      </c>
      <c r="L8" s="29">
        <f t="shared" si="6"/>
        <v>430.22115219260536</v>
      </c>
      <c r="M8" s="29">
        <f t="shared" si="6"/>
        <v>245.93594153052459</v>
      </c>
      <c r="N8" s="29">
        <f t="shared" si="6"/>
        <v>897.15167669819425</v>
      </c>
      <c r="O8" s="29">
        <f t="shared" si="6"/>
        <v>720.98185726569216</v>
      </c>
      <c r="P8" s="29">
        <f t="shared" si="6"/>
        <v>532.29269131556316</v>
      </c>
      <c r="Q8" s="29">
        <f t="shared" si="6"/>
        <v>714.41865864144449</v>
      </c>
      <c r="R8" s="29">
        <f t="shared" si="6"/>
        <v>729.03379191745478</v>
      </c>
      <c r="S8" s="29">
        <f t="shared" si="6"/>
        <v>445.6291487532244</v>
      </c>
      <c r="T8" s="29">
        <f t="shared" si="6"/>
        <v>622.77394668959585</v>
      </c>
      <c r="U8" s="29">
        <f t="shared" si="6"/>
        <v>442.0034393809114</v>
      </c>
      <c r="V8" s="29">
        <f t="shared" si="6"/>
        <v>233.31900257953569</v>
      </c>
      <c r="W8" s="29">
        <f t="shared" si="6"/>
        <v>33.605588993981087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1291.4654342218396</v>
      </c>
      <c r="D9" s="10">
        <f>PPRD!D9+RCV_RCY!D9+IMP!D9-EXP!D9+STK_CHG!D9</f>
        <v>949.40404127257113</v>
      </c>
      <c r="E9" s="10">
        <f>PPRD!E9+RCV_RCY!E9+IMP!E9-EXP!E9+STK_CHG!E9</f>
        <v>1183.0097162510751</v>
      </c>
      <c r="F9" s="10">
        <f>PPRD!F9+RCV_RCY!F9+IMP!F9-EXP!F9+STK_CHG!F9</f>
        <v>1028.7501289767843</v>
      </c>
      <c r="G9" s="10">
        <f>PPRD!G9+RCV_RCY!G9+IMP!G9-EXP!G9+STK_CHG!G9</f>
        <v>1020.8474634565778</v>
      </c>
      <c r="H9" s="10">
        <f>PPRD!H9+RCV_RCY!H9+IMP!H9-EXP!H9+STK_CHG!H9</f>
        <v>1146.4462596732587</v>
      </c>
      <c r="I9" s="10">
        <f>PPRD!I9+RCV_RCY!I9+IMP!I9-EXP!I9+STK_CHG!I9</f>
        <v>996.56552020636252</v>
      </c>
      <c r="J9" s="10">
        <f>PPRD!J9+RCV_RCY!J9+IMP!J9-EXP!J9+STK_CHG!J9</f>
        <v>919.0165950128976</v>
      </c>
      <c r="K9" s="10">
        <f>PPRD!K9+RCV_RCY!K9+IMP!K9-EXP!K9+STK_CHG!K9</f>
        <v>758.01814273430773</v>
      </c>
      <c r="L9" s="10">
        <f>PPRD!L9+RCV_RCY!L9+IMP!L9-EXP!L9+STK_CHG!L9</f>
        <v>430.22115219260536</v>
      </c>
      <c r="M9" s="10">
        <f>PPRD!M9+RCV_RCY!M9+IMP!M9-EXP!M9+STK_CHG!M9</f>
        <v>245.93594153052459</v>
      </c>
      <c r="N9" s="10">
        <f>PPRD!N9+RCV_RCY!N9+IMP!N9-EXP!N9+STK_CHG!N9</f>
        <v>897.15167669819425</v>
      </c>
      <c r="O9" s="10">
        <f>PPRD!O9+RCV_RCY!O9+IMP!O9-EXP!O9+STK_CHG!O9</f>
        <v>720.98185726569216</v>
      </c>
      <c r="P9" s="10">
        <f>PPRD!P9+RCV_RCY!P9+IMP!P9-EXP!P9+STK_CHG!P9</f>
        <v>532.29269131556316</v>
      </c>
      <c r="Q9" s="10">
        <f>PPRD!Q9+RCV_RCY!Q9+IMP!Q9-EXP!Q9+STK_CHG!Q9</f>
        <v>714.41865864144449</v>
      </c>
      <c r="R9" s="10">
        <f>PPRD!R9+RCV_RCY!R9+IMP!R9-EXP!R9+STK_CHG!R9</f>
        <v>729.03379191745478</v>
      </c>
      <c r="S9" s="10">
        <f>PPRD!S9+RCV_RCY!S9+IMP!S9-EXP!S9+STK_CHG!S9</f>
        <v>445.6291487532244</v>
      </c>
      <c r="T9" s="10">
        <f>PPRD!T9+RCV_RCY!T9+IMP!T9-EXP!T9+STK_CHG!T9</f>
        <v>622.77394668959585</v>
      </c>
      <c r="U9" s="10">
        <f>PPRD!U9+RCV_RCY!U9+IMP!U9-EXP!U9+STK_CHG!U9</f>
        <v>442.0034393809114</v>
      </c>
      <c r="V9" s="10">
        <f>PPRD!V9+RCV_RCY!V9+IMP!V9-EXP!V9+STK_CHG!V9</f>
        <v>233.31900257953569</v>
      </c>
      <c r="W9" s="10">
        <f>PPRD!W9+RCV_RCY!W9+IMP!W9-EXP!W9+STK_CHG!W9</f>
        <v>33.605588993981087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1480.3794496990542</v>
      </c>
      <c r="D10" s="10">
        <f>PPRD!D10+RCV_RCY!D10+IMP!D10-EXP!D10+STK_CHG!D10</f>
        <v>1629.845743766122</v>
      </c>
      <c r="E10" s="10">
        <f>PPRD!E10+RCV_RCY!E10+IMP!E10-EXP!E10+STK_CHG!E10</f>
        <v>1695.7162510748067</v>
      </c>
      <c r="F10" s="10">
        <f>PPRD!F10+RCV_RCY!F10+IMP!F10-EXP!F10+STK_CHG!F10</f>
        <v>1608.9435081685292</v>
      </c>
      <c r="G10" s="10">
        <f>PPRD!G10+RCV_RCY!G10+IMP!G10-EXP!G10+STK_CHG!G10</f>
        <v>1321.1115219260532</v>
      </c>
      <c r="H10" s="10">
        <f>PPRD!H10+RCV_RCY!H10+IMP!H10-EXP!H10+STK_CHG!H10</f>
        <v>1174.8517626827172</v>
      </c>
      <c r="I10" s="10">
        <f>PPRD!I10+RCV_RCY!I10+IMP!I10-EXP!I10+STK_CHG!I10</f>
        <v>1355.0193465176264</v>
      </c>
      <c r="J10" s="10">
        <f>PPRD!J10+RCV_RCY!J10+IMP!J10-EXP!J10+STK_CHG!J10</f>
        <v>1021.1779879621668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-372.34883920894231</v>
      </c>
      <c r="D11" s="29">
        <f t="shared" si="8"/>
        <v>-366.9031814273431</v>
      </c>
      <c r="E11" s="29">
        <f t="shared" si="8"/>
        <v>-271.60361134995702</v>
      </c>
      <c r="F11" s="29">
        <f t="shared" si="8"/>
        <v>-362.13817712811692</v>
      </c>
      <c r="G11" s="29">
        <f t="shared" si="8"/>
        <v>-554.09862424763548</v>
      </c>
      <c r="H11" s="29">
        <f t="shared" si="8"/>
        <v>-432.2513327601032</v>
      </c>
      <c r="I11" s="29">
        <f t="shared" si="8"/>
        <v>-617.40472914875329</v>
      </c>
      <c r="J11" s="29">
        <f t="shared" si="8"/>
        <v>-549.33361994840925</v>
      </c>
      <c r="K11" s="29">
        <f t="shared" si="8"/>
        <v>-347.16251074806536</v>
      </c>
      <c r="L11" s="29">
        <f t="shared" si="8"/>
        <v>-125.93147033533963</v>
      </c>
      <c r="M11" s="29">
        <f t="shared" si="8"/>
        <v>-142.94926913155632</v>
      </c>
      <c r="N11" s="29">
        <f t="shared" si="8"/>
        <v>-166.39681857265694</v>
      </c>
      <c r="O11" s="29">
        <f t="shared" si="8"/>
        <v>-54.398968185726488</v>
      </c>
      <c r="P11" s="29">
        <f t="shared" si="8"/>
        <v>14.719776440240743</v>
      </c>
      <c r="Q11" s="29">
        <f t="shared" si="8"/>
        <v>58.878933791917447</v>
      </c>
      <c r="R11" s="29">
        <f t="shared" si="8"/>
        <v>145.27721410146168</v>
      </c>
      <c r="S11" s="29">
        <f t="shared" si="8"/>
        <v>2.5598452278589718</v>
      </c>
      <c r="T11" s="29">
        <f t="shared" si="8"/>
        <v>116.89638865004295</v>
      </c>
      <c r="U11" s="29">
        <f t="shared" si="8"/>
        <v>120.81470335339642</v>
      </c>
      <c r="V11" s="29">
        <f t="shared" si="8"/>
        <v>383.99484092863293</v>
      </c>
      <c r="W11" s="29">
        <f t="shared" si="8"/>
        <v>509.38091143594153</v>
      </c>
      <c r="X11" s="29">
        <f t="shared" ref="X11" si="9">SUM(X12:X16)</f>
        <v>442.76956147893378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-372.34883920894231</v>
      </c>
      <c r="D13" s="10">
        <f>PPRD!D13+RCV_RCY!D13+IMP!D13-EXP!D13+STK_CHG!D13</f>
        <v>-366.9031814273431</v>
      </c>
      <c r="E13" s="10">
        <f>PPRD!E13+RCV_RCY!E13+IMP!E13-EXP!E13+STK_CHG!E13</f>
        <v>-271.60361134995702</v>
      </c>
      <c r="F13" s="10">
        <f>PPRD!F13+RCV_RCY!F13+IMP!F13-EXP!F13+STK_CHG!F13</f>
        <v>-362.13817712811692</v>
      </c>
      <c r="G13" s="10">
        <f>PPRD!G13+RCV_RCY!G13+IMP!G13-EXP!G13+STK_CHG!G13</f>
        <v>-554.09862424763548</v>
      </c>
      <c r="H13" s="10">
        <f>PPRD!H13+RCV_RCY!H13+IMP!H13-EXP!H13+STK_CHG!H13</f>
        <v>-432.2513327601032</v>
      </c>
      <c r="I13" s="10">
        <f>PPRD!I13+RCV_RCY!I13+IMP!I13-EXP!I13+STK_CHG!I13</f>
        <v>-617.40472914875329</v>
      </c>
      <c r="J13" s="10">
        <f>PPRD!J13+RCV_RCY!J13+IMP!J13-EXP!J13+STK_CHG!J13</f>
        <v>-549.33361994840925</v>
      </c>
      <c r="K13" s="10">
        <f>PPRD!K13+RCV_RCY!K13+IMP!K13-EXP!K13+STK_CHG!K13</f>
        <v>-347.16251074806536</v>
      </c>
      <c r="L13" s="10">
        <f>PPRD!L13+RCV_RCY!L13+IMP!L13-EXP!L13+STK_CHG!L13</f>
        <v>-125.93147033533963</v>
      </c>
      <c r="M13" s="10">
        <f>PPRD!M13+RCV_RCY!M13+IMP!M13-EXP!M13+STK_CHG!M13</f>
        <v>-142.94926913155632</v>
      </c>
      <c r="N13" s="10">
        <f>PPRD!N13+RCV_RCY!N13+IMP!N13-EXP!N13+STK_CHG!N13</f>
        <v>-166.39681857265694</v>
      </c>
      <c r="O13" s="10">
        <f>PPRD!O13+RCV_RCY!O13+IMP!O13-EXP!O13+STK_CHG!O13</f>
        <v>-54.398968185726488</v>
      </c>
      <c r="P13" s="10">
        <f>PPRD!P13+RCV_RCY!P13+IMP!P13-EXP!P13+STK_CHG!P13</f>
        <v>14.719776440240743</v>
      </c>
      <c r="Q13" s="10">
        <f>PPRD!Q13+RCV_RCY!Q13+IMP!Q13-EXP!Q13+STK_CHG!Q13</f>
        <v>58.878933791917447</v>
      </c>
      <c r="R13" s="10">
        <f>PPRD!R13+RCV_RCY!R13+IMP!R13-EXP!R13+STK_CHG!R13</f>
        <v>145.27721410146168</v>
      </c>
      <c r="S13" s="10">
        <f>PPRD!S13+RCV_RCY!S13+IMP!S13-EXP!S13+STK_CHG!S13</f>
        <v>2.5598452278589718</v>
      </c>
      <c r="T13" s="10">
        <f>PPRD!T13+RCV_RCY!T13+IMP!T13-EXP!T13+STK_CHG!T13</f>
        <v>116.89638865004295</v>
      </c>
      <c r="U13" s="10">
        <f>PPRD!U13+RCV_RCY!U13+IMP!U13-EXP!U13+STK_CHG!U13</f>
        <v>120.81470335339642</v>
      </c>
      <c r="V13" s="10">
        <f>PPRD!V13+RCV_RCY!V13+IMP!V13-EXP!V13+STK_CHG!V13</f>
        <v>383.99484092863293</v>
      </c>
      <c r="W13" s="10">
        <f>PPRD!W13+RCV_RCY!W13+IMP!W13-EXP!W13+STK_CHG!W13</f>
        <v>509.38091143594153</v>
      </c>
      <c r="X13" s="10">
        <f>PPRD!X13+RCV_RCY!X13+IMP!X13-EXP!X13+STK_CHG!X13</f>
        <v>442.76956147893378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70447.912639724847</v>
      </c>
      <c r="D26" s="37">
        <f t="shared" si="14"/>
        <v>73416.919862424751</v>
      </c>
      <c r="E26" s="37">
        <f t="shared" si="14"/>
        <v>73711.352278589853</v>
      </c>
      <c r="F26" s="37">
        <f t="shared" si="14"/>
        <v>75591.752536543412</v>
      </c>
      <c r="G26" s="37">
        <f t="shared" si="14"/>
        <v>77507.189251934629</v>
      </c>
      <c r="H26" s="37">
        <f t="shared" si="14"/>
        <v>78717.037059329319</v>
      </c>
      <c r="I26" s="37">
        <f t="shared" si="14"/>
        <v>78755.706018916593</v>
      </c>
      <c r="J26" s="37">
        <f t="shared" si="14"/>
        <v>79488.595442820282</v>
      </c>
      <c r="K26" s="37">
        <f t="shared" si="14"/>
        <v>76895.588736027508</v>
      </c>
      <c r="L26" s="37">
        <f t="shared" si="14"/>
        <v>72005.054256233867</v>
      </c>
      <c r="M26" s="37">
        <f t="shared" si="14"/>
        <v>69341.413413585557</v>
      </c>
      <c r="N26" s="37">
        <f t="shared" si="14"/>
        <v>66749.312209802243</v>
      </c>
      <c r="O26" s="37">
        <f t="shared" si="14"/>
        <v>61880.194582975055</v>
      </c>
      <c r="P26" s="37">
        <f t="shared" si="14"/>
        <v>58081.300859845243</v>
      </c>
      <c r="Q26" s="37">
        <f t="shared" si="14"/>
        <v>57768.009200343928</v>
      </c>
      <c r="R26" s="37">
        <f t="shared" si="14"/>
        <v>59961.550472914867</v>
      </c>
      <c r="S26" s="37">
        <f t="shared" si="14"/>
        <v>61703.346517626822</v>
      </c>
      <c r="T26" s="37">
        <f t="shared" si="14"/>
        <v>63981.470507308688</v>
      </c>
      <c r="U26" s="37">
        <f t="shared" si="14"/>
        <v>64513.363370593288</v>
      </c>
      <c r="V26" s="37">
        <f t="shared" si="14"/>
        <v>63312.047377472059</v>
      </c>
      <c r="W26" s="37">
        <f t="shared" si="14"/>
        <v>52046.121152192602</v>
      </c>
      <c r="X26" s="37">
        <f t="shared" ref="X26" si="15">SUM(X27,X33)</f>
        <v>57497.206878761812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58836.877730008593</v>
      </c>
      <c r="D27" s="29">
        <f t="shared" si="16"/>
        <v>58241.504213241613</v>
      </c>
      <c r="E27" s="29">
        <f t="shared" si="16"/>
        <v>58249.687102321579</v>
      </c>
      <c r="F27" s="29">
        <f t="shared" si="16"/>
        <v>58312.250386930355</v>
      </c>
      <c r="G27" s="29">
        <f t="shared" si="16"/>
        <v>60498.808168529649</v>
      </c>
      <c r="H27" s="29">
        <f t="shared" si="16"/>
        <v>60946.737403267405</v>
      </c>
      <c r="I27" s="29">
        <f t="shared" si="16"/>
        <v>61716.389595872737</v>
      </c>
      <c r="J27" s="29">
        <f t="shared" si="16"/>
        <v>59749.123473774715</v>
      </c>
      <c r="K27" s="29">
        <f t="shared" si="16"/>
        <v>60962.39613069647</v>
      </c>
      <c r="L27" s="29">
        <f t="shared" si="16"/>
        <v>57505.144711951842</v>
      </c>
      <c r="M27" s="29">
        <f t="shared" si="16"/>
        <v>57050.809630266551</v>
      </c>
      <c r="N27" s="29">
        <f t="shared" si="16"/>
        <v>56616.220034393809</v>
      </c>
      <c r="O27" s="29">
        <f t="shared" si="16"/>
        <v>61595.000945829743</v>
      </c>
      <c r="P27" s="29">
        <f t="shared" si="16"/>
        <v>60907.738693035266</v>
      </c>
      <c r="Q27" s="29">
        <f t="shared" si="16"/>
        <v>61316.248581255364</v>
      </c>
      <c r="R27" s="29">
        <f t="shared" si="16"/>
        <v>65951.569217540833</v>
      </c>
      <c r="S27" s="29">
        <f t="shared" si="16"/>
        <v>65026.867841788473</v>
      </c>
      <c r="T27" s="29">
        <f t="shared" si="16"/>
        <v>66135.005331040418</v>
      </c>
      <c r="U27" s="29">
        <f t="shared" si="16"/>
        <v>68283.364402407562</v>
      </c>
      <c r="V27" s="29">
        <f t="shared" si="16"/>
        <v>65908.018056749788</v>
      </c>
      <c r="W27" s="29">
        <f t="shared" si="16"/>
        <v>56833.254514187443</v>
      </c>
      <c r="X27" s="29">
        <f t="shared" ref="X27" si="17">SUM(X28:X32)</f>
        <v>59700.557093723117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57697.248495270847</v>
      </c>
      <c r="D28" s="10">
        <f>PPRD!D28+RCV_RCY!D28+IMP!D28-EXP!D28+STK_CHG!D28</f>
        <v>56942.540842648319</v>
      </c>
      <c r="E28" s="10">
        <f>PPRD!E28+RCV_RCY!E28+IMP!E28-EXP!E28+STK_CHG!E28</f>
        <v>57060.748065348234</v>
      </c>
      <c r="F28" s="10">
        <f>PPRD!F28+RCV_RCY!F28+IMP!F28-EXP!F28+STK_CHG!F28</f>
        <v>57821.517626827168</v>
      </c>
      <c r="G28" s="10">
        <f>PPRD!G28+RCV_RCY!G28+IMP!G28-EXP!G28+STK_CHG!G28</f>
        <v>60499.871023215805</v>
      </c>
      <c r="H28" s="10">
        <f>PPRD!H28+RCV_RCY!H28+IMP!H28-EXP!H28+STK_CHG!H28</f>
        <v>60124.032674118651</v>
      </c>
      <c r="I28" s="10">
        <f>PPRD!I28+RCV_RCY!I28+IMP!I28-EXP!I28+STK_CHG!I28</f>
        <v>60902.987962166808</v>
      </c>
      <c r="J28" s="10">
        <f>PPRD!J28+RCV_RCY!J28+IMP!J28-EXP!J28+STK_CHG!J28</f>
        <v>58311.521926053305</v>
      </c>
      <c r="K28" s="10">
        <f>PPRD!K28+RCV_RCY!K28+IMP!K28-EXP!K28+STK_CHG!K28</f>
        <v>59226.870163370593</v>
      </c>
      <c r="L28" s="10">
        <f>PPRD!L28+RCV_RCY!L28+IMP!L28-EXP!L28+STK_CHG!L28</f>
        <v>53206.384350816843</v>
      </c>
      <c r="M28" s="10">
        <f>PPRD!M28+RCV_RCY!M28+IMP!M28-EXP!M28+STK_CHG!M28</f>
        <v>53350.85984522786</v>
      </c>
      <c r="N28" s="10">
        <f>PPRD!N28+RCV_RCY!N28+IMP!N28-EXP!N28+STK_CHG!N28</f>
        <v>52867.927773000862</v>
      </c>
      <c r="O28" s="10">
        <f>PPRD!O28+RCV_RCY!O28+IMP!O28-EXP!O28+STK_CHG!O28</f>
        <v>59856.298366294061</v>
      </c>
      <c r="P28" s="10">
        <f>PPRD!P28+RCV_RCY!P28+IMP!P28-EXP!P28+STK_CHG!P28</f>
        <v>58754.041272570947</v>
      </c>
      <c r="Q28" s="10">
        <f>PPRD!Q28+RCV_RCY!Q28+IMP!Q28-EXP!Q28+STK_CHG!Q28</f>
        <v>59638.069647463446</v>
      </c>
      <c r="R28" s="10">
        <f>PPRD!R28+RCV_RCY!R28+IMP!R28-EXP!R28+STK_CHG!R28</f>
        <v>65701.99914015476</v>
      </c>
      <c r="S28" s="10">
        <f>PPRD!S28+RCV_RCY!S28+IMP!S28-EXP!S28+STK_CHG!S28</f>
        <v>65658.555460017189</v>
      </c>
      <c r="T28" s="10">
        <f>PPRD!T28+RCV_RCY!T28+IMP!T28-EXP!T28+STK_CHG!T28</f>
        <v>66719.38950988822</v>
      </c>
      <c r="U28" s="10">
        <f>PPRD!U28+RCV_RCY!U28+IMP!U28-EXP!U28+STK_CHG!U28</f>
        <v>68593.529664660353</v>
      </c>
      <c r="V28" s="10">
        <f>PPRD!V28+RCV_RCY!V28+IMP!V28-EXP!V28+STK_CHG!V28</f>
        <v>66325.365434221851</v>
      </c>
      <c r="W28" s="10">
        <f>PPRD!W28+RCV_RCY!W28+IMP!W28-EXP!W28+STK_CHG!W28</f>
        <v>55723.086844368008</v>
      </c>
      <c r="X28" s="10">
        <f>PPRD!X28+RCV_RCY!X28+IMP!X28-EXP!X28+STK_CHG!X28</f>
        <v>57509.454600171957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1107.1462596732586</v>
      </c>
      <c r="D30" s="10">
        <f>PPRD!D30+RCV_RCY!D30+IMP!D30-EXP!D30+STK_CHG!D30</f>
        <v>1278.6614789337916</v>
      </c>
      <c r="E30" s="10">
        <f>PPRD!E30+RCV_RCY!E30+IMP!E30-EXP!E30+STK_CHG!E30</f>
        <v>1157.4711092003445</v>
      </c>
      <c r="F30" s="10">
        <f>PPRD!F30+RCV_RCY!F30+IMP!F30-EXP!F30+STK_CHG!F30</f>
        <v>474.49122957867576</v>
      </c>
      <c r="G30" s="10">
        <f>PPRD!G30+RCV_RCY!G30+IMP!G30-EXP!G30+STK_CHG!G30</f>
        <v>-4.1081685296647379</v>
      </c>
      <c r="H30" s="10">
        <f>PPRD!H30+RCV_RCY!H30+IMP!H30-EXP!H30+STK_CHG!H30</f>
        <v>826.7650902837488</v>
      </c>
      <c r="I30" s="10">
        <f>PPRD!I30+RCV_RCY!I30+IMP!I30-EXP!I30+STK_CHG!I30</f>
        <v>812.38650042992253</v>
      </c>
      <c r="J30" s="10">
        <f>PPRD!J30+RCV_RCY!J30+IMP!J30-EXP!J30+STK_CHG!J30</f>
        <v>1416.2845227858986</v>
      </c>
      <c r="K30" s="10">
        <f>PPRD!K30+RCV_RCY!K30+IMP!K30-EXP!K30+STK_CHG!K30</f>
        <v>1721.3146173688735</v>
      </c>
      <c r="L30" s="10">
        <f>PPRD!L30+RCV_RCY!L30+IMP!L30-EXP!L30+STK_CHG!L30</f>
        <v>4263.2320722269988</v>
      </c>
      <c r="M30" s="10">
        <f>PPRD!M30+RCV_RCY!M30+IMP!M30-EXP!M30+STK_CHG!M30</f>
        <v>3660.3611349957005</v>
      </c>
      <c r="N30" s="10">
        <f>PPRD!N30+RCV_RCY!N30+IMP!N30-EXP!N30+STK_CHG!N30</f>
        <v>3714.7941530524499</v>
      </c>
      <c r="O30" s="10">
        <f>PPRD!O30+RCV_RCY!O30+IMP!O30-EXP!O30+STK_CHG!O30</f>
        <v>1732.6120378331893</v>
      </c>
      <c r="P30" s="10">
        <f>PPRD!P30+RCV_RCY!P30+IMP!P30-EXP!P30+STK_CHG!P30</f>
        <v>2153.6974204643157</v>
      </c>
      <c r="Q30" s="10">
        <f>PPRD!Q30+RCV_RCY!Q30+IMP!Q30-EXP!Q30+STK_CHG!Q30</f>
        <v>1678.1789337919179</v>
      </c>
      <c r="R30" s="10">
        <f>PPRD!R30+RCV_RCY!R30+IMP!R30-EXP!R30+STK_CHG!R30</f>
        <v>249.57007738606984</v>
      </c>
      <c r="S30" s="10">
        <f>PPRD!S30+RCV_RCY!S30+IMP!S30-EXP!S30+STK_CHG!S30</f>
        <v>-636.76311263972445</v>
      </c>
      <c r="T30" s="10">
        <f>PPRD!T30+RCV_RCY!T30+IMP!T30-EXP!T30+STK_CHG!T30</f>
        <v>-584.38417884780824</v>
      </c>
      <c r="U30" s="10">
        <f>PPRD!U30+RCV_RCY!U30+IMP!U30-EXP!U30+STK_CHG!U30</f>
        <v>-310.16526225279478</v>
      </c>
      <c r="V30" s="10">
        <f>PPRD!V30+RCV_RCY!V30+IMP!V30-EXP!V30+STK_CHG!V30</f>
        <v>-417.3473774720552</v>
      </c>
      <c r="W30" s="10">
        <f>PPRD!W30+RCV_RCY!W30+IMP!W30-EXP!W30+STK_CHG!W30</f>
        <v>1110.1676698194319</v>
      </c>
      <c r="X30" s="10">
        <f>PPRD!X30+RCV_RCY!X30+IMP!X30-EXP!X30+STK_CHG!X30</f>
        <v>2192.1779879621668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32.482975064488393</v>
      </c>
      <c r="D31" s="10">
        <f>PPRD!D31+RCV_RCY!D31+IMP!D31-EXP!D31+STK_CHG!D31</f>
        <v>20.301891659501287</v>
      </c>
      <c r="E31" s="10">
        <f>PPRD!E31+RCV_RCY!E31+IMP!E31-EXP!E31+STK_CHG!E31</f>
        <v>31.467927773000859</v>
      </c>
      <c r="F31" s="10">
        <f>PPRD!F31+RCV_RCY!F31+IMP!F31-EXP!F31+STK_CHG!F31</f>
        <v>16.241530524505588</v>
      </c>
      <c r="G31" s="10">
        <f>PPRD!G31+RCV_RCY!G31+IMP!G31-EXP!G31+STK_CHG!G31</f>
        <v>3.0453138435081684</v>
      </c>
      <c r="H31" s="10">
        <f>PPRD!H31+RCV_RCY!H31+IMP!H31-EXP!H31+STK_CHG!H31</f>
        <v>-4.0603611349957003</v>
      </c>
      <c r="I31" s="10">
        <f>PPRD!I31+RCV_RCY!I31+IMP!I31-EXP!I31+STK_CHG!I31</f>
        <v>1.015133276010318</v>
      </c>
      <c r="J31" s="10">
        <f>PPRD!J31+RCV_RCY!J31+IMP!J31-EXP!J31+STK_CHG!J31</f>
        <v>21.317024935511611</v>
      </c>
      <c r="K31" s="10">
        <f>PPRD!K31+RCV_RCY!K31+IMP!K31-EXP!K31+STK_CHG!K31</f>
        <v>14.211349957007737</v>
      </c>
      <c r="L31" s="10">
        <f>PPRD!L31+RCV_RCY!L31+IMP!L31-EXP!L31+STK_CHG!L31</f>
        <v>35.528288907996547</v>
      </c>
      <c r="M31" s="10">
        <f>PPRD!M31+RCV_RCY!M31+IMP!M31-EXP!M31+STK_CHG!M31</f>
        <v>39.588650042992256</v>
      </c>
      <c r="N31" s="10">
        <f>PPRD!N31+RCV_RCY!N31+IMP!N31-EXP!N31+STK_CHG!N31</f>
        <v>33.49810834049871</v>
      </c>
      <c r="O31" s="10">
        <f>PPRD!O31+RCV_RCY!O31+IMP!O31-EXP!O31+STK_CHG!O31</f>
        <v>6.0905417024935504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5.0754944110060194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-1.0754944110060229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11611.034909716253</v>
      </c>
      <c r="D33" s="29">
        <f t="shared" si="18"/>
        <v>15175.415649183145</v>
      </c>
      <c r="E33" s="29">
        <f t="shared" si="18"/>
        <v>15461.665176268269</v>
      </c>
      <c r="F33" s="29">
        <f t="shared" si="18"/>
        <v>17279.502149613065</v>
      </c>
      <c r="G33" s="29">
        <f t="shared" si="18"/>
        <v>17008.381083404984</v>
      </c>
      <c r="H33" s="29">
        <f t="shared" si="18"/>
        <v>17770.299656061914</v>
      </c>
      <c r="I33" s="29">
        <f t="shared" si="18"/>
        <v>17039.316423043852</v>
      </c>
      <c r="J33" s="29">
        <f t="shared" si="18"/>
        <v>19739.471969045571</v>
      </c>
      <c r="K33" s="29">
        <f t="shared" si="18"/>
        <v>15933.192605331036</v>
      </c>
      <c r="L33" s="29">
        <f t="shared" si="18"/>
        <v>14499.909544282031</v>
      </c>
      <c r="M33" s="29">
        <f t="shared" si="18"/>
        <v>12290.603783319009</v>
      </c>
      <c r="N33" s="29">
        <f t="shared" si="18"/>
        <v>10133.092175408427</v>
      </c>
      <c r="O33" s="29">
        <f t="shared" si="18"/>
        <v>285.19363714531323</v>
      </c>
      <c r="P33" s="29">
        <f t="shared" si="18"/>
        <v>-2826.4378331900261</v>
      </c>
      <c r="Q33" s="29">
        <f t="shared" si="18"/>
        <v>-3548.2393809114346</v>
      </c>
      <c r="R33" s="29">
        <f t="shared" si="18"/>
        <v>-5990.0187446259697</v>
      </c>
      <c r="S33" s="29">
        <f t="shared" si="18"/>
        <v>-3323.5213241616498</v>
      </c>
      <c r="T33" s="29">
        <f t="shared" si="18"/>
        <v>-2153.5348237317285</v>
      </c>
      <c r="U33" s="29">
        <f t="shared" si="18"/>
        <v>-3770.0010318142731</v>
      </c>
      <c r="V33" s="29">
        <f t="shared" si="18"/>
        <v>-2595.9706792777306</v>
      </c>
      <c r="W33" s="29">
        <f t="shared" si="18"/>
        <v>-4787.1333619948418</v>
      </c>
      <c r="X33" s="29">
        <f t="shared" ref="X33" si="19">SUM(X34:X50)</f>
        <v>-2203.3502149613068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1243.8449699054167</v>
      </c>
      <c r="D36" s="10">
        <f>PPRD!D36+RCV_RCY!D36+IMP!D36-EXP!D36+STK_CHG!D36</f>
        <v>1042.7510748065342</v>
      </c>
      <c r="E36" s="10">
        <f>PPRD!E36+RCV_RCY!E36+IMP!E36-EXP!E36+STK_CHG!E36</f>
        <v>998.69114359415335</v>
      </c>
      <c r="F36" s="10">
        <f>PPRD!F36+RCV_RCY!F36+IMP!F36-EXP!F36+STK_CHG!F36</f>
        <v>964.7988822012037</v>
      </c>
      <c r="G36" s="10">
        <f>PPRD!G36+RCV_RCY!G36+IMP!G36-EXP!G36+STK_CHG!G36</f>
        <v>947.85279449699112</v>
      </c>
      <c r="H36" s="10">
        <f>PPRD!H36+RCV_RCY!H36+IMP!H36-EXP!H36+STK_CHG!H36</f>
        <v>891.36569217540818</v>
      </c>
      <c r="I36" s="10">
        <f>PPRD!I36+RCV_RCY!I36+IMP!I36-EXP!I36+STK_CHG!I36</f>
        <v>724.16397248495286</v>
      </c>
      <c r="J36" s="10">
        <f>PPRD!J36+RCV_RCY!J36+IMP!J36-EXP!J36+STK_CHG!J36</f>
        <v>865.38168529664711</v>
      </c>
      <c r="K36" s="10">
        <f>PPRD!K36+RCV_RCY!K36+IMP!K36-EXP!K36+STK_CHG!K36</f>
        <v>721.90455717970735</v>
      </c>
      <c r="L36" s="10">
        <f>PPRD!L36+RCV_RCY!L36+IMP!L36-EXP!L36+STK_CHG!L36</f>
        <v>726.42355975924329</v>
      </c>
      <c r="M36" s="10">
        <f>PPRD!M36+RCV_RCY!M36+IMP!M36-EXP!M36+STK_CHG!M36</f>
        <v>673.32562338779019</v>
      </c>
      <c r="N36" s="10">
        <f>PPRD!N36+RCV_RCY!N36+IMP!N36-EXP!N36+STK_CHG!N36</f>
        <v>398.79862424763536</v>
      </c>
      <c r="O36" s="10">
        <f>PPRD!O36+RCV_RCY!O36+IMP!O36-EXP!O36+STK_CHG!O36</f>
        <v>-12.427171109200359</v>
      </c>
      <c r="P36" s="10">
        <f>PPRD!P36+RCV_RCY!P36+IMP!P36-EXP!P36+STK_CHG!P36</f>
        <v>29.373258813413571</v>
      </c>
      <c r="Q36" s="10">
        <f>PPRD!Q36+RCV_RCY!Q36+IMP!Q36-EXP!Q36+STK_CHG!Q36</f>
        <v>158.16380051590716</v>
      </c>
      <c r="R36" s="10">
        <f>PPRD!R36+RCV_RCY!R36+IMP!R36-EXP!R36+STK_CHG!R36</f>
        <v>427.0421324161652</v>
      </c>
      <c r="S36" s="10">
        <f>PPRD!S36+RCV_RCY!S36+IMP!S36-EXP!S36+STK_CHG!S36</f>
        <v>1153.4656921754083</v>
      </c>
      <c r="T36" s="10">
        <f>PPRD!T36+RCV_RCY!T36+IMP!T36-EXP!T36+STK_CHG!T36</f>
        <v>929.77695614789297</v>
      </c>
      <c r="U36" s="10">
        <f>PPRD!U36+RCV_RCY!U36+IMP!U36-EXP!U36+STK_CHG!U36</f>
        <v>945.59329320722327</v>
      </c>
      <c r="V36" s="10">
        <f>PPRD!V36+RCV_RCY!V36+IMP!V36-EXP!V36+STK_CHG!V36</f>
        <v>795.33766122097995</v>
      </c>
      <c r="W36" s="10">
        <f>PPRD!W36+RCV_RCY!W36+IMP!W36-EXP!W36+STK_CHG!W36</f>
        <v>636.04428202923464</v>
      </c>
      <c r="X36" s="10">
        <f>PPRD!X36+RCV_RCY!X36+IMP!X36-EXP!X36+STK_CHG!X36</f>
        <v>211.70214961306962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-1540.5751504729142</v>
      </c>
      <c r="D37" s="10">
        <f>PPRD!D37+RCV_RCY!D37+IMP!D37-EXP!D37+STK_CHG!D37</f>
        <v>-1211.5099742046427</v>
      </c>
      <c r="E37" s="10">
        <f>PPRD!E37+RCV_RCY!E37+IMP!E37-EXP!E37+STK_CHG!E37</f>
        <v>-1294.0408426483234</v>
      </c>
      <c r="F37" s="10">
        <f>PPRD!F37+RCV_RCY!F37+IMP!F37-EXP!F37+STK_CHG!F37</f>
        <v>-893.0257093723128</v>
      </c>
      <c r="G37" s="10">
        <f>PPRD!G37+RCV_RCY!G37+IMP!G37-EXP!G37+STK_CHG!G37</f>
        <v>-1977.5652622527944</v>
      </c>
      <c r="H37" s="10">
        <f>PPRD!H37+RCV_RCY!H37+IMP!H37-EXP!H37+STK_CHG!H37</f>
        <v>-2235.7384350816847</v>
      </c>
      <c r="I37" s="10">
        <f>PPRD!I37+RCV_RCY!I37+IMP!I37-EXP!I37+STK_CHG!I37</f>
        <v>-3115.0091143594154</v>
      </c>
      <c r="J37" s="10">
        <f>PPRD!J37+RCV_RCY!J37+IMP!J37-EXP!J37+STK_CHG!J37</f>
        <v>-2538.3514187446258</v>
      </c>
      <c r="K37" s="10">
        <f>PPRD!K37+RCV_RCY!K37+IMP!K37-EXP!K37+STK_CHG!K37</f>
        <v>-2905.5077386070502</v>
      </c>
      <c r="L37" s="10">
        <f>PPRD!L37+RCV_RCY!L37+IMP!L37-EXP!L37+STK_CHG!L37</f>
        <v>-3589.0322441960443</v>
      </c>
      <c r="M37" s="10">
        <f>PPRD!M37+RCV_RCY!M37+IMP!M37-EXP!M37+STK_CHG!M37</f>
        <v>-3496.9785898538262</v>
      </c>
      <c r="N37" s="10">
        <f>PPRD!N37+RCV_RCY!N37+IMP!N37-EXP!N37+STK_CHG!N37</f>
        <v>-3323.4522785898539</v>
      </c>
      <c r="O37" s="10">
        <f>PPRD!O37+RCV_RCY!O37+IMP!O37-EXP!O37+STK_CHG!O37</f>
        <v>-3393.286070507309</v>
      </c>
      <c r="P37" s="10">
        <f>PPRD!P37+RCV_RCY!P37+IMP!P37-EXP!P37+STK_CHG!P37</f>
        <v>-3496.9785898538257</v>
      </c>
      <c r="Q37" s="10">
        <f>PPRD!Q37+RCV_RCY!Q37+IMP!Q37-EXP!Q37+STK_CHG!Q37</f>
        <v>-3430.3190885640588</v>
      </c>
      <c r="R37" s="10">
        <f>PPRD!R37+RCV_RCY!R37+IMP!R37-EXP!R37+STK_CHG!R37</f>
        <v>-4920.1061049011159</v>
      </c>
      <c r="S37" s="10">
        <f>PPRD!S37+RCV_RCY!S37+IMP!S37-EXP!S37+STK_CHG!S37</f>
        <v>-4697.9077386070503</v>
      </c>
      <c r="T37" s="10">
        <f>PPRD!T37+RCV_RCY!T37+IMP!T37-EXP!T37+STK_CHG!T37</f>
        <v>-4220.7103181427337</v>
      </c>
      <c r="U37" s="10">
        <f>PPRD!U37+RCV_RCY!U37+IMP!U37-EXP!U37+STK_CHG!U37</f>
        <v>-3996.3957867583827</v>
      </c>
      <c r="V37" s="10">
        <f>PPRD!V37+RCV_RCY!V37+IMP!V37-EXP!V37+STK_CHG!V37</f>
        <v>-3798.5334479793632</v>
      </c>
      <c r="W37" s="10">
        <f>PPRD!W37+RCV_RCY!W37+IMP!W37-EXP!W37+STK_CHG!W37</f>
        <v>-3335.0912295786757</v>
      </c>
      <c r="X37" s="10">
        <f>PPRD!X37+RCV_RCY!X37+IMP!X37-EXP!X37+STK_CHG!X37</f>
        <v>-4174.4020636285468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8.4647463456577796</v>
      </c>
      <c r="D38" s="10">
        <f>PPRD!D38+RCV_RCY!D38+IMP!D38-EXP!D38+STK_CHG!D38</f>
        <v>6.3484952708512461</v>
      </c>
      <c r="E38" s="10">
        <f>PPRD!E38+RCV_RCY!E38+IMP!E38-EXP!E38+STK_CHG!E38</f>
        <v>5.2904557179707652</v>
      </c>
      <c r="F38" s="10">
        <f>PPRD!F38+RCV_RCY!F38+IMP!F38-EXP!F38+STK_CHG!F38</f>
        <v>7.4065348237317288</v>
      </c>
      <c r="G38" s="10">
        <f>PPRD!G38+RCV_RCY!G38+IMP!G38-EXP!G38+STK_CHG!G38</f>
        <v>11.63895098882201</v>
      </c>
      <c r="H38" s="10">
        <f>PPRD!H38+RCV_RCY!H38+IMP!H38-EXP!H38+STK_CHG!H38</f>
        <v>9.5227858985382632</v>
      </c>
      <c r="I38" s="10">
        <f>PPRD!I38+RCV_RCY!I38+IMP!I38-EXP!I38+STK_CHG!I38</f>
        <v>11.63895098882201</v>
      </c>
      <c r="J38" s="10">
        <f>PPRD!J38+RCV_RCY!J38+IMP!J38-EXP!J38+STK_CHG!J38</f>
        <v>8.464660361134996</v>
      </c>
      <c r="K38" s="10">
        <f>PPRD!K38+RCV_RCY!K38+IMP!K38-EXP!K38+STK_CHG!K38</f>
        <v>5.2903697334479798</v>
      </c>
      <c r="L38" s="10">
        <f>PPRD!L38+RCV_RCY!L38+IMP!L38-EXP!L38+STK_CHG!L38</f>
        <v>-1.0580395528804818</v>
      </c>
      <c r="M38" s="10">
        <f>PPRD!M38+RCV_RCY!M38+IMP!M38-EXP!M38+STK_CHG!M38</f>
        <v>10.580825451418743</v>
      </c>
      <c r="N38" s="10">
        <f>PPRD!N38+RCV_RCY!N38+IMP!N38-EXP!N38+STK_CHG!N38</f>
        <v>4.2324161650902834</v>
      </c>
      <c r="O38" s="10">
        <f>PPRD!O38+RCV_RCY!O38+IMP!O38-EXP!O38+STK_CHG!O38</f>
        <v>2.116165090283749</v>
      </c>
      <c r="P38" s="10">
        <f>PPRD!P38+RCV_RCY!P38+IMP!P38-EXP!P38+STK_CHG!P38</f>
        <v>4.232330180567498</v>
      </c>
      <c r="Q38" s="10">
        <f>PPRD!Q38+RCV_RCY!Q38+IMP!Q38-EXP!Q38+STK_CHG!Q38</f>
        <v>5.2904557179707652</v>
      </c>
      <c r="R38" s="10">
        <f>PPRD!R38+RCV_RCY!R38+IMP!R38-EXP!R38+STK_CHG!R38</f>
        <v>6.3485812553740324</v>
      </c>
      <c r="S38" s="10">
        <f>PPRD!S38+RCV_RCY!S38+IMP!S38-EXP!S38+STK_CHG!S38</f>
        <v>3.1742906276870162</v>
      </c>
      <c r="T38" s="10">
        <f>PPRD!T38+RCV_RCY!T38+IMP!T38-EXP!T38+STK_CHG!T38</f>
        <v>4.232330180567498</v>
      </c>
      <c r="U38" s="10">
        <f>PPRD!U38+RCV_RCY!U38+IMP!U38-EXP!U38+STK_CHG!U38</f>
        <v>4.2324161650902834</v>
      </c>
      <c r="V38" s="10">
        <f>PPRD!V38+RCV_RCY!V38+IMP!V38-EXP!V38+STK_CHG!V38</f>
        <v>5.2904557179707652</v>
      </c>
      <c r="W38" s="10">
        <f>PPRD!W38+RCV_RCY!W38+IMP!W38-EXP!W38+STK_CHG!W38</f>
        <v>3.1742906276870162</v>
      </c>
      <c r="X38" s="10">
        <f>PPRD!X38+RCV_RCY!X38+IMP!X38-EXP!X38+STK_CHG!X38</f>
        <v>5.1719690455717959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-73.007996560619077</v>
      </c>
      <c r="D39" s="10">
        <f>PPRD!D39+RCV_RCY!D39+IMP!D39-EXP!D39+STK_CHG!D39</f>
        <v>-25.394067067927768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431.85726569217542</v>
      </c>
      <c r="D40" s="10">
        <f>PPRD!D40+RCV_RCY!D40+IMP!D40-EXP!D40+STK_CHG!D40</f>
        <v>608.8134135855546</v>
      </c>
      <c r="E40" s="10">
        <f>PPRD!E40+RCV_RCY!E40+IMP!E40-EXP!E40+STK_CHG!E40</f>
        <v>714.14445399828026</v>
      </c>
      <c r="F40" s="10">
        <f>PPRD!F40+RCV_RCY!F40+IMP!F40-EXP!F40+STK_CHG!F40</f>
        <v>577.21410146173685</v>
      </c>
      <c r="G40" s="10">
        <f>PPRD!G40+RCV_RCY!G40+IMP!G40-EXP!G40+STK_CHG!G40</f>
        <v>848.96818572656912</v>
      </c>
      <c r="H40" s="10">
        <f>PPRD!H40+RCV_RCY!H40+IMP!H40-EXP!H40+STK_CHG!H40</f>
        <v>1131.2553740326739</v>
      </c>
      <c r="I40" s="10">
        <f>PPRD!I40+RCV_RCY!I40+IMP!I40-EXP!I40+STK_CHG!I40</f>
        <v>1902.2785898538268</v>
      </c>
      <c r="J40" s="10">
        <f>PPRD!J40+RCV_RCY!J40+IMP!J40-EXP!J40+STK_CHG!J40</f>
        <v>2130.8469475494412</v>
      </c>
      <c r="K40" s="10">
        <f>PPRD!K40+RCV_RCY!K40+IMP!K40-EXP!K40+STK_CHG!K40</f>
        <v>2638.5425623387787</v>
      </c>
      <c r="L40" s="10">
        <f>PPRD!L40+RCV_RCY!L40+IMP!L40-EXP!L40+STK_CHG!L40</f>
        <v>2451.0533104041269</v>
      </c>
      <c r="M40" s="10">
        <f>PPRD!M40+RCV_RCY!M40+IMP!M40-EXP!M40+STK_CHG!M40</f>
        <v>2521.6251074806542</v>
      </c>
      <c r="N40" s="10">
        <f>PPRD!N40+RCV_RCY!N40+IMP!N40-EXP!N40+STK_CHG!N40</f>
        <v>2535.3181427343075</v>
      </c>
      <c r="O40" s="10">
        <f>PPRD!O40+RCV_RCY!O40+IMP!O40-EXP!O40+STK_CHG!O40</f>
        <v>2221.4316423043852</v>
      </c>
      <c r="P40" s="10">
        <f>PPRD!P40+RCV_RCY!P40+IMP!P40-EXP!P40+STK_CHG!P40</f>
        <v>1601.0318142734307</v>
      </c>
      <c r="Q40" s="10">
        <f>PPRD!Q40+RCV_RCY!Q40+IMP!Q40-EXP!Q40+STK_CHG!Q40</f>
        <v>1669.4969905417017</v>
      </c>
      <c r="R40" s="10">
        <f>PPRD!R40+RCV_RCY!R40+IMP!R40-EXP!R40+STK_CHG!R40</f>
        <v>1327.1711092003434</v>
      </c>
      <c r="S40" s="10">
        <f>PPRD!S40+RCV_RCY!S40+IMP!S40-EXP!S40+STK_CHG!S40</f>
        <v>1816.9604471195182</v>
      </c>
      <c r="T40" s="10">
        <f>PPRD!T40+RCV_RCY!T40+IMP!T40-EXP!T40+STK_CHG!T40</f>
        <v>2036.0490111779882</v>
      </c>
      <c r="U40" s="10">
        <f>PPRD!U40+RCV_RCY!U40+IMP!U40-EXP!U40+STK_CHG!U40</f>
        <v>1329.2777300085979</v>
      </c>
      <c r="V40" s="10">
        <f>PPRD!V40+RCV_RCY!V40+IMP!V40-EXP!V40+STK_CHG!V40</f>
        <v>1389.3164230438515</v>
      </c>
      <c r="W40" s="10">
        <f>PPRD!W40+RCV_RCY!W40+IMP!W40-EXP!W40+STK_CHG!W40</f>
        <v>390.77815993121271</v>
      </c>
      <c r="X40" s="10">
        <f>PPRD!X40+RCV_RCY!X40+IMP!X40-EXP!X40+STK_CHG!X40</f>
        <v>378.44815133276023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-47.076526225279437</v>
      </c>
      <c r="D41" s="10">
        <f>PPRD!D41+RCV_RCY!D41+IMP!D41-EXP!D41+STK_CHG!D41</f>
        <v>-34.52278589853826</v>
      </c>
      <c r="E41" s="10">
        <f>PPRD!E41+RCV_RCY!E41+IMP!E41-EXP!E41+STK_CHG!E41</f>
        <v>-46.030438521066202</v>
      </c>
      <c r="F41" s="10">
        <f>PPRD!F41+RCV_RCY!F41+IMP!F41-EXP!F41+STK_CHG!F41</f>
        <v>1.0461736887360269</v>
      </c>
      <c r="G41" s="10">
        <f>PPRD!G41+RCV_RCY!G41+IMP!G41-EXP!G41+STK_CHG!G41</f>
        <v>10.46147893379192</v>
      </c>
      <c r="H41" s="10">
        <f>PPRD!H41+RCV_RCY!H41+IMP!H41-EXP!H41+STK_CHG!H41</f>
        <v>57.538005159071368</v>
      </c>
      <c r="I41" s="10">
        <f>PPRD!I41+RCV_RCY!I41+IMP!I41-EXP!I41+STK_CHG!I41</f>
        <v>11.50756663800516</v>
      </c>
      <c r="J41" s="10">
        <f>PPRD!J41+RCV_RCY!J41+IMP!J41-EXP!J41+STK_CHG!J41</f>
        <v>0</v>
      </c>
      <c r="K41" s="10">
        <f>PPRD!K41+RCV_RCY!K41+IMP!K41-EXP!K41+STK_CHG!K41</f>
        <v>-10.46147893379192</v>
      </c>
      <c r="L41" s="10">
        <f>PPRD!L41+RCV_RCY!L41+IMP!L41-EXP!L41+STK_CHG!L41</f>
        <v>10.46147893379192</v>
      </c>
      <c r="M41" s="10">
        <f>PPRD!M41+RCV_RCY!M41+IMP!M41-EXP!M41+STK_CHG!M41</f>
        <v>-2.0922613929492702</v>
      </c>
      <c r="N41" s="10">
        <f>PPRD!N41+RCV_RCY!N41+IMP!N41-EXP!N41+STK_CHG!N41</f>
        <v>15.692175408426481</v>
      </c>
      <c r="O41" s="10">
        <f>PPRD!O41+RCV_RCY!O41+IMP!O41-EXP!O41+STK_CHG!O41</f>
        <v>-2.0922613929492688</v>
      </c>
      <c r="P41" s="10">
        <f>PPRD!P41+RCV_RCY!P41+IMP!P41-EXP!P41+STK_CHG!P41</f>
        <v>15.692175408426481</v>
      </c>
      <c r="Q41" s="10">
        <f>PPRD!Q41+RCV_RCY!Q41+IMP!Q41-EXP!Q41+STK_CHG!Q41</f>
        <v>-50.214961306964753</v>
      </c>
      <c r="R41" s="10">
        <f>PPRD!R41+RCV_RCY!R41+IMP!R41-EXP!R41+STK_CHG!R41</f>
        <v>35.568959587274293</v>
      </c>
      <c r="S41" s="10">
        <f>PPRD!S41+RCV_RCY!S41+IMP!S41-EXP!S41+STK_CHG!S41</f>
        <v>-14.64600171969045</v>
      </c>
      <c r="T41" s="10">
        <f>PPRD!T41+RCV_RCY!T41+IMP!T41-EXP!T41+STK_CHG!T41</f>
        <v>29.29208942390369</v>
      </c>
      <c r="U41" s="10">
        <f>PPRD!U41+RCV_RCY!U41+IMP!U41-EXP!U41+STK_CHG!U41</f>
        <v>-48.122699914015477</v>
      </c>
      <c r="V41" s="10">
        <f>PPRD!V41+RCV_RCY!V41+IMP!V41-EXP!V41+STK_CHG!V41</f>
        <v>10.46147893379192</v>
      </c>
      <c r="W41" s="10">
        <f>PPRD!W41+RCV_RCY!W41+IMP!W41-EXP!W41+STK_CHG!W41</f>
        <v>48.122699914015477</v>
      </c>
      <c r="X41" s="10">
        <f>PPRD!X41+RCV_RCY!X41+IMP!X41-EXP!X41+STK_CHG!X41</f>
        <v>-11.46999140154772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1100.0645743766127</v>
      </c>
      <c r="D42" s="10">
        <f>PPRD!D42+RCV_RCY!D42+IMP!D42-EXP!D42+STK_CHG!D42</f>
        <v>1338.1460877042132</v>
      </c>
      <c r="E42" s="10">
        <f>PPRD!E42+RCV_RCY!E42+IMP!E42-EXP!E42+STK_CHG!E42</f>
        <v>962.95503009458218</v>
      </c>
      <c r="F42" s="10">
        <f>PPRD!F42+RCV_RCY!F42+IMP!F42-EXP!F42+STK_CHG!F42</f>
        <v>561.19234737747161</v>
      </c>
      <c r="G42" s="10">
        <f>PPRD!G42+RCV_RCY!G42+IMP!G42-EXP!G42+STK_CHG!G42</f>
        <v>903.43465176268251</v>
      </c>
      <c r="H42" s="10">
        <f>PPRD!H42+RCV_RCY!H42+IMP!H42-EXP!H42+STK_CHG!H42</f>
        <v>926.81762682717147</v>
      </c>
      <c r="I42" s="10">
        <f>PPRD!I42+RCV_RCY!I42+IMP!I42-EXP!I42+STK_CHG!I42</f>
        <v>1337.0832330180569</v>
      </c>
      <c r="J42" s="10">
        <f>PPRD!J42+RCV_RCY!J42+IMP!J42-EXP!J42+STK_CHG!J42</f>
        <v>1415.7351676698188</v>
      </c>
      <c r="K42" s="10">
        <f>PPRD!K42+RCV_RCY!K42+IMP!K42-EXP!K42+STK_CHG!K42</f>
        <v>455.96878761822882</v>
      </c>
      <c r="L42" s="10">
        <f>PPRD!L42+RCV_RCY!L42+IMP!L42-EXP!L42+STK_CHG!L42</f>
        <v>870.48581255374086</v>
      </c>
      <c r="M42" s="10">
        <f>PPRD!M42+RCV_RCY!M42+IMP!M42-EXP!M42+STK_CHG!M42</f>
        <v>953.3892519346515</v>
      </c>
      <c r="N42" s="10">
        <f>PPRD!N42+RCV_RCY!N42+IMP!N42-EXP!N42+STK_CHG!N42</f>
        <v>1537.9644883920892</v>
      </c>
      <c r="O42" s="10">
        <f>PPRD!O42+RCV_RCY!O42+IMP!O42-EXP!O42+STK_CHG!O42</f>
        <v>41.451676698194561</v>
      </c>
      <c r="P42" s="10">
        <f>PPRD!P42+RCV_RCY!P42+IMP!P42-EXP!P42+STK_CHG!P42</f>
        <v>742.9421324161649</v>
      </c>
      <c r="Q42" s="10">
        <f>PPRD!Q42+RCV_RCY!Q42+IMP!Q42-EXP!Q42+STK_CHG!Q42</f>
        <v>741.87927773000854</v>
      </c>
      <c r="R42" s="10">
        <f>PPRD!R42+RCV_RCY!R42+IMP!R42-EXP!R42+STK_CHG!R42</f>
        <v>893.86887360275136</v>
      </c>
      <c r="S42" s="10">
        <f>PPRD!S42+RCV_RCY!S42+IMP!S42-EXP!S42+STK_CHG!S42</f>
        <v>737.62777300085997</v>
      </c>
      <c r="T42" s="10">
        <f>PPRD!T42+RCV_RCY!T42+IMP!T42-EXP!T42+STK_CHG!T42</f>
        <v>1636.8109200343943</v>
      </c>
      <c r="U42" s="10">
        <f>PPRD!U42+RCV_RCY!U42+IMP!U42-EXP!U42+STK_CHG!U42</f>
        <v>105.22355975924324</v>
      </c>
      <c r="V42" s="10">
        <f>PPRD!V42+RCV_RCY!V42+IMP!V42-EXP!V42+STK_CHG!V42</f>
        <v>-514.42631126397259</v>
      </c>
      <c r="W42" s="10">
        <f>PPRD!W42+RCV_RCY!W42+IMP!W42-EXP!W42+STK_CHG!W42</f>
        <v>72.274720550300941</v>
      </c>
      <c r="X42" s="10">
        <f>PPRD!X42+RCV_RCY!X42+IMP!X42-EXP!X42+STK_CHG!X42</f>
        <v>519.99570077386056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6447.740584694754</v>
      </c>
      <c r="D43" s="10">
        <f>PPRD!D43+RCV_RCY!D43+IMP!D43-EXP!D43+STK_CHG!D43</f>
        <v>7897.9172828890796</v>
      </c>
      <c r="E43" s="10">
        <f>PPRD!E43+RCV_RCY!E43+IMP!E43-EXP!E43+STK_CHG!E43</f>
        <v>8466.8959587274276</v>
      </c>
      <c r="F43" s="10">
        <f>PPRD!F43+RCV_RCY!F43+IMP!F43-EXP!F43+STK_CHG!F43</f>
        <v>10301.18469475494</v>
      </c>
      <c r="G43" s="10">
        <f>PPRD!G43+RCV_RCY!G43+IMP!G43-EXP!G43+STK_CHG!G43</f>
        <v>11488.439810834047</v>
      </c>
      <c r="H43" s="10">
        <f>PPRD!H43+RCV_RCY!H43+IMP!H43-EXP!H43+STK_CHG!H43</f>
        <v>11831.470335339642</v>
      </c>
      <c r="I43" s="10">
        <f>PPRD!I43+RCV_RCY!I43+IMP!I43-EXP!I43+STK_CHG!I43</f>
        <v>12523.69355116079</v>
      </c>
      <c r="J43" s="10">
        <f>PPRD!J43+RCV_RCY!J43+IMP!J43-EXP!J43+STK_CHG!J43</f>
        <v>14030.357265692179</v>
      </c>
      <c r="K43" s="10">
        <f>PPRD!K43+RCV_RCY!K43+IMP!K43-EXP!K43+STK_CHG!K43</f>
        <v>11132.057953568354</v>
      </c>
      <c r="L43" s="10">
        <f>PPRD!L43+RCV_RCY!L43+IMP!L43-EXP!L43+STK_CHG!L43</f>
        <v>10656.539638865006</v>
      </c>
      <c r="M43" s="10">
        <f>PPRD!M43+RCV_RCY!M43+IMP!M43-EXP!M43+STK_CHG!M43</f>
        <v>9665.4484952708553</v>
      </c>
      <c r="N43" s="10">
        <f>PPRD!N43+RCV_RCY!N43+IMP!N43-EXP!N43+STK_CHG!N43</f>
        <v>6953.0429062768708</v>
      </c>
      <c r="O43" s="10">
        <f>PPRD!O43+RCV_RCY!O43+IMP!O43-EXP!O43+STK_CHG!O43</f>
        <v>980.82063628546814</v>
      </c>
      <c r="P43" s="10">
        <f>PPRD!P43+RCV_RCY!P43+IMP!P43-EXP!P43+STK_CHG!P43</f>
        <v>-324.54385210662059</v>
      </c>
      <c r="Q43" s="10">
        <f>PPRD!Q43+RCV_RCY!Q43+IMP!Q43-EXP!Q43+STK_CHG!Q43</f>
        <v>-1835.3157351676684</v>
      </c>
      <c r="R43" s="10">
        <f>PPRD!R43+RCV_RCY!R43+IMP!R43-EXP!R43+STK_CHG!R43</f>
        <v>-1799.3694754944124</v>
      </c>
      <c r="S43" s="10">
        <f>PPRD!S43+RCV_RCY!S43+IMP!S43-EXP!S43+STK_CHG!S43</f>
        <v>-321.46268271711142</v>
      </c>
      <c r="T43" s="10">
        <f>PPRD!T43+RCV_RCY!T43+IMP!T43-EXP!T43+STK_CHG!T43</f>
        <v>-1016.7668959587279</v>
      </c>
      <c r="U43" s="10">
        <f>PPRD!U43+RCV_RCY!U43+IMP!U43-EXP!U43+STK_CHG!U43</f>
        <v>-1366.9867583834919</v>
      </c>
      <c r="V43" s="10">
        <f>PPRD!V43+RCV_RCY!V43+IMP!V43-EXP!V43+STK_CHG!V43</f>
        <v>-1130.7681857265686</v>
      </c>
      <c r="W43" s="10">
        <f>PPRD!W43+RCV_RCY!W43+IMP!W43-EXP!W43+STK_CHG!W43</f>
        <v>-1819.9101461736896</v>
      </c>
      <c r="X43" s="10">
        <f>PPRD!X43+RCV_RCY!X43+IMP!X43-EXP!X43+STK_CHG!X43</f>
        <v>1295.2718830610486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1772.590025795357</v>
      </c>
      <c r="D44" s="10">
        <f>PPRD!D44+RCV_RCY!D44+IMP!D44-EXP!D44+STK_CHG!D44</f>
        <v>2629.454514187446</v>
      </c>
      <c r="E44" s="10">
        <f>PPRD!E44+RCV_RCY!E44+IMP!E44-EXP!E44+STK_CHG!E44</f>
        <v>2921.830524505589</v>
      </c>
      <c r="F44" s="10">
        <f>PPRD!F44+RCV_RCY!F44+IMP!F44-EXP!F44+STK_CHG!F44</f>
        <v>2737.5275150472903</v>
      </c>
      <c r="G44" s="10">
        <f>PPRD!G44+RCV_RCY!G44+IMP!G44-EXP!G44+STK_CHG!G44</f>
        <v>2433.5722269991397</v>
      </c>
      <c r="H44" s="10">
        <f>PPRD!H44+RCV_RCY!H44+IMP!H44-EXP!H44+STK_CHG!H44</f>
        <v>2674.8065348237315</v>
      </c>
      <c r="I44" s="10">
        <f>PPRD!I44+RCV_RCY!I44+IMP!I44-EXP!I44+STK_CHG!I44</f>
        <v>1343.1929492691322</v>
      </c>
      <c r="J44" s="10">
        <f>PPRD!J44+RCV_RCY!J44+IMP!J44-EXP!J44+STK_CHG!J44</f>
        <v>499.83766122098046</v>
      </c>
      <c r="K44" s="10">
        <f>PPRD!K44+RCV_RCY!K44+IMP!K44-EXP!K44+STK_CHG!K44</f>
        <v>1168.539294926913</v>
      </c>
      <c r="L44" s="10">
        <f>PPRD!L44+RCV_RCY!L44+IMP!L44-EXP!L44+STK_CHG!L44</f>
        <v>2304.2705932932072</v>
      </c>
      <c r="M44" s="10">
        <f>PPRD!M44+RCV_RCY!M44+IMP!M44-EXP!M44+STK_CHG!M44</f>
        <v>1312.3148753224423</v>
      </c>
      <c r="N44" s="10">
        <f>PPRD!N44+RCV_RCY!N44+IMP!N44-EXP!N44+STK_CHG!N44</f>
        <v>1577.6726569217537</v>
      </c>
      <c r="O44" s="10">
        <f>PPRD!O44+RCV_RCY!O44+IMP!O44-EXP!O44+STK_CHG!O44</f>
        <v>1911.5409286328463</v>
      </c>
      <c r="P44" s="10">
        <f>PPRD!P44+RCV_RCY!P44+IMP!P44-EXP!P44+STK_CHG!P44</f>
        <v>1372.1410146173678</v>
      </c>
      <c r="Q44" s="10">
        <f>PPRD!Q44+RCV_RCY!Q44+IMP!Q44-EXP!Q44+STK_CHG!Q44</f>
        <v>2661.2974204643165</v>
      </c>
      <c r="R44" s="10">
        <f>PPRD!R44+RCV_RCY!R44+IMP!R44-EXP!R44+STK_CHG!R44</f>
        <v>2018.6490111779876</v>
      </c>
      <c r="S44" s="10">
        <f>PPRD!S44+RCV_RCY!S44+IMP!S44-EXP!S44+STK_CHG!S44</f>
        <v>2898.671969045572</v>
      </c>
      <c r="T44" s="10">
        <f>PPRD!T44+RCV_RCY!T44+IMP!T44-EXP!T44+STK_CHG!T44</f>
        <v>3164.0298366294069</v>
      </c>
      <c r="U44" s="10">
        <f>PPRD!U44+RCV_RCY!U44+IMP!U44-EXP!U44+STK_CHG!U44</f>
        <v>3675.4466036113499</v>
      </c>
      <c r="V44" s="10">
        <f>PPRD!V44+RCV_RCY!V44+IMP!V44-EXP!V44+STK_CHG!V44</f>
        <v>3972.6473774720548</v>
      </c>
      <c r="W44" s="10">
        <f>PPRD!W44+RCV_RCY!W44+IMP!W44-EXP!W44+STK_CHG!W44</f>
        <v>1406.8787618228714</v>
      </c>
      <c r="X44" s="10">
        <f>PPRD!X44+RCV_RCY!X44+IMP!X44-EXP!X44+STK_CHG!X44</f>
        <v>2097.7219260533102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-42.247033533963894</v>
      </c>
      <c r="D45" s="10">
        <f>PPRD!D45+RCV_RCY!D45+IMP!D45-EXP!D45+STK_CHG!D45</f>
        <v>-39.366638005159075</v>
      </c>
      <c r="E45" s="10">
        <f>PPRD!E45+RCV_RCY!E45+IMP!E45-EXP!E45+STK_CHG!E45</f>
        <v>1.1102230246251565E-14</v>
      </c>
      <c r="F45" s="10">
        <f>PPRD!F45+RCV_RCY!F45+IMP!F45-EXP!F45+STK_CHG!F45</f>
        <v>-54.729148753224408</v>
      </c>
      <c r="G45" s="10">
        <f>PPRD!G45+RCV_RCY!G45+IMP!G45-EXP!G45+STK_CHG!G45</f>
        <v>-29.76500429922611</v>
      </c>
      <c r="H45" s="10">
        <f>PPRD!H45+RCV_RCY!H45+IMP!H45-EXP!H45+STK_CHG!H45</f>
        <v>-82.573860705073088</v>
      </c>
      <c r="I45" s="10">
        <f>PPRD!I45+RCV_RCY!I45+IMP!I45-EXP!I45+STK_CHG!I45</f>
        <v>-297.6496990541703</v>
      </c>
      <c r="J45" s="10">
        <f>PPRD!J45+RCV_RCY!J45+IMP!J45-EXP!J45+STK_CHG!J45</f>
        <v>-98.896474634565763</v>
      </c>
      <c r="K45" s="10">
        <f>PPRD!K45+RCV_RCY!K45+IMP!K45-EXP!K45+STK_CHG!K45</f>
        <v>-74.892519346517588</v>
      </c>
      <c r="L45" s="10">
        <f>PPRD!L45+RCV_RCY!L45+IMP!L45-EXP!L45+STK_CHG!L45</f>
        <v>-97.936371453138406</v>
      </c>
      <c r="M45" s="10">
        <f>PPRD!M45+RCV_RCY!M45+IMP!M45-EXP!M45+STK_CHG!M45</f>
        <v>-161.30687876182282</v>
      </c>
      <c r="N45" s="10">
        <f>PPRD!N45+RCV_RCY!N45+IMP!N45-EXP!N45+STK_CHG!N45</f>
        <v>-176.66956147893373</v>
      </c>
      <c r="O45" s="10">
        <f>PPRD!O45+RCV_RCY!O45+IMP!O45-EXP!O45+STK_CHG!O45</f>
        <v>-164.18753224419603</v>
      </c>
      <c r="P45" s="10">
        <f>PPRD!P45+RCV_RCY!P45+IMP!P45-EXP!P45+STK_CHG!P45</f>
        <v>-81.613671539122919</v>
      </c>
      <c r="Q45" s="10">
        <f>PPRD!Q45+RCV_RCY!Q45+IMP!Q45-EXP!Q45+STK_CHG!Q45</f>
        <v>-98.896474634565777</v>
      </c>
      <c r="R45" s="10">
        <f>PPRD!R45+RCV_RCY!R45+IMP!R45-EXP!R45+STK_CHG!R45</f>
        <v>-201.63370593293209</v>
      </c>
      <c r="S45" s="10">
        <f>PPRD!S45+RCV_RCY!S45+IMP!S45-EXP!S45+STK_CHG!S45</f>
        <v>-254.442562338779</v>
      </c>
      <c r="T45" s="10">
        <f>PPRD!T45+RCV_RCY!T45+IMP!T45-EXP!T45+STK_CHG!T45</f>
        <v>-251.56208082545137</v>
      </c>
      <c r="U45" s="10">
        <f>PPRD!U45+RCV_RCY!U45+IMP!U45-EXP!U45+STK_CHG!U45</f>
        <v>-203.55399828030951</v>
      </c>
      <c r="V45" s="10">
        <f>PPRD!V45+RCV_RCY!V45+IMP!V45-EXP!V45+STK_CHG!V45</f>
        <v>-156.50619088564059</v>
      </c>
      <c r="W45" s="10">
        <f>PPRD!W45+RCV_RCY!W45+IMP!W45-EXP!W45+STK_CHG!W45</f>
        <v>-114.25915735167676</v>
      </c>
      <c r="X45" s="10">
        <f>PPRD!X45+RCV_RCY!X45+IMP!X45-EXP!X45+STK_CHG!X45</f>
        <v>-145.95202063628548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77.773000859845212</v>
      </c>
      <c r="D46" s="10">
        <f>PPRD!D46+RCV_RCY!D46+IMP!D46-EXP!D46+STK_CHG!D46</f>
        <v>81.613671539122961</v>
      </c>
      <c r="E46" s="10">
        <f>PPRD!E46+RCV_RCY!E46+IMP!E46-EXP!E46+STK_CHG!E46</f>
        <v>32.645399828030946</v>
      </c>
      <c r="F46" s="10">
        <f>PPRD!F46+RCV_RCY!F46+IMP!F46-EXP!F46+STK_CHG!F46</f>
        <v>203.55408426483228</v>
      </c>
      <c r="G46" s="10">
        <f>PPRD!G46+RCV_RCY!G46+IMP!G46-EXP!G46+STK_CHG!G46</f>
        <v>134.42252794496991</v>
      </c>
      <c r="H46" s="10">
        <f>PPRD!H46+RCV_RCY!H46+IMP!H46-EXP!H46+STK_CHG!H46</f>
        <v>66.251074806534888</v>
      </c>
      <c r="I46" s="10">
        <f>PPRD!I46+RCV_RCY!I46+IMP!I46-EXP!I46+STK_CHG!I46</f>
        <v>76.812811693895071</v>
      </c>
      <c r="J46" s="10">
        <f>PPRD!J46+RCV_RCY!J46+IMP!J46-EXP!J46+STK_CHG!J46</f>
        <v>177.62975064488396</v>
      </c>
      <c r="K46" s="10">
        <f>PPRD!K46+RCV_RCY!K46+IMP!K46-EXP!K46+STK_CHG!K46</f>
        <v>116.17944969905419</v>
      </c>
      <c r="L46" s="10">
        <f>PPRD!L46+RCV_RCY!L46+IMP!L46-EXP!L46+STK_CHG!L46</f>
        <v>105.61771281169393</v>
      </c>
      <c r="M46" s="10">
        <f>PPRD!M46+RCV_RCY!M46+IMP!M46-EXP!M46+STK_CHG!M46</f>
        <v>78.733190025795381</v>
      </c>
      <c r="N46" s="10">
        <f>PPRD!N46+RCV_RCY!N46+IMP!N46-EXP!N46+STK_CHG!N46</f>
        <v>142.10378331900253</v>
      </c>
      <c r="O46" s="10">
        <f>PPRD!O46+RCV_RCY!O46+IMP!O46-EXP!O46+STK_CHG!O46</f>
        <v>61.450300945829738</v>
      </c>
      <c r="P46" s="10">
        <f>PPRD!P46+RCV_RCY!P46+IMP!P46-EXP!P46+STK_CHG!P46</f>
        <v>32.645399828030939</v>
      </c>
      <c r="Q46" s="10">
        <f>PPRD!Q46+RCV_RCY!Q46+IMP!Q46-EXP!Q46+STK_CHG!Q46</f>
        <v>-50.888478073946686</v>
      </c>
      <c r="R46" s="10">
        <f>PPRD!R46+RCV_RCY!R46+IMP!R46-EXP!R46+STK_CHG!R46</f>
        <v>-123.8607050730869</v>
      </c>
      <c r="S46" s="10">
        <f>PPRD!S46+RCV_RCY!S46+IMP!S46-EXP!S46+STK_CHG!S46</f>
        <v>-115.21926053310405</v>
      </c>
      <c r="T46" s="10">
        <f>PPRD!T46+RCV_RCY!T46+IMP!T46-EXP!T46+STK_CHG!T46</f>
        <v>-132.50214961306966</v>
      </c>
      <c r="U46" s="10">
        <f>PPRD!U46+RCV_RCY!U46+IMP!U46-EXP!U46+STK_CHG!U46</f>
        <v>-92.175408426483187</v>
      </c>
      <c r="V46" s="10">
        <f>PPRD!V46+RCV_RCY!V46+IMP!V46-EXP!V46+STK_CHG!V46</f>
        <v>-24.964230438521131</v>
      </c>
      <c r="W46" s="10">
        <f>PPRD!W46+RCV_RCY!W46+IMP!W46-EXP!W46+STK_CHG!W46</f>
        <v>20.163370593293195</v>
      </c>
      <c r="X46" s="10">
        <f>PPRD!X46+RCV_RCY!X46+IMP!X46-EXP!X46+STK_CHG!X46</f>
        <v>-28.99303525365438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-375.42278589853834</v>
      </c>
      <c r="D47" s="10">
        <f>PPRD!D47+RCV_RCY!D47+IMP!D47-EXP!D47+STK_CHG!D47</f>
        <v>-323.5741186586414</v>
      </c>
      <c r="E47" s="10">
        <f>PPRD!E47+RCV_RCY!E47+IMP!E47-EXP!E47+STK_CHG!E47</f>
        <v>-355.2593293207222</v>
      </c>
      <c r="F47" s="10">
        <f>PPRD!F47+RCV_RCY!F47+IMP!F47-EXP!F47+STK_CHG!F47</f>
        <v>-455.11607910576095</v>
      </c>
      <c r="G47" s="10">
        <f>PPRD!G47+RCV_RCY!G47+IMP!G47-EXP!G47+STK_CHG!G47</f>
        <v>-511.76552020636274</v>
      </c>
      <c r="H47" s="10">
        <f>PPRD!H47+RCV_RCY!H47+IMP!H47-EXP!H47+STK_CHG!H47</f>
        <v>-323.57403267411854</v>
      </c>
      <c r="I47" s="10">
        <f>PPRD!I47+RCV_RCY!I47+IMP!I47-EXP!I47+STK_CHG!I47</f>
        <v>-512.72570937231296</v>
      </c>
      <c r="J47" s="10">
        <f>PPRD!J47+RCV_RCY!J47+IMP!J47-EXP!J47+STK_CHG!J47</f>
        <v>-362.94067067927779</v>
      </c>
      <c r="K47" s="10">
        <f>PPRD!K47+RCV_RCY!K47+IMP!K47-EXP!K47+STK_CHG!K47</f>
        <v>-367.74144453998275</v>
      </c>
      <c r="L47" s="10">
        <f>PPRD!L47+RCV_RCY!L47+IMP!L47-EXP!L47+STK_CHG!L47</f>
        <v>-451.2754084264833</v>
      </c>
      <c r="M47" s="10">
        <f>PPRD!M47+RCV_RCY!M47+IMP!M47-EXP!M47+STK_CHG!M47</f>
        <v>-428.23164230438522</v>
      </c>
      <c r="N47" s="10">
        <f>PPRD!N47+RCV_RCY!N47+IMP!N47-EXP!N47+STK_CHG!N47</f>
        <v>-392.70558899398105</v>
      </c>
      <c r="O47" s="10">
        <f>PPRD!O47+RCV_RCY!O47+IMP!O47-EXP!O47+STK_CHG!O47</f>
        <v>-302.450558899398</v>
      </c>
      <c r="P47" s="10">
        <f>PPRD!P47+RCV_RCY!P47+IMP!P47-EXP!P47+STK_CHG!P47</f>
        <v>-217.95640584694749</v>
      </c>
      <c r="Q47" s="10">
        <f>PPRD!Q47+RCV_RCY!Q47+IMP!Q47-EXP!Q47+STK_CHG!Q47</f>
        <v>-640.42699914015475</v>
      </c>
      <c r="R47" s="10">
        <f>PPRD!R47+RCV_RCY!R47+IMP!R47-EXP!R47+STK_CHG!R47</f>
        <v>-1124.3478933791921</v>
      </c>
      <c r="S47" s="10">
        <f>PPRD!S47+RCV_RCY!S47+IMP!S47-EXP!S47+STK_CHG!S47</f>
        <v>-1608.2687876182283</v>
      </c>
      <c r="T47" s="10">
        <f>PPRD!T47+RCV_RCY!T47+IMP!T47-EXP!T47+STK_CHG!T47</f>
        <v>-1650.5159071367154</v>
      </c>
      <c r="U47" s="10">
        <f>PPRD!U47+RCV_RCY!U47+IMP!U47-EXP!U47+STK_CHG!U47</f>
        <v>-1687.001977644024</v>
      </c>
      <c r="V47" s="10">
        <f>PPRD!V47+RCV_RCY!V47+IMP!V47-EXP!V47+STK_CHG!V47</f>
        <v>-994.72622527944986</v>
      </c>
      <c r="W47" s="10">
        <f>PPRD!W47+RCV_RCY!W47+IMP!W47-EXP!W47+STK_CHG!W47</f>
        <v>-457.03637145313843</v>
      </c>
      <c r="X47" s="10">
        <f>PPRD!X47+RCV_RCY!X47+IMP!X47-EXP!X47+STK_CHG!X47</f>
        <v>-718.53508168529652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2349.706276870163</v>
      </c>
      <c r="D48" s="10">
        <f>PPRD!D48+RCV_RCY!D48+IMP!D48-EXP!D48+STK_CHG!D48</f>
        <v>2671.8496130696476</v>
      </c>
      <c r="E48" s="10">
        <f>PPRD!E48+RCV_RCY!E48+IMP!E48-EXP!E48+STK_CHG!E48</f>
        <v>2393.9524505588988</v>
      </c>
      <c r="F48" s="10">
        <f>PPRD!F48+RCV_RCY!F48+IMP!F48-EXP!F48+STK_CHG!F48</f>
        <v>2785.9582115219264</v>
      </c>
      <c r="G48" s="10">
        <f>PPRD!G48+RCV_RCY!G48+IMP!G48-EXP!G48+STK_CHG!G48</f>
        <v>2931.1167669819438</v>
      </c>
      <c r="H48" s="10">
        <f>PPRD!H48+RCV_RCY!H48+IMP!H48-EXP!H48+STK_CHG!H48</f>
        <v>2799.1545141874453</v>
      </c>
      <c r="I48" s="10">
        <f>PPRD!I48+RCV_RCY!I48+IMP!I48-EXP!I48+STK_CHG!I48</f>
        <v>2848.0582115219254</v>
      </c>
      <c r="J48" s="10">
        <f>PPRD!J48+RCV_RCY!J48+IMP!J48-EXP!J48+STK_CHG!J48</f>
        <v>2831.7570077386072</v>
      </c>
      <c r="K48" s="10">
        <f>PPRD!K48+RCV_RCY!K48+IMP!K48-EXP!K48+STK_CHG!K48</f>
        <v>2771.9857265692176</v>
      </c>
      <c r="L48" s="10">
        <f>PPRD!L48+RCV_RCY!L48+IMP!L48-EXP!L48+STK_CHG!L48</f>
        <v>2771.2095442820287</v>
      </c>
      <c r="M48" s="10">
        <f>PPRD!M48+RCV_RCY!M48+IMP!M48-EXP!M48+STK_CHG!M48</f>
        <v>2504.1798796216676</v>
      </c>
      <c r="N48" s="10">
        <f>PPRD!N48+RCV_RCY!N48+IMP!N48-EXP!N48+STK_CHG!N48</f>
        <v>1966.2391229578668</v>
      </c>
      <c r="O48" s="10">
        <f>PPRD!O48+RCV_RCY!O48+IMP!O48-EXP!O48+STK_CHG!O48</f>
        <v>227.44092863284584</v>
      </c>
      <c r="P48" s="10">
        <f>PPRD!P48+RCV_RCY!P48+IMP!P48-EXP!P48+STK_CHG!P48</f>
        <v>-943.14273430782441</v>
      </c>
      <c r="Q48" s="10">
        <f>PPRD!Q48+RCV_RCY!Q48+IMP!Q48-EXP!Q48+STK_CHG!Q48</f>
        <v>-1416.6547721410138</v>
      </c>
      <c r="R48" s="10">
        <f>PPRD!R48+RCV_RCY!R48+IMP!R48-EXP!R48+STK_CHG!R48</f>
        <v>-614.78942390369775</v>
      </c>
      <c r="S48" s="10">
        <f>PPRD!S48+RCV_RCY!S48+IMP!S48-EXP!S48+STK_CHG!S48</f>
        <v>-1054.9226139294926</v>
      </c>
      <c r="T48" s="10">
        <f>PPRD!T48+RCV_RCY!T48+IMP!T48-EXP!T48+STK_CHG!T48</f>
        <v>-912.09277730008637</v>
      </c>
      <c r="U48" s="10">
        <f>PPRD!U48+RCV_RCY!U48+IMP!U48-EXP!U48+STK_CHG!U48</f>
        <v>-954.01031814273404</v>
      </c>
      <c r="V48" s="10">
        <f>PPRD!V48+RCV_RCY!V48+IMP!V48-EXP!V48+STK_CHG!V48</f>
        <v>-1016.1101461736886</v>
      </c>
      <c r="W48" s="10">
        <f>PPRD!W48+RCV_RCY!W48+IMP!W48-EXP!W48+STK_CHG!W48</f>
        <v>-1032.4114359415305</v>
      </c>
      <c r="X48" s="10">
        <f>PPRD!X48+RCV_RCY!X48+IMP!X48-EXP!X48+STK_CHG!X48</f>
        <v>-828.03430782459111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-47.047893379191748</v>
      </c>
      <c r="D49" s="10">
        <f>PPRD!D49+RCV_RCY!D49+IMP!D49-EXP!D49+STK_CHG!D49</f>
        <v>-58.569819432502157</v>
      </c>
      <c r="E49" s="10">
        <f>PPRD!E49+RCV_RCY!E49+IMP!E49-EXP!E49+STK_CHG!E49</f>
        <v>2.8804815133276009</v>
      </c>
      <c r="F49" s="10">
        <f>PPRD!F49+RCV_RCY!F49+IMP!F49-EXP!F49+STK_CHG!F49</f>
        <v>6.7210662080825427</v>
      </c>
      <c r="G49" s="10">
        <f>PPRD!G49+RCV_RCY!G49+IMP!G49-EXP!G49+STK_CHG!G49</f>
        <v>-17.282889079965603</v>
      </c>
      <c r="H49" s="10">
        <f>PPRD!H49+RCV_RCY!H49+IMP!H49-EXP!H49+STK_CHG!H49</f>
        <v>4.8008598452278477</v>
      </c>
      <c r="I49" s="10">
        <f>PPRD!I49+RCV_RCY!I49+IMP!I49-EXP!I49+STK_CHG!I49</f>
        <v>-13.442304385210658</v>
      </c>
      <c r="J49" s="10">
        <f>PPRD!J49+RCV_RCY!J49+IMP!J49-EXP!J49+STK_CHG!J49</f>
        <v>3.8406706792777312</v>
      </c>
      <c r="K49" s="10">
        <f>PPRD!K49+RCV_RCY!K49+IMP!K49-EXP!K49+STK_CHG!K49</f>
        <v>-8.6413585554600125</v>
      </c>
      <c r="L49" s="10">
        <f>PPRD!L49+RCV_RCY!L49+IMP!L49-EXP!L49+STK_CHG!L49</f>
        <v>11.521926053310411</v>
      </c>
      <c r="M49" s="10">
        <f>PPRD!M49+RCV_RCY!M49+IMP!M49-EXP!M49+STK_CHG!M49</f>
        <v>7.6812553740326717</v>
      </c>
      <c r="N49" s="10">
        <f>PPRD!N49+RCV_RCY!N49+IMP!N49-EXP!N49+STK_CHG!N49</f>
        <v>21.123559759243339</v>
      </c>
      <c r="O49" s="10">
        <f>PPRD!O49+RCV_RCY!O49+IMP!O49-EXP!O49+STK_CHG!O49</f>
        <v>-2.8804815133276018</v>
      </c>
      <c r="P49" s="10">
        <f>PPRD!P49+RCV_RCY!P49+IMP!P49-EXP!P49+STK_CHG!P49</f>
        <v>13.442304385210656</v>
      </c>
      <c r="Q49" s="10">
        <f>PPRD!Q49+RCV_RCY!Q49+IMP!Q49-EXP!Q49+STK_CHG!Q49</f>
        <v>-3.8405846947549511</v>
      </c>
      <c r="R49" s="10">
        <f>PPRD!R49+RCV_RCY!R49+IMP!R49-EXP!R49+STK_CHG!R49</f>
        <v>-40.32674118658641</v>
      </c>
      <c r="S49" s="10">
        <f>PPRD!S49+RCV_RCY!S49+IMP!S49-EXP!S49+STK_CHG!S49</f>
        <v>-48.968099742046434</v>
      </c>
      <c r="T49" s="10">
        <f>PPRD!T49+RCV_RCY!T49+IMP!T49-EXP!T49+STK_CHG!T49</f>
        <v>-28.804815133276009</v>
      </c>
      <c r="U49" s="10">
        <f>PPRD!U49+RCV_RCY!U49+IMP!U49-EXP!U49+STK_CHG!U49</f>
        <v>-37.446259673258808</v>
      </c>
      <c r="V49" s="10">
        <f>PPRD!V49+RCV_RCY!V49+IMP!V49-EXP!V49+STK_CHG!V49</f>
        <v>-12.482029234737761</v>
      </c>
      <c r="W49" s="10">
        <f>PPRD!W49+RCV_RCY!W49+IMP!W49-EXP!W49+STK_CHG!W49</f>
        <v>-15.362596732588138</v>
      </c>
      <c r="X49" s="10">
        <f>PPRD!X49+RCV_RCY!X49+IMP!X49-EXP!X49+STK_CHG!X49</f>
        <v>-34.883576956147891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304.37085124677566</v>
      </c>
      <c r="D50" s="10">
        <f>PPRD!D50+RCV_RCY!D50+IMP!D50-EXP!D50+STK_CHG!D50</f>
        <v>591.45889939810831</v>
      </c>
      <c r="E50" s="10">
        <f>PPRD!E50+RCV_RCY!E50+IMP!E50-EXP!E50+STK_CHG!E50</f>
        <v>657.70988822012032</v>
      </c>
      <c r="F50" s="10">
        <f>PPRD!F50+RCV_RCY!F50+IMP!F50-EXP!F50+STK_CHG!F50</f>
        <v>535.76947549441093</v>
      </c>
      <c r="G50" s="10">
        <f>PPRD!G50+RCV_RCY!G50+IMP!G50-EXP!G50+STK_CHG!G50</f>
        <v>-165.14763542562341</v>
      </c>
      <c r="H50" s="10">
        <f>PPRD!H50+RCV_RCY!H50+IMP!H50-EXP!H50+STK_CHG!H50</f>
        <v>19.20318142734294</v>
      </c>
      <c r="I50" s="10">
        <f>PPRD!I50+RCV_RCY!I50+IMP!I50-EXP!I50+STK_CHG!I50</f>
        <v>199.71341358555452</v>
      </c>
      <c r="J50" s="10">
        <f>PPRD!J50+RCV_RCY!J50+IMP!J50-EXP!J50+STK_CHG!J50</f>
        <v>775.80971625107486</v>
      </c>
      <c r="K50" s="10">
        <f>PPRD!K50+RCV_RCY!K50+IMP!K50-EXP!K50+STK_CHG!K50</f>
        <v>289.96844368013751</v>
      </c>
      <c r="L50" s="10">
        <f>PPRD!L50+RCV_RCY!L50+IMP!L50-EXP!L50+STK_CHG!L50</f>
        <v>-1268.3719690455712</v>
      </c>
      <c r="M50" s="10">
        <f>PPRD!M50+RCV_RCY!M50+IMP!M50-EXP!M50+STK_CHG!M50</f>
        <v>-1348.0653482373173</v>
      </c>
      <c r="N50" s="10">
        <f>PPRD!N50+RCV_RCY!N50+IMP!N50-EXP!N50+STK_CHG!N50</f>
        <v>-1126.2682717110918</v>
      </c>
      <c r="O50" s="10">
        <f>PPRD!O50+RCV_RCY!O50+IMP!O50-EXP!O50+STK_CHG!O50</f>
        <v>-1283.7345657781595</v>
      </c>
      <c r="P50" s="10">
        <f>PPRD!P50+RCV_RCY!P50+IMP!P50-EXP!P50+STK_CHG!P50</f>
        <v>-1573.7030094582979</v>
      </c>
      <c r="Q50" s="10">
        <f>PPRD!Q50+RCV_RCY!Q50+IMP!Q50-EXP!Q50+STK_CHG!Q50</f>
        <v>-1257.8102321582112</v>
      </c>
      <c r="R50" s="10">
        <f>PPRD!R50+RCV_RCY!R50+IMP!R50-EXP!R50+STK_CHG!R50</f>
        <v>-1874.2333619948411</v>
      </c>
      <c r="S50" s="10">
        <f>PPRD!S50+RCV_RCY!S50+IMP!S50-EXP!S50+STK_CHG!S50</f>
        <v>-1817.583748925193</v>
      </c>
      <c r="T50" s="10">
        <f>PPRD!T50+RCV_RCY!T50+IMP!T50-EXP!T50+STK_CHG!T50</f>
        <v>-1740.7710232158217</v>
      </c>
      <c r="U50" s="10">
        <f>PPRD!U50+RCV_RCY!U50+IMP!U50-EXP!U50+STK_CHG!U50</f>
        <v>-1444.0814273430785</v>
      </c>
      <c r="V50" s="10">
        <f>PPRD!V50+RCV_RCY!V50+IMP!V50-EXP!V50+STK_CHG!V50</f>
        <v>-1120.507308684437</v>
      </c>
      <c r="W50" s="10">
        <f>PPRD!W50+RCV_RCY!W50+IMP!W50-EXP!W50+STK_CHG!W50</f>
        <v>-590.49871023215815</v>
      </c>
      <c r="X50" s="10">
        <f>PPRD!X50+RCV_RCY!X50+IMP!X50-EXP!X50+STK_CHG!X50</f>
        <v>-769.391917454858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15218.954514187442</v>
      </c>
      <c r="D51" s="37">
        <f>PPRD!D51+RCV_RCY!D51+IMP!D51-EXP!D51+STK_CHG!D51</f>
        <v>16399.826913155637</v>
      </c>
      <c r="E51" s="37">
        <f>PPRD!E51+RCV_RCY!E51+IMP!E51-EXP!E51+STK_CHG!E51</f>
        <v>18751.071195184868</v>
      </c>
      <c r="F51" s="37">
        <f>PPRD!F51+RCV_RCY!F51+IMP!F51-EXP!F51+STK_CHG!F51</f>
        <v>21352.789767841787</v>
      </c>
      <c r="G51" s="37">
        <f>PPRD!G51+RCV_RCY!G51+IMP!G51-EXP!G51+STK_CHG!G51</f>
        <v>25171.50275150473</v>
      </c>
      <c r="H51" s="37">
        <f>PPRD!H51+RCV_RCY!H51+IMP!H51-EXP!H51+STK_CHG!H51</f>
        <v>29843.798624247633</v>
      </c>
      <c r="I51" s="37">
        <f>PPRD!I51+RCV_RCY!I51+IMP!I51-EXP!I51+STK_CHG!I51</f>
        <v>31610.249699054177</v>
      </c>
      <c r="J51" s="37">
        <f>PPRD!J51+RCV_RCY!J51+IMP!J51-EXP!J51+STK_CHG!J51</f>
        <v>31783.378761822867</v>
      </c>
      <c r="K51" s="37">
        <f>PPRD!K51+RCV_RCY!K51+IMP!K51-EXP!K51+STK_CHG!K51</f>
        <v>34909.887962166809</v>
      </c>
      <c r="L51" s="37">
        <f>PPRD!L51+RCV_RCY!L51+IMP!L51-EXP!L51+STK_CHG!L51</f>
        <v>31225.199570077384</v>
      </c>
      <c r="M51" s="37">
        <f>PPRD!M51+RCV_RCY!M51+IMP!M51-EXP!M51+STK_CHG!M51</f>
        <v>31129.503869303517</v>
      </c>
      <c r="N51" s="37">
        <f>PPRD!N51+RCV_RCY!N51+IMP!N51-EXP!N51+STK_CHG!N51</f>
        <v>28935.740240756662</v>
      </c>
      <c r="O51" s="37">
        <f>PPRD!O51+RCV_RCY!O51+IMP!O51-EXP!O51+STK_CHG!O51</f>
        <v>28574.704729148751</v>
      </c>
      <c r="P51" s="37">
        <f>PPRD!P51+RCV_RCY!P51+IMP!P51-EXP!P51+STK_CHG!P51</f>
        <v>26163.378503869302</v>
      </c>
      <c r="Q51" s="37">
        <f>PPRD!Q51+RCV_RCY!Q51+IMP!Q51-EXP!Q51+STK_CHG!Q51</f>
        <v>23666.644196044712</v>
      </c>
      <c r="R51" s="37">
        <f>PPRD!R51+RCV_RCY!R51+IMP!R51-EXP!R51+STK_CHG!R51</f>
        <v>24543.235769561481</v>
      </c>
      <c r="S51" s="37">
        <f>PPRD!S51+RCV_RCY!S51+IMP!S51-EXP!S51+STK_CHG!S51</f>
        <v>25040.064402407574</v>
      </c>
      <c r="T51" s="37">
        <f>PPRD!T51+RCV_RCY!T51+IMP!T51-EXP!T51+STK_CHG!T51</f>
        <v>27267.510146173692</v>
      </c>
      <c r="U51" s="37">
        <f>PPRD!U51+RCV_RCY!U51+IMP!U51-EXP!U51+STK_CHG!U51</f>
        <v>27082.760103181427</v>
      </c>
      <c r="V51" s="37">
        <f>PPRD!V51+RCV_RCY!V51+IMP!V51-EXP!V51+STK_CHG!V51</f>
        <v>30932.458985382633</v>
      </c>
      <c r="W51" s="37">
        <f>PPRD!W51+RCV_RCY!W51+IMP!W51-EXP!W51+STK_CHG!W51</f>
        <v>27936.527085124671</v>
      </c>
      <c r="X51" s="37">
        <f>PPRD!X51+RCV_RCY!X51+IMP!X51-EXP!X51+STK_CHG!X51</f>
        <v>29513.583233018053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6812.5266552020648</v>
      </c>
      <c r="D52" s="37">
        <f t="shared" si="20"/>
        <v>8153.4122957867576</v>
      </c>
      <c r="E52" s="37">
        <f t="shared" si="20"/>
        <v>6892.0582975064481</v>
      </c>
      <c r="F52" s="37">
        <f t="shared" si="20"/>
        <v>9192.5668099742052</v>
      </c>
      <c r="G52" s="37">
        <f t="shared" si="20"/>
        <v>8809.625537403268</v>
      </c>
      <c r="H52" s="37">
        <f t="shared" si="20"/>
        <v>8392.9602751504717</v>
      </c>
      <c r="I52" s="37">
        <f t="shared" si="20"/>
        <v>9156.9104901117789</v>
      </c>
      <c r="J52" s="37">
        <f t="shared" si="20"/>
        <v>10000.717798796217</v>
      </c>
      <c r="K52" s="37">
        <f t="shared" si="20"/>
        <v>10545.269475494408</v>
      </c>
      <c r="L52" s="37">
        <f t="shared" si="20"/>
        <v>12564.988822012037</v>
      </c>
      <c r="M52" s="37">
        <f t="shared" si="20"/>
        <v>15044.344539982803</v>
      </c>
      <c r="N52" s="37">
        <f t="shared" si="20"/>
        <v>14814.234737747203</v>
      </c>
      <c r="O52" s="37">
        <f t="shared" si="20"/>
        <v>16123.295872742905</v>
      </c>
      <c r="P52" s="37">
        <f t="shared" si="20"/>
        <v>17716.014617368874</v>
      </c>
      <c r="Q52" s="37">
        <f t="shared" si="20"/>
        <v>18064.318314703349</v>
      </c>
      <c r="R52" s="37">
        <f t="shared" si="20"/>
        <v>17007.857609630264</v>
      </c>
      <c r="S52" s="37">
        <f t="shared" si="20"/>
        <v>17484.887188306104</v>
      </c>
      <c r="T52" s="37">
        <f t="shared" si="20"/>
        <v>16590.506706792778</v>
      </c>
      <c r="U52" s="37">
        <f t="shared" si="20"/>
        <v>18163.223301805676</v>
      </c>
      <c r="V52" s="37">
        <f t="shared" si="20"/>
        <v>18365.550816852963</v>
      </c>
      <c r="W52" s="37">
        <f t="shared" si="20"/>
        <v>19089.534221840069</v>
      </c>
      <c r="X52" s="37">
        <f t="shared" ref="X52" si="21">SUM(X53:X70)</f>
        <v>19825.721840068785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2429.5786758383492</v>
      </c>
      <c r="D53" s="10">
        <f>PPRD!D53+RCV_RCY!D53+IMP!D53-EXP!D53+STK_CHG!D53</f>
        <v>3515.735167669819</v>
      </c>
      <c r="E53" s="10">
        <f>PPRD!E53+RCV_RCY!E53+IMP!E53-EXP!E53+STK_CHG!E53</f>
        <v>1824.93551160791</v>
      </c>
      <c r="F53" s="10">
        <f>PPRD!F53+RCV_RCY!F53+IMP!F53-EXP!F53+STK_CHG!F53</f>
        <v>3480.9114359415298</v>
      </c>
      <c r="G53" s="10">
        <f>PPRD!G53+RCV_RCY!G53+IMP!G53-EXP!G53+STK_CHG!G53</f>
        <v>2672.7429062768701</v>
      </c>
      <c r="H53" s="10">
        <f>PPRD!H53+RCV_RCY!H53+IMP!H53-EXP!H53+STK_CHG!H53</f>
        <v>1581.513327601032</v>
      </c>
      <c r="I53" s="10">
        <f>PPRD!I53+RCV_RCY!I53+IMP!I53-EXP!I53+STK_CHG!I53</f>
        <v>2232.0722269991402</v>
      </c>
      <c r="J53" s="10">
        <f>PPRD!J53+RCV_RCY!J53+IMP!J53-EXP!J53+STK_CHG!J53</f>
        <v>2348.1513327601028</v>
      </c>
      <c r="K53" s="10">
        <f>PPRD!K53+RCV_RCY!K53+IMP!K53-EXP!K53+STK_CHG!K53</f>
        <v>2008.9423903697329</v>
      </c>
      <c r="L53" s="10">
        <f>PPRD!L53+RCV_RCY!L53+IMP!L53-EXP!L53+STK_CHG!L53</f>
        <v>2270.937231298366</v>
      </c>
      <c r="M53" s="10">
        <f>PPRD!M53+RCV_RCY!M53+IMP!M53-EXP!M53+STK_CHG!M53</f>
        <v>3637.4892519346508</v>
      </c>
      <c r="N53" s="10">
        <f>PPRD!N53+RCV_RCY!N53+IMP!N53-EXP!N53+STK_CHG!N53</f>
        <v>2630.7824591573522</v>
      </c>
      <c r="O53" s="10">
        <f>PPRD!O53+RCV_RCY!O53+IMP!O53-EXP!O53+STK_CHG!O53</f>
        <v>1766.5520206362851</v>
      </c>
      <c r="P53" s="10">
        <f>PPRD!P53+RCV_RCY!P53+IMP!P53-EXP!P53+STK_CHG!P53</f>
        <v>3169.820894239037</v>
      </c>
      <c r="Q53" s="10">
        <f>PPRD!Q53+RCV_RCY!Q53+IMP!Q53-EXP!Q53+STK_CHG!Q53</f>
        <v>3367.883662940671</v>
      </c>
      <c r="R53" s="10">
        <f>PPRD!R53+RCV_RCY!R53+IMP!R53-EXP!R53+STK_CHG!R53</f>
        <v>2419.604471195184</v>
      </c>
      <c r="S53" s="10">
        <f>PPRD!S53+RCV_RCY!S53+IMP!S53-EXP!S53+STK_CHG!S53</f>
        <v>3129.4374032674118</v>
      </c>
      <c r="T53" s="10">
        <f>PPRD!T53+RCV_RCY!T53+IMP!T53-EXP!T53+STK_CHG!T53</f>
        <v>1575.4084264832329</v>
      </c>
      <c r="U53" s="10">
        <f>PPRD!U53+RCV_RCY!U53+IMP!U53-EXP!U53+STK_CHG!U53</f>
        <v>2952.1926053310399</v>
      </c>
      <c r="V53" s="10">
        <f>PPRD!V53+RCV_RCY!V53+IMP!V53-EXP!V53+STK_CHG!V53</f>
        <v>2119.1745485812548</v>
      </c>
      <c r="W53" s="10">
        <f>PPRD!W53+RCV_RCY!W53+IMP!W53-EXP!W53+STK_CHG!W53</f>
        <v>2623.1298366294059</v>
      </c>
      <c r="X53" s="10">
        <f>PPRD!X53+RCV_RCY!X53+IMP!X53-EXP!X53+STK_CHG!X53</f>
        <v>2547.37747205503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1.7196904557179711</v>
      </c>
      <c r="W54" s="10">
        <f>PPRD!W54+RCV_RCY!W54+IMP!W54-EXP!W54+STK_CHG!W54</f>
        <v>2.3215821152192602</v>
      </c>
      <c r="X54" s="10">
        <f>PPRD!X54+RCV_RCY!X54+IMP!X54-EXP!X54+STK_CHG!X54</f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406.44883920894239</v>
      </c>
      <c r="D55" s="10">
        <f>PPRD!D55+RCV_RCY!D55+IMP!D55-EXP!D55+STK_CHG!D55</f>
        <v>581.16938950988822</v>
      </c>
      <c r="E55" s="10">
        <f>PPRD!E55+RCV_RCY!E55+IMP!E55-EXP!E55+STK_CHG!E55</f>
        <v>803.26741186586412</v>
      </c>
      <c r="F55" s="10">
        <f>PPRD!F55+RCV_RCY!F55+IMP!F55-EXP!F55+STK_CHG!F55</f>
        <v>1038.263112639725</v>
      </c>
      <c r="G55" s="10">
        <f>PPRD!G55+RCV_RCY!G55+IMP!G55-EXP!G55+STK_CHG!G55</f>
        <v>1349.957007738607</v>
      </c>
      <c r="H55" s="10">
        <f>PPRD!H55+RCV_RCY!H55+IMP!H55-EXP!H55+STK_CHG!H55</f>
        <v>1820.808254514187</v>
      </c>
      <c r="I55" s="10">
        <f>PPRD!I55+RCV_RCY!I55+IMP!I55-EXP!I55+STK_CHG!I55</f>
        <v>2003.181427343078</v>
      </c>
      <c r="J55" s="10">
        <f>PPRD!J55+RCV_RCY!J55+IMP!J55-EXP!J55+STK_CHG!J55</f>
        <v>2370.4213241616508</v>
      </c>
      <c r="K55" s="10">
        <f>PPRD!K55+RCV_RCY!K55+IMP!K55-EXP!K55+STK_CHG!K55</f>
        <v>2832.846087704213</v>
      </c>
      <c r="L55" s="10">
        <f>PPRD!L55+RCV_RCY!L55+IMP!L55-EXP!L55+STK_CHG!L55</f>
        <v>3277.472055030094</v>
      </c>
      <c r="M55" s="10">
        <f>PPRD!M55+RCV_RCY!M55+IMP!M55-EXP!M55+STK_CHG!M55</f>
        <v>3806.620808254514</v>
      </c>
      <c r="N55" s="10">
        <f>PPRD!N55+RCV_RCY!N55+IMP!N55-EXP!N55+STK_CHG!N55</f>
        <v>3690.2837489251929</v>
      </c>
      <c r="O55" s="10">
        <f>PPRD!O55+RCV_RCY!O55+IMP!O55-EXP!O55+STK_CHG!O55</f>
        <v>4253.8263112639715</v>
      </c>
      <c r="P55" s="10">
        <f>PPRD!P55+RCV_RCY!P55+IMP!P55-EXP!P55+STK_CHG!P55</f>
        <v>4784.6947549441102</v>
      </c>
      <c r="Q55" s="10">
        <f>PPRD!Q55+RCV_RCY!Q55+IMP!Q55-EXP!Q55+STK_CHG!Q55</f>
        <v>4472.3129836629396</v>
      </c>
      <c r="R55" s="10">
        <f>PPRD!R55+RCV_RCY!R55+IMP!R55-EXP!R55+STK_CHG!R55</f>
        <v>4241.1865864144447</v>
      </c>
      <c r="S55" s="10">
        <f>PPRD!S55+RCV_RCY!S55+IMP!S55-EXP!S55+STK_CHG!S55</f>
        <v>4205.0730868443679</v>
      </c>
      <c r="T55" s="10">
        <f>PPRD!T55+RCV_RCY!T55+IMP!T55-EXP!T55+STK_CHG!T55</f>
        <v>4224.1616509028372</v>
      </c>
      <c r="U55" s="10">
        <f>PPRD!U55+RCV_RCY!U55+IMP!U55-EXP!U55+STK_CHG!U55</f>
        <v>4376.268271711092</v>
      </c>
      <c r="V55" s="10">
        <f>PPRD!V55+RCV_RCY!V55+IMP!V55-EXP!V55+STK_CHG!V55</f>
        <v>4784.7807394668953</v>
      </c>
      <c r="W55" s="10">
        <f>PPRD!W55+RCV_RCY!W55+IMP!W55-EXP!W55+STK_CHG!W55</f>
        <v>4853.3104041272563</v>
      </c>
      <c r="X55" s="10">
        <f>PPRD!X55+RCV_RCY!X55+IMP!X55-EXP!X55+STK_CHG!X55</f>
        <v>5336.2854686156488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1.20378331900258</v>
      </c>
      <c r="D56" s="10">
        <f>PPRD!D56+RCV_RCY!D56+IMP!D56-EXP!D56+STK_CHG!D56</f>
        <v>1.461736887360275</v>
      </c>
      <c r="E56" s="10">
        <f>PPRD!E56+RCV_RCY!E56+IMP!E56-EXP!E56+STK_CHG!E56</f>
        <v>1.547721410146174</v>
      </c>
      <c r="F56" s="10">
        <f>PPRD!F56+RCV_RCY!F56+IMP!F56-EXP!F56+STK_CHG!F56</f>
        <v>1.7196904557179711</v>
      </c>
      <c r="G56" s="10">
        <f>PPRD!G56+RCV_RCY!G56+IMP!G56-EXP!G56+STK_CHG!G56</f>
        <v>2.041530524505589</v>
      </c>
      <c r="H56" s="10">
        <f>PPRD!H56+RCV_RCY!H56+IMP!H56-EXP!H56+STK_CHG!H56</f>
        <v>4.1254514187446256</v>
      </c>
      <c r="I56" s="10">
        <f>PPRD!I56+RCV_RCY!I56+IMP!I56-EXP!I56+STK_CHG!I56</f>
        <v>10.745313843508169</v>
      </c>
      <c r="J56" s="10">
        <f>PPRD!J56+RCV_RCY!J56+IMP!J56-EXP!J56+STK_CHG!J56</f>
        <v>43.611177987962172</v>
      </c>
      <c r="K56" s="10">
        <f>PPRD!K56+RCV_RCY!K56+IMP!K56-EXP!K56+STK_CHG!K56</f>
        <v>220.292347377472</v>
      </c>
      <c r="L56" s="10">
        <f>PPRD!L56+RCV_RCY!L56+IMP!L56-EXP!L56+STK_CHG!L56</f>
        <v>512.55374032674115</v>
      </c>
      <c r="M56" s="10">
        <f>PPRD!M56+RCV_RCY!M56+IMP!M56-EXP!M56+STK_CHG!M56</f>
        <v>552.45055889939806</v>
      </c>
      <c r="N56" s="10">
        <f>PPRD!N56+RCV_RCY!N56+IMP!N56-EXP!N56+STK_CHG!N56</f>
        <v>639.7248495270851</v>
      </c>
      <c r="O56" s="10">
        <f>PPRD!O56+RCV_RCY!O56+IMP!O56-EXP!O56+STK_CHG!O56</f>
        <v>704.43516766981941</v>
      </c>
      <c r="P56" s="10">
        <f>PPRD!P56+RCV_RCY!P56+IMP!P56-EXP!P56+STK_CHG!P56</f>
        <v>715.91547721410143</v>
      </c>
      <c r="Q56" s="10">
        <f>PPRD!Q56+RCV_RCY!Q56+IMP!Q56-EXP!Q56+STK_CHG!Q56</f>
        <v>706.58959587274296</v>
      </c>
      <c r="R56" s="10">
        <f>PPRD!R56+RCV_RCY!R56+IMP!R56-EXP!R56+STK_CHG!R56</f>
        <v>710.76672398968185</v>
      </c>
      <c r="S56" s="10">
        <f>PPRD!S56+RCV_RCY!S56+IMP!S56-EXP!S56+STK_CHG!S56</f>
        <v>693.33877901977633</v>
      </c>
      <c r="T56" s="10">
        <f>PPRD!T56+RCV_RCY!T56+IMP!T56-EXP!T56+STK_CHG!T56</f>
        <v>732.07222699914007</v>
      </c>
      <c r="U56" s="10">
        <f>PPRD!U56+RCV_RCY!U56+IMP!U56-EXP!U56+STK_CHG!U56</f>
        <v>677.30008598452275</v>
      </c>
      <c r="V56" s="10">
        <f>PPRD!V56+RCV_RCY!V56+IMP!V56-EXP!V56+STK_CHG!V56</f>
        <v>809.97420464316417</v>
      </c>
      <c r="W56" s="10">
        <f>PPRD!W56+RCV_RCY!W56+IMP!W56-EXP!W56+STK_CHG!W56</f>
        <v>1347.807394668959</v>
      </c>
      <c r="X56" s="10">
        <f>PPRD!X56+RCV_RCY!X56+IMP!X56-EXP!X56+STK_CHG!X56</f>
        <v>1884.952708512468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31.293207222699909</v>
      </c>
      <c r="D57" s="10">
        <f>PPRD!D57+RCV_RCY!D57+IMP!D57-EXP!D57+STK_CHG!D57</f>
        <v>35.473000859845222</v>
      </c>
      <c r="E57" s="10">
        <f>PPRD!E57+RCV_RCY!E57+IMP!E57-EXP!E57+STK_CHG!E57</f>
        <v>39.931040412725707</v>
      </c>
      <c r="F57" s="10">
        <f>PPRD!F57+RCV_RCY!F57+IMP!F57-EXP!F57+STK_CHG!F57</f>
        <v>45.87093723129837</v>
      </c>
      <c r="G57" s="10">
        <f>PPRD!G57+RCV_RCY!G57+IMP!G57-EXP!G57+STK_CHG!G57</f>
        <v>52.165778159931207</v>
      </c>
      <c r="H57" s="10">
        <f>PPRD!H57+RCV_RCY!H57+IMP!H57-EXP!H57+STK_CHG!H57</f>
        <v>60.094411006018923</v>
      </c>
      <c r="I57" s="10">
        <f>PPRD!I57+RCV_RCY!I57+IMP!I57-EXP!I57+STK_CHG!I57</f>
        <v>71.772226999140145</v>
      </c>
      <c r="J57" s="10">
        <f>PPRD!J57+RCV_RCY!J57+IMP!J57-EXP!J57+STK_CHG!J57</f>
        <v>91.770335339638862</v>
      </c>
      <c r="K57" s="10">
        <f>PPRD!K57+RCV_RCY!K57+IMP!K57-EXP!K57+STK_CHG!K57</f>
        <v>124.9284608770421</v>
      </c>
      <c r="L57" s="10">
        <f>PPRD!L57+RCV_RCY!L57+IMP!L57-EXP!L57+STK_CHG!L57</f>
        <v>193.6226139294927</v>
      </c>
      <c r="M57" s="10">
        <f>PPRD!M57+RCV_RCY!M57+IMP!M57-EXP!M57+STK_CHG!M57</f>
        <v>477.70481513327599</v>
      </c>
      <c r="N57" s="10">
        <f>PPRD!N57+RCV_RCY!N57+IMP!N57-EXP!N57+STK_CHG!N57</f>
        <v>691.37609630266547</v>
      </c>
      <c r="O57" s="10">
        <f>PPRD!O57+RCV_RCY!O57+IMP!O57-EXP!O57+STK_CHG!O57</f>
        <v>1683.333877901978</v>
      </c>
      <c r="P57" s="10">
        <f>PPRD!P57+RCV_RCY!P57+IMP!P57-EXP!P57+STK_CHG!P57</f>
        <v>2091.3350816852958</v>
      </c>
      <c r="Q57" s="10">
        <f>PPRD!Q57+RCV_RCY!Q57+IMP!Q57-EXP!Q57+STK_CHG!Q57</f>
        <v>2379.412811693895</v>
      </c>
      <c r="R57" s="10">
        <f>PPRD!R57+RCV_RCY!R57+IMP!R57-EXP!R57+STK_CHG!R57</f>
        <v>2451.297420464316</v>
      </c>
      <c r="S57" s="10">
        <f>PPRD!S57+RCV_RCY!S57+IMP!S57-EXP!S57+STK_CHG!S57</f>
        <v>2461.4805674978502</v>
      </c>
      <c r="T57" s="10">
        <f>PPRD!T57+RCV_RCY!T57+IMP!T57-EXP!T57+STK_CHG!T57</f>
        <v>2595.5490111779882</v>
      </c>
      <c r="U57" s="10">
        <f>PPRD!U57+RCV_RCY!U57+IMP!U57-EXP!U57+STK_CHG!U57</f>
        <v>2211.4143594153052</v>
      </c>
      <c r="V57" s="10">
        <f>PPRD!V57+RCV_RCY!V57+IMP!V57-EXP!V57+STK_CHG!V57</f>
        <v>2546.332244196044</v>
      </c>
      <c r="W57" s="10">
        <f>PPRD!W57+RCV_RCY!W57+IMP!W57-EXP!W57+STK_CHG!W57</f>
        <v>2288.0144453998282</v>
      </c>
      <c r="X57" s="10">
        <f>PPRD!X57+RCV_RCY!X57+IMP!X57-EXP!X57+STK_CHG!X57</f>
        <v>1686.1831470335339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4.0718830610490109</v>
      </c>
      <c r="D58" s="10">
        <f>PPRD!D58+RCV_RCY!D58+IMP!D58-EXP!D58+STK_CHG!D58</f>
        <v>4.0718830610490109</v>
      </c>
      <c r="E58" s="10">
        <f>PPRD!E58+RCV_RCY!E58+IMP!E58-EXP!E58+STK_CHG!E58</f>
        <v>2.9154772141014611</v>
      </c>
      <c r="F58" s="10">
        <f>PPRD!F58+RCV_RCY!F58+IMP!F58-EXP!F58+STK_CHG!F58</f>
        <v>0.9497850386930351</v>
      </c>
      <c r="G58" s="10">
        <f>PPRD!G58+RCV_RCY!G58+IMP!G58-EXP!G58+STK_CHG!G58</f>
        <v>0.64092863284608759</v>
      </c>
      <c r="H58" s="10">
        <f>PPRD!H58+RCV_RCY!H58+IMP!H58-EXP!H58+STK_CHG!H58</f>
        <v>0.36104901117798788</v>
      </c>
      <c r="I58" s="10">
        <f>PPRD!I58+RCV_RCY!I58+IMP!I58-EXP!I58+STK_CHG!I58</f>
        <v>0.1926913155631986</v>
      </c>
      <c r="J58" s="10">
        <f>PPRD!J58+RCV_RCY!J58+IMP!J58-EXP!J58+STK_CHG!J58</f>
        <v>0.1926913155631986</v>
      </c>
      <c r="K58" s="10">
        <f>PPRD!K58+RCV_RCY!K58+IMP!K58-EXP!K58+STK_CHG!K58</f>
        <v>0.1926913155631986</v>
      </c>
      <c r="L58" s="10">
        <f>PPRD!L58+RCV_RCY!L58+IMP!L58-EXP!L58+STK_CHG!L58</f>
        <v>0.1926913155631986</v>
      </c>
      <c r="M58" s="10">
        <f>PPRD!M58+RCV_RCY!M58+IMP!M58-EXP!M58+STK_CHG!M58</f>
        <v>0.1926913155631986</v>
      </c>
      <c r="N58" s="10">
        <f>PPRD!N58+RCV_RCY!N58+IMP!N58-EXP!N58+STK_CHG!N58</f>
        <v>0.1926913155631986</v>
      </c>
      <c r="O58" s="10">
        <f>PPRD!O58+RCV_RCY!O58+IMP!O58-EXP!O58+STK_CHG!O58</f>
        <v>0.1926913155631986</v>
      </c>
      <c r="P58" s="10">
        <f>PPRD!P58+RCV_RCY!P58+IMP!P58-EXP!P58+STK_CHG!P58</f>
        <v>0.1926913155631986</v>
      </c>
      <c r="Q58" s="10">
        <f>PPRD!Q58+RCV_RCY!Q58+IMP!Q58-EXP!Q58+STK_CHG!Q58</f>
        <v>0.1926913155631986</v>
      </c>
      <c r="R58" s="10">
        <f>PPRD!R58+RCV_RCY!R58+IMP!R58-EXP!R58+STK_CHG!R58</f>
        <v>0.1926913155631986</v>
      </c>
      <c r="S58" s="10">
        <f>PPRD!S58+RCV_RCY!S58+IMP!S58-EXP!S58+STK_CHG!S58</f>
        <v>0.1926913155631986</v>
      </c>
      <c r="T58" s="10">
        <f>PPRD!T58+RCV_RCY!T58+IMP!T58-EXP!T58+STK_CHG!T58</f>
        <v>0.1926913155631986</v>
      </c>
      <c r="U58" s="10">
        <f>PPRD!U58+RCV_RCY!U58+IMP!U58-EXP!U58+STK_CHG!U58</f>
        <v>0.1926913155631986</v>
      </c>
      <c r="V58" s="10">
        <f>PPRD!V58+RCV_RCY!V58+IMP!V58-EXP!V58+STK_CHG!V58</f>
        <v>0.1926913155631986</v>
      </c>
      <c r="W58" s="10">
        <f>PPRD!W58+RCV_RCY!W58+IMP!W58-EXP!W58+STK_CHG!W58</f>
        <v>0.1926913155631986</v>
      </c>
      <c r="X58" s="10">
        <f>PPRD!X58+RCV_RCY!X58+IMP!X58-EXP!X58+STK_CHG!X58</f>
        <v>0.1926913155631986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3623.3399828030961</v>
      </c>
      <c r="D59" s="10">
        <f>PPRD!D59+RCV_RCY!D59+IMP!D59-EXP!D59+STK_CHG!D59</f>
        <v>3671.133104041272</v>
      </c>
      <c r="E59" s="10">
        <f>PPRD!E59+RCV_RCY!E59+IMP!E59-EXP!E59+STK_CHG!E59</f>
        <v>3811.693895098882</v>
      </c>
      <c r="F59" s="10">
        <f>PPRD!F59+RCV_RCY!F59+IMP!F59-EXP!F59+STK_CHG!F59</f>
        <v>4061.669991401548</v>
      </c>
      <c r="G59" s="10">
        <f>PPRD!G59+RCV_RCY!G59+IMP!G59-EXP!G59+STK_CHG!G59</f>
        <v>4137.3124677558044</v>
      </c>
      <c r="H59" s="10">
        <f>PPRD!H59+RCV_RCY!H59+IMP!H59-EXP!H59+STK_CHG!H59</f>
        <v>4175.981685296646</v>
      </c>
      <c r="I59" s="10">
        <f>PPRD!I59+RCV_RCY!I59+IMP!I59-EXP!I59+STK_CHG!I59</f>
        <v>4206.2912295786746</v>
      </c>
      <c r="J59" s="10">
        <f>PPRD!J59+RCV_RCY!J59+IMP!J59-EXP!J59+STK_CHG!J59</f>
        <v>4231.7282889079961</v>
      </c>
      <c r="K59" s="10">
        <f>PPRD!K59+RCV_RCY!K59+IMP!K59-EXP!K59+STK_CHG!K59</f>
        <v>4207.1032674118651</v>
      </c>
      <c r="L59" s="10">
        <f>PPRD!L59+RCV_RCY!L59+IMP!L59-EXP!L59+STK_CHG!L59</f>
        <v>4711.3785898538263</v>
      </c>
      <c r="M59" s="10">
        <f>PPRD!M59+RCV_RCY!M59+IMP!M59-EXP!M59+STK_CHG!M59</f>
        <v>4665.6157351676693</v>
      </c>
      <c r="N59" s="10">
        <f>PPRD!N59+RCV_RCY!N59+IMP!N59-EXP!N59+STK_CHG!N59</f>
        <v>4949.5079965606183</v>
      </c>
      <c r="O59" s="10">
        <f>PPRD!O59+RCV_RCY!O59+IMP!O59-EXP!O59+STK_CHG!O59</f>
        <v>5095.0845227858981</v>
      </c>
      <c r="P59" s="10">
        <f>PPRD!P59+RCV_RCY!P59+IMP!P59-EXP!P59+STK_CHG!P59</f>
        <v>5355.2594153052441</v>
      </c>
      <c r="Q59" s="10">
        <f>PPRD!Q59+RCV_RCY!Q59+IMP!Q59-EXP!Q59+STK_CHG!Q59</f>
        <v>5275.532588134135</v>
      </c>
      <c r="R59" s="10">
        <f>PPRD!R59+RCV_RCY!R59+IMP!R59-EXP!R59+STK_CHG!R59</f>
        <v>5260.1987102321573</v>
      </c>
      <c r="S59" s="10">
        <f>PPRD!S59+RCV_RCY!S59+IMP!S59-EXP!S59+STK_CHG!S59</f>
        <v>4837.2981943250206</v>
      </c>
      <c r="T59" s="10">
        <f>PPRD!T59+RCV_RCY!T59+IMP!T59-EXP!T59+STK_CHG!T59</f>
        <v>4979.6264832330171</v>
      </c>
      <c r="U59" s="10">
        <f>PPRD!U59+RCV_RCY!U59+IMP!U59-EXP!U59+STK_CHG!U59</f>
        <v>4941.9126397248492</v>
      </c>
      <c r="V59" s="10">
        <f>PPRD!V59+RCV_RCY!V59+IMP!V59-EXP!V59+STK_CHG!V59</f>
        <v>5032.9846087704209</v>
      </c>
      <c r="W59" s="10">
        <f>PPRD!W59+RCV_RCY!W59+IMP!W59-EXP!W59+STK_CHG!W59</f>
        <v>5049.0589853826305</v>
      </c>
      <c r="X59" s="10">
        <f>PPRD!X59+RCV_RCY!X59+IMP!X59-EXP!X59+STK_CHG!X59</f>
        <v>5278.4704213241612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131.17420464316419</v>
      </c>
      <c r="D61" s="10">
        <f>PPRD!D61+RCV_RCY!D61+IMP!D61-EXP!D61+STK_CHG!D61</f>
        <v>134.32691315563201</v>
      </c>
      <c r="E61" s="10">
        <f>PPRD!E61+RCV_RCY!E61+IMP!E61-EXP!E61+STK_CHG!E61</f>
        <v>169.96276870163371</v>
      </c>
      <c r="F61" s="10">
        <f>PPRD!F61+RCV_RCY!F61+IMP!F61-EXP!F61+STK_CHG!F61</f>
        <v>256.59217540842639</v>
      </c>
      <c r="G61" s="10">
        <f>PPRD!G61+RCV_RCY!G61+IMP!G61-EXP!G61+STK_CHG!G61</f>
        <v>295.07024935511612</v>
      </c>
      <c r="H61" s="10">
        <f>PPRD!H61+RCV_RCY!H61+IMP!H61-EXP!H61+STK_CHG!H61</f>
        <v>299.48890799656061</v>
      </c>
      <c r="I61" s="10">
        <f>PPRD!I61+RCV_RCY!I61+IMP!I61-EXP!I61+STK_CHG!I61</f>
        <v>207.86758383490971</v>
      </c>
      <c r="J61" s="10">
        <f>PPRD!J61+RCV_RCY!J61+IMP!J61-EXP!J61+STK_CHG!J61</f>
        <v>216.80042992261389</v>
      </c>
      <c r="K61" s="10">
        <f>PPRD!K61+RCV_RCY!K61+IMP!K61-EXP!K61+STK_CHG!K61</f>
        <v>206.84058469475491</v>
      </c>
      <c r="L61" s="10">
        <f>PPRD!L61+RCV_RCY!L61+IMP!L61-EXP!L61+STK_CHG!L61</f>
        <v>193.63233018056749</v>
      </c>
      <c r="M61" s="10">
        <f>PPRD!M61+RCV_RCY!M61+IMP!M61-EXP!M61+STK_CHG!M61</f>
        <v>277.06122098022348</v>
      </c>
      <c r="N61" s="10">
        <f>PPRD!N61+RCV_RCY!N61+IMP!N61-EXP!N61+STK_CHG!N61</f>
        <v>275.15047291487531</v>
      </c>
      <c r="O61" s="10">
        <f>PPRD!O61+RCV_RCY!O61+IMP!O61-EXP!O61+STK_CHG!O61</f>
        <v>290.89045571797072</v>
      </c>
      <c r="P61" s="10">
        <f>PPRD!P61+RCV_RCY!P61+IMP!P61-EXP!P61+STK_CHG!P61</f>
        <v>479.41152192605318</v>
      </c>
      <c r="Q61" s="10">
        <f>PPRD!Q61+RCV_RCY!Q61+IMP!Q61-EXP!Q61+STK_CHG!Q61</f>
        <v>353.27695614789337</v>
      </c>
      <c r="R61" s="10">
        <f>PPRD!R61+RCV_RCY!R61+IMP!R61-EXP!R61+STK_CHG!R61</f>
        <v>261.63181427343068</v>
      </c>
      <c r="S61" s="10">
        <f>PPRD!S61+RCV_RCY!S61+IMP!S61-EXP!S61+STK_CHG!S61</f>
        <v>276.03422184006882</v>
      </c>
      <c r="T61" s="10">
        <f>PPRD!T61+RCV_RCY!T61+IMP!T61-EXP!T61+STK_CHG!T61</f>
        <v>292.27575236457437</v>
      </c>
      <c r="U61" s="10">
        <f>PPRD!U61+RCV_RCY!U61+IMP!U61-EXP!U61+STK_CHG!U61</f>
        <v>295.54789337919169</v>
      </c>
      <c r="V61" s="10">
        <f>PPRD!V61+RCV_RCY!V61+IMP!V61-EXP!V61+STK_CHG!V61</f>
        <v>291.00980223559759</v>
      </c>
      <c r="W61" s="10">
        <f>PPRD!W61+RCV_RCY!W61+IMP!W61-EXP!W61+STK_CHG!W61</f>
        <v>323.37343078245908</v>
      </c>
      <c r="X61" s="10">
        <f>PPRD!X61+RCV_RCY!X61+IMP!X61-EXP!X61+STK_CHG!X61</f>
        <v>325.88134135855552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114.7177128116939</v>
      </c>
      <c r="D62" s="10">
        <f>PPRD!D62+RCV_RCY!D62+IMP!D62-EXP!D62+STK_CHG!D62</f>
        <v>139.3427343078246</v>
      </c>
      <c r="E62" s="10">
        <f>PPRD!E62+RCV_RCY!E62+IMP!E62-EXP!E62+STK_CHG!E62</f>
        <v>97.449097162510753</v>
      </c>
      <c r="F62" s="10">
        <f>PPRD!F62+RCV_RCY!F62+IMP!F62-EXP!F62+STK_CHG!F62</f>
        <v>113.71453138435081</v>
      </c>
      <c r="G62" s="10">
        <f>PPRD!G62+RCV_RCY!G62+IMP!G62-EXP!G62+STK_CHG!G62</f>
        <v>122.24135855546</v>
      </c>
      <c r="H62" s="10">
        <f>PPRD!H62+RCV_RCY!H62+IMP!H62-EXP!H62+STK_CHG!H62</f>
        <v>189.2853826311264</v>
      </c>
      <c r="I62" s="10">
        <f>PPRD!I62+RCV_RCY!I62+IMP!I62-EXP!I62+STK_CHG!I62</f>
        <v>252.125709372313</v>
      </c>
      <c r="J62" s="10">
        <f>PPRD!J62+RCV_RCY!J62+IMP!J62-EXP!J62+STK_CHG!J62</f>
        <v>309.18598452278587</v>
      </c>
      <c r="K62" s="10">
        <f>PPRD!K62+RCV_RCY!K62+IMP!K62-EXP!K62+STK_CHG!K62</f>
        <v>328.05485812553741</v>
      </c>
      <c r="L62" s="10">
        <f>PPRD!L62+RCV_RCY!L62+IMP!L62-EXP!L62+STK_CHG!L62</f>
        <v>319.19363714531391</v>
      </c>
      <c r="M62" s="10">
        <f>PPRD!M62+RCV_RCY!M62+IMP!M62-EXP!M62+STK_CHG!M62</f>
        <v>174.1902837489252</v>
      </c>
      <c r="N62" s="10">
        <f>PPRD!N62+RCV_RCY!N62+IMP!N62-EXP!N62+STK_CHG!N62</f>
        <v>195.04153052450559</v>
      </c>
      <c r="O62" s="10">
        <f>PPRD!O62+RCV_RCY!O62+IMP!O62-EXP!O62+STK_CHG!O62</f>
        <v>175.67119518486669</v>
      </c>
      <c r="P62" s="10">
        <f>PPRD!P62+RCV_RCY!P62+IMP!P62-EXP!P62+STK_CHG!P62</f>
        <v>199.7229578675838</v>
      </c>
      <c r="Q62" s="10">
        <f>PPRD!Q62+RCV_RCY!Q62+IMP!Q62-EXP!Q62+STK_CHG!Q62</f>
        <v>204.18933791917459</v>
      </c>
      <c r="R62" s="10">
        <f>PPRD!R62+RCV_RCY!R62+IMP!R62-EXP!R62+STK_CHG!R62</f>
        <v>252.00627687016339</v>
      </c>
      <c r="S62" s="10">
        <f>PPRD!S62+RCV_RCY!S62+IMP!S62-EXP!S62+STK_CHG!S62</f>
        <v>235.23929492691309</v>
      </c>
      <c r="T62" s="10">
        <f>PPRD!T62+RCV_RCY!T62+IMP!T62-EXP!T62+STK_CHG!T62</f>
        <v>259.6613069647463</v>
      </c>
      <c r="U62" s="10">
        <f>PPRD!U62+RCV_RCY!U62+IMP!U62-EXP!U62+STK_CHG!U62</f>
        <v>254.1320722269991</v>
      </c>
      <c r="V62" s="10">
        <f>PPRD!V62+RCV_RCY!V62+IMP!V62-EXP!V62+STK_CHG!V62</f>
        <v>255.70842648323301</v>
      </c>
      <c r="W62" s="10">
        <f>PPRD!W62+RCV_RCY!W62+IMP!W62-EXP!W62+STK_CHG!W62</f>
        <v>236.08693035253651</v>
      </c>
      <c r="X62" s="10">
        <f>PPRD!X62+RCV_RCY!X62+IMP!X62-EXP!X62+STK_CHG!X62</f>
        <v>283.21049011177979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72.226999140154774</v>
      </c>
      <c r="F63" s="10">
        <f>PPRD!F63+RCV_RCY!F63+IMP!F63-EXP!F63+STK_CHG!F63</f>
        <v>99.312123817712802</v>
      </c>
      <c r="G63" s="10">
        <f>PPRD!G63+RCV_RCY!G63+IMP!G63-EXP!G63+STK_CHG!G63</f>
        <v>74.806534823731724</v>
      </c>
      <c r="H63" s="10">
        <f>PPRD!H63+RCV_RCY!H63+IMP!H63-EXP!H63+STK_CHG!H63</f>
        <v>114.1444539982803</v>
      </c>
      <c r="I63" s="10">
        <f>PPRD!I63+RCV_RCY!I63+IMP!I63-EXP!I63+STK_CHG!I63</f>
        <v>115.4342218400688</v>
      </c>
      <c r="J63" s="10">
        <f>PPRD!J63+RCV_RCY!J63+IMP!J63-EXP!J63+STK_CHG!J63</f>
        <v>115.43422184006869</v>
      </c>
      <c r="K63" s="10">
        <f>PPRD!K63+RCV_RCY!K63+IMP!K63-EXP!K63+STK_CHG!K63</f>
        <v>117.36887360275148</v>
      </c>
      <c r="L63" s="10">
        <f>PPRD!L63+RCV_RCY!L63+IMP!L63-EXP!L63+STK_CHG!L63</f>
        <v>152.1926053310404</v>
      </c>
      <c r="M63" s="10">
        <f>PPRD!M63+RCV_RCY!M63+IMP!M63-EXP!M63+STK_CHG!M63</f>
        <v>232.15821152192609</v>
      </c>
      <c r="N63" s="10">
        <f>PPRD!N63+RCV_RCY!N63+IMP!N63-EXP!N63+STK_CHG!N63</f>
        <v>226.99914015477205</v>
      </c>
      <c r="O63" s="10">
        <f>PPRD!O63+RCV_RCY!O63+IMP!O63-EXP!O63+STK_CHG!O63</f>
        <v>201.20378331900258</v>
      </c>
      <c r="P63" s="10">
        <f>PPRD!P63+RCV_RCY!P63+IMP!P63-EXP!P63+STK_CHG!P63</f>
        <v>170.2493551160791</v>
      </c>
      <c r="Q63" s="10">
        <f>PPRD!Q63+RCV_RCY!Q63+IMP!Q63-EXP!Q63+STK_CHG!Q63</f>
        <v>189.6435941530525</v>
      </c>
      <c r="R63" s="10">
        <f>PPRD!R63+RCV_RCY!R63+IMP!R63-EXP!R63+STK_CHG!R63</f>
        <v>191.95365434221839</v>
      </c>
      <c r="S63" s="10">
        <f>PPRD!S63+RCV_RCY!S63+IMP!S63-EXP!S63+STK_CHG!S63</f>
        <v>135.51848667239895</v>
      </c>
      <c r="T63" s="10">
        <f>PPRD!T63+RCV_RCY!T63+IMP!T63-EXP!T63+STK_CHG!T63</f>
        <v>139.93981083404989</v>
      </c>
      <c r="U63" s="10">
        <f>PPRD!U63+RCV_RCY!U63+IMP!U63-EXP!U63+STK_CHG!U63</f>
        <v>155.20103181427353</v>
      </c>
      <c r="V63" s="10">
        <f>PPRD!V63+RCV_RCY!V63+IMP!V63-EXP!V63+STK_CHG!V63</f>
        <v>130.93465176268271</v>
      </c>
      <c r="W63" s="10">
        <f>PPRD!W63+RCV_RCY!W63+IMP!W63-EXP!W63+STK_CHG!W63</f>
        <v>86.811693895098813</v>
      </c>
      <c r="X63" s="10">
        <f>PPRD!X63+RCV_RCY!X63+IMP!X63-EXP!X63+STK_CHG!X63</f>
        <v>113.85683576956151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0</v>
      </c>
      <c r="U64" s="10">
        <f>PPRD!U64+RCV_RCY!U64+IMP!U64-EXP!U64+STK_CHG!U64</f>
        <v>0</v>
      </c>
      <c r="V64" s="10">
        <f>PPRD!V64+RCV_RCY!V64+IMP!V64-EXP!V64+STK_CHG!V64</f>
        <v>0</v>
      </c>
      <c r="W64" s="10">
        <f>PPRD!W64+RCV_RCY!W64+IMP!W64-EXP!W64+STK_CHG!W64</f>
        <v>0</v>
      </c>
      <c r="X64" s="10">
        <f>PPRD!X64+RCV_RCY!X64+IMP!X64-EXP!X64+STK_CHG!X64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70.698366294067057</v>
      </c>
      <c r="D65" s="10">
        <f>PPRD!D65+RCV_RCY!D65+IMP!D65-EXP!D65+STK_CHG!D65</f>
        <v>70.698366294067057</v>
      </c>
      <c r="E65" s="10">
        <f>PPRD!E65+RCV_RCY!E65+IMP!E65-EXP!E65+STK_CHG!E65</f>
        <v>68.128374892519332</v>
      </c>
      <c r="F65" s="10">
        <f>PPRD!F65+RCV_RCY!F65+IMP!F65-EXP!F65+STK_CHG!F65</f>
        <v>93.563026655202066</v>
      </c>
      <c r="G65" s="10">
        <f>PPRD!G65+RCV_RCY!G65+IMP!G65-EXP!G65+STK_CHG!G65</f>
        <v>102.64677558039551</v>
      </c>
      <c r="H65" s="10">
        <f>PPRD!H65+RCV_RCY!H65+IMP!H65-EXP!H65+STK_CHG!H65</f>
        <v>147.1573516766982</v>
      </c>
      <c r="I65" s="10">
        <f>PPRD!I65+RCV_RCY!I65+IMP!I65-EXP!I65+STK_CHG!I65</f>
        <v>57.227858985382618</v>
      </c>
      <c r="J65" s="10">
        <f>PPRD!J65+RCV_RCY!J65+IMP!J65-EXP!J65+STK_CHG!J65</f>
        <v>273.42201203783316</v>
      </c>
      <c r="K65" s="10">
        <f>PPRD!K65+RCV_RCY!K65+IMP!K65-EXP!K65+STK_CHG!K65</f>
        <v>498.69991401547725</v>
      </c>
      <c r="L65" s="10">
        <f>PPRD!L65+RCV_RCY!L65+IMP!L65-EXP!L65+STK_CHG!L65</f>
        <v>933.81332760103157</v>
      </c>
      <c r="M65" s="10">
        <f>PPRD!M65+RCV_RCY!M65+IMP!M65-EXP!M65+STK_CHG!M65</f>
        <v>1220.8609630266551</v>
      </c>
      <c r="N65" s="10">
        <f>PPRD!N65+RCV_RCY!N65+IMP!N65-EXP!N65+STK_CHG!N65</f>
        <v>1515.1757523645738</v>
      </c>
      <c r="O65" s="10">
        <f>PPRD!O65+RCV_RCY!O65+IMP!O65-EXP!O65+STK_CHG!O65</f>
        <v>1952.1058469475497</v>
      </c>
      <c r="P65" s="10">
        <f>PPRD!P65+RCV_RCY!P65+IMP!P65-EXP!P65+STK_CHG!P65</f>
        <v>749.41246775580407</v>
      </c>
      <c r="Q65" s="10">
        <f>PPRD!Q65+RCV_RCY!Q65+IMP!Q65-EXP!Q65+STK_CHG!Q65</f>
        <v>800.96027515047342</v>
      </c>
      <c r="R65" s="10">
        <f>PPRD!R65+RCV_RCY!R65+IMP!R65-EXP!R65+STK_CHG!R65</f>
        <v>812.46027515047342</v>
      </c>
      <c r="S65" s="10">
        <f>PPRD!S65+RCV_RCY!S65+IMP!S65-EXP!S65+STK_CHG!S65</f>
        <v>1008.2813413585559</v>
      </c>
      <c r="T65" s="10">
        <f>PPRD!T65+RCV_RCY!T65+IMP!T65-EXP!T65+STK_CHG!T65</f>
        <v>1179.0755803955278</v>
      </c>
      <c r="U65" s="10">
        <f>PPRD!U65+RCV_RCY!U65+IMP!U65-EXP!U65+STK_CHG!U65</f>
        <v>1567.0322441960443</v>
      </c>
      <c r="V65" s="10">
        <f>PPRD!V65+RCV_RCY!V65+IMP!V65-EXP!V65+STK_CHG!V65</f>
        <v>1540.6737747205495</v>
      </c>
      <c r="W65" s="10">
        <f>PPRD!W65+RCV_RCY!W65+IMP!W65-EXP!W65+STK_CHG!W65</f>
        <v>1316.298882201203</v>
      </c>
      <c r="X65" s="10">
        <f>PPRD!X65+RCV_RCY!X65+IMP!X65-EXP!X65+STK_CHG!X65</f>
        <v>1289.2373172828893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8.5984522781856754E-5</v>
      </c>
      <c r="X66" s="10">
        <f>PPRD!X66+RCV_RCY!X66+IMP!X66-EXP!X66+STK_CHG!X66</f>
        <v>2.8087704213241622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2.914101461736887</v>
      </c>
      <c r="V69" s="10">
        <f>PPRD!V69+RCV_RCY!V69+IMP!V69-EXP!V69+STK_CHG!V69</f>
        <v>3.0134995700773861</v>
      </c>
      <c r="W69" s="10">
        <f>PPRD!W69+RCV_RCY!W69+IMP!W69-EXP!W69+STK_CHG!W69</f>
        <v>2.8484092863284611</v>
      </c>
      <c r="X69" s="10">
        <f>PPRD!X69+RCV_RCY!X69+IMP!X69-EXP!X69+STK_CHG!X69</f>
        <v>3.1412725709372311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314.32381771281172</v>
      </c>
      <c r="R70" s="10">
        <f>PPRD!R70+RCV_RCY!R70+IMP!R70-EXP!R70+STK_CHG!R70</f>
        <v>406.55898538263108</v>
      </c>
      <c r="S70" s="10">
        <f>PPRD!S70+RCV_RCY!S70+IMP!S70-EXP!S70+STK_CHG!S70</f>
        <v>502.99312123817708</v>
      </c>
      <c r="T70" s="10">
        <f>PPRD!T70+RCV_RCY!T70+IMP!T70-EXP!T70+STK_CHG!T70</f>
        <v>612.54376612209796</v>
      </c>
      <c r="U70" s="10">
        <f>PPRD!U70+RCV_RCY!U70+IMP!U70-EXP!U70+STK_CHG!U70</f>
        <v>729.11530524505588</v>
      </c>
      <c r="V70" s="10">
        <f>PPRD!V70+RCV_RCY!V70+IMP!V70-EXP!V70+STK_CHG!V70</f>
        <v>849.05193465176262</v>
      </c>
      <c r="W70" s="10">
        <f>PPRD!W70+RCV_RCY!W70+IMP!W70-EXP!W70+STK_CHG!W70</f>
        <v>960.279449699054</v>
      </c>
      <c r="X70" s="10">
        <f>PPRD!X70+RCV_RCY!X70+IMP!X70-EXP!X70+STK_CHG!X70</f>
        <v>1072.490197764402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189.54815133276009</v>
      </c>
      <c r="D71" s="37">
        <f t="shared" si="22"/>
        <v>139.3188306104901</v>
      </c>
      <c r="E71" s="37">
        <f t="shared" si="22"/>
        <v>97.449097162510753</v>
      </c>
      <c r="F71" s="37">
        <f t="shared" si="22"/>
        <v>113.6906276870163</v>
      </c>
      <c r="G71" s="37">
        <f t="shared" si="22"/>
        <v>122.24135855546</v>
      </c>
      <c r="H71" s="37">
        <f t="shared" si="22"/>
        <v>189.26147893379189</v>
      </c>
      <c r="I71" s="37">
        <f t="shared" si="22"/>
        <v>252.125709372313</v>
      </c>
      <c r="J71" s="37">
        <f t="shared" si="22"/>
        <v>309.18598452278587</v>
      </c>
      <c r="K71" s="37">
        <f t="shared" si="22"/>
        <v>328.05485812553741</v>
      </c>
      <c r="L71" s="37">
        <f t="shared" si="22"/>
        <v>426.238177128117</v>
      </c>
      <c r="M71" s="37">
        <f t="shared" si="22"/>
        <v>322.247807394669</v>
      </c>
      <c r="N71" s="37">
        <f t="shared" si="22"/>
        <v>374.31367153912288</v>
      </c>
      <c r="O71" s="37">
        <f t="shared" si="22"/>
        <v>345.17540842648316</v>
      </c>
      <c r="P71" s="37">
        <f t="shared" si="22"/>
        <v>352.64866723989678</v>
      </c>
      <c r="Q71" s="37">
        <f t="shared" si="22"/>
        <v>374.40361134995709</v>
      </c>
      <c r="R71" s="37">
        <f t="shared" si="22"/>
        <v>413.69544282029239</v>
      </c>
      <c r="S71" s="37">
        <f t="shared" si="22"/>
        <v>438.81478933791908</v>
      </c>
      <c r="T71" s="37">
        <f t="shared" si="22"/>
        <v>472.316852966466</v>
      </c>
      <c r="U71" s="37">
        <f t="shared" si="22"/>
        <v>547.30498710232155</v>
      </c>
      <c r="V71" s="37">
        <f t="shared" si="22"/>
        <v>525.7870163370593</v>
      </c>
      <c r="W71" s="37">
        <f t="shared" si="22"/>
        <v>539.72218400687871</v>
      </c>
      <c r="X71" s="37">
        <f t="shared" ref="X71" si="23">SUM(X72:X73)</f>
        <v>517.32407566637994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74.854342218400689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107.0445399828031</v>
      </c>
      <c r="M72" s="10">
        <f>PPRD!M72+RCV_RCY!M72+IMP!M72-EXP!M72+STK_CHG!M72</f>
        <v>148.0575236457438</v>
      </c>
      <c r="N72" s="10">
        <f>PPRD!N72+RCV_RCY!N72+IMP!N72-EXP!N72+STK_CHG!N72</f>
        <v>179.27214101461729</v>
      </c>
      <c r="O72" s="10">
        <f>PPRD!O72+RCV_RCY!O72+IMP!O72-EXP!O72+STK_CHG!O72</f>
        <v>169.5042132416165</v>
      </c>
      <c r="P72" s="10">
        <f>PPRD!P72+RCV_RCY!P72+IMP!P72-EXP!P72+STK_CHG!P72</f>
        <v>152.92570937231301</v>
      </c>
      <c r="Q72" s="10">
        <f>PPRD!Q72+RCV_RCY!Q72+IMP!Q72-EXP!Q72+STK_CHG!Q72</f>
        <v>170.2142734307825</v>
      </c>
      <c r="R72" s="10">
        <f>PPRD!R72+RCV_RCY!R72+IMP!R72-EXP!R72+STK_CHG!R72</f>
        <v>161.689165950129</v>
      </c>
      <c r="S72" s="10">
        <f>PPRD!S72+RCV_RCY!S72+IMP!S72-EXP!S72+STK_CHG!S72</f>
        <v>203.57549441100599</v>
      </c>
      <c r="T72" s="10">
        <f>PPRD!T72+RCV_RCY!T72+IMP!T72-EXP!T72+STK_CHG!T72</f>
        <v>212.6555460017197</v>
      </c>
      <c r="U72" s="10">
        <f>PPRD!U72+RCV_RCY!U72+IMP!U72-EXP!U72+STK_CHG!U72</f>
        <v>293.17291487532242</v>
      </c>
      <c r="V72" s="10">
        <f>PPRD!V72+RCV_RCY!V72+IMP!V72-EXP!V72+STK_CHG!V72</f>
        <v>270.07858985382632</v>
      </c>
      <c r="W72" s="10">
        <f>PPRD!W72+RCV_RCY!W72+IMP!W72-EXP!W72+STK_CHG!W72</f>
        <v>303.63525365434219</v>
      </c>
      <c r="X72" s="10">
        <f>PPRD!X72+RCV_RCY!X72+IMP!X72-EXP!X72+STK_CHG!X72</f>
        <v>280.2140154772141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114.6938091143594</v>
      </c>
      <c r="D73" s="10">
        <f>PPRD!D73+RCV_RCY!D73+IMP!D73-EXP!D73+STK_CHG!D73</f>
        <v>139.3188306104901</v>
      </c>
      <c r="E73" s="10">
        <f>PPRD!E73+RCV_RCY!E73+IMP!E73-EXP!E73+STK_CHG!E73</f>
        <v>97.449097162510753</v>
      </c>
      <c r="F73" s="10">
        <f>PPRD!F73+RCV_RCY!F73+IMP!F73-EXP!F73+STK_CHG!F73</f>
        <v>113.6906276870163</v>
      </c>
      <c r="G73" s="10">
        <f>PPRD!G73+RCV_RCY!G73+IMP!G73-EXP!G73+STK_CHG!G73</f>
        <v>122.24135855546</v>
      </c>
      <c r="H73" s="10">
        <f>PPRD!H73+RCV_RCY!H73+IMP!H73-EXP!H73+STK_CHG!H73</f>
        <v>189.26147893379189</v>
      </c>
      <c r="I73" s="10">
        <f>PPRD!I73+RCV_RCY!I73+IMP!I73-EXP!I73+STK_CHG!I73</f>
        <v>252.125709372313</v>
      </c>
      <c r="J73" s="10">
        <f>PPRD!J73+RCV_RCY!J73+IMP!J73-EXP!J73+STK_CHG!J73</f>
        <v>309.18598452278587</v>
      </c>
      <c r="K73" s="10">
        <f>PPRD!K73+RCV_RCY!K73+IMP!K73-EXP!K73+STK_CHG!K73</f>
        <v>328.05485812553741</v>
      </c>
      <c r="L73" s="10">
        <f>PPRD!L73+RCV_RCY!L73+IMP!L73-EXP!L73+STK_CHG!L73</f>
        <v>319.19363714531391</v>
      </c>
      <c r="M73" s="10">
        <f>PPRD!M73+RCV_RCY!M73+IMP!M73-EXP!M73+STK_CHG!M73</f>
        <v>174.1902837489252</v>
      </c>
      <c r="N73" s="10">
        <f>PPRD!N73+RCV_RCY!N73+IMP!N73-EXP!N73+STK_CHG!N73</f>
        <v>195.04153052450559</v>
      </c>
      <c r="O73" s="10">
        <f>PPRD!O73+RCV_RCY!O73+IMP!O73-EXP!O73+STK_CHG!O73</f>
        <v>175.67119518486669</v>
      </c>
      <c r="P73" s="10">
        <f>PPRD!P73+RCV_RCY!P73+IMP!P73-EXP!P73+STK_CHG!P73</f>
        <v>199.7229578675838</v>
      </c>
      <c r="Q73" s="10">
        <f>PPRD!Q73+RCV_RCY!Q73+IMP!Q73-EXP!Q73+STK_CHG!Q73</f>
        <v>204.18933791917459</v>
      </c>
      <c r="R73" s="10">
        <f>PPRD!R73+RCV_RCY!R73+IMP!R73-EXP!R73+STK_CHG!R73</f>
        <v>252.00627687016339</v>
      </c>
      <c r="S73" s="10">
        <f>PPRD!S73+RCV_RCY!S73+IMP!S73-EXP!S73+STK_CHG!S73</f>
        <v>235.23929492691309</v>
      </c>
      <c r="T73" s="10">
        <f>PPRD!T73+RCV_RCY!T73+IMP!T73-EXP!T73+STK_CHG!T73</f>
        <v>259.6613069647463</v>
      </c>
      <c r="U73" s="10">
        <f>PPRD!U73+RCV_RCY!U73+IMP!U73-EXP!U73+STK_CHG!U73</f>
        <v>254.1320722269991</v>
      </c>
      <c r="V73" s="10">
        <f>PPRD!V73+RCV_RCY!V73+IMP!V73-EXP!V73+STK_CHG!V73</f>
        <v>255.70842648323301</v>
      </c>
      <c r="W73" s="10">
        <f>PPRD!W73+RCV_RCY!W73+IMP!W73-EXP!W73+STK_CHG!W73</f>
        <v>236.08693035253651</v>
      </c>
      <c r="X73" s="10">
        <f>PPRD!X73+RCV_RCY!X73+IMP!X73-EXP!X73+STK_CHG!X73</f>
        <v>237.11006018916589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16046.25967325881</v>
      </c>
      <c r="D74" s="37">
        <f>PPRD!D74+RCV_RCY!D74+IMP!D74-EXP!D74+STK_CHG!D74</f>
        <v>16433.705932932069</v>
      </c>
      <c r="E74" s="37">
        <f>PPRD!E74+RCV_RCY!E74+IMP!E74-EXP!E74+STK_CHG!E74</f>
        <v>16255.202063628551</v>
      </c>
      <c r="F74" s="37">
        <f>PPRD!F74+RCV_RCY!F74+IMP!F74-EXP!F74+STK_CHG!F74</f>
        <v>15960.877042132421</v>
      </c>
      <c r="G74" s="37">
        <f>PPRD!G74+RCV_RCY!G74+IMP!G74-EXP!G74+STK_CHG!G74</f>
        <v>16407.39466895959</v>
      </c>
      <c r="H74" s="37">
        <f>PPRD!H74+RCV_RCY!H74+IMP!H74-EXP!H74+STK_CHG!H74</f>
        <v>14842.39036973345</v>
      </c>
      <c r="I74" s="37">
        <f>PPRD!I74+RCV_RCY!I74+IMP!I74-EXP!I74+STK_CHG!I74</f>
        <v>15509.716251074809</v>
      </c>
      <c r="J74" s="37">
        <f>PPRD!J74+RCV_RCY!J74+IMP!J74-EXP!J74+STK_CHG!J74</f>
        <v>14214.0154772141</v>
      </c>
      <c r="K74" s="37">
        <f>PPRD!K74+RCV_RCY!K74+IMP!K74-EXP!K74+STK_CHG!K74</f>
        <v>15212.295786758379</v>
      </c>
      <c r="L74" s="37">
        <f>PPRD!L74+RCV_RCY!L74+IMP!L74-EXP!L74+STK_CHG!L74</f>
        <v>13783</v>
      </c>
      <c r="M74" s="37">
        <f>PPRD!M74+RCV_RCY!M74+IMP!M74-EXP!M74+STK_CHG!M74</f>
        <v>16134.8</v>
      </c>
      <c r="N74" s="37">
        <f>PPRD!N74+RCV_RCY!N74+IMP!N74-EXP!N74+STK_CHG!N74</f>
        <v>15044.7</v>
      </c>
      <c r="O74" s="37">
        <f>PPRD!O74+RCV_RCY!O74+IMP!O74-EXP!O74+STK_CHG!O74</f>
        <v>15990.5</v>
      </c>
      <c r="P74" s="37">
        <f>PPRD!P74+RCV_RCY!P74+IMP!P74-EXP!P74+STK_CHG!P74</f>
        <v>14785</v>
      </c>
      <c r="Q74" s="37">
        <f>PPRD!Q74+RCV_RCY!Q74+IMP!Q74-EXP!Q74+STK_CHG!Q74</f>
        <v>14931.1</v>
      </c>
      <c r="R74" s="37">
        <f>PPRD!R74+RCV_RCY!R74+IMP!R74-EXP!R74+STK_CHG!R74</f>
        <v>14903.2</v>
      </c>
      <c r="S74" s="37">
        <f>PPRD!S74+RCV_RCY!S74+IMP!S74-EXP!S74+STK_CHG!S74</f>
        <v>15272.9</v>
      </c>
      <c r="T74" s="37">
        <f>PPRD!T74+RCV_RCY!T74+IMP!T74-EXP!T74+STK_CHG!T74</f>
        <v>15131.49002579536</v>
      </c>
      <c r="U74" s="37">
        <f>PPRD!U74+RCV_RCY!U74+IMP!U74-EXP!U74+STK_CHG!U74</f>
        <v>14478.8</v>
      </c>
      <c r="V74" s="37">
        <f>PPRD!V74+RCV_RCY!V74+IMP!V74-EXP!V74+STK_CHG!V74</f>
        <v>15218</v>
      </c>
      <c r="W74" s="37">
        <f>PPRD!W74+RCV_RCY!W74+IMP!W74-EXP!W74+STK_CHG!W74</f>
        <v>15174</v>
      </c>
      <c r="X74" s="37">
        <f>PPRD!X74+RCV_RCY!X74+IMP!X74-EXP!X74+STK_CHG!X74</f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381.85726569217525</v>
      </c>
      <c r="D76" s="40">
        <f>PPRD!D76+RCV_RCY!D76+IMP!D76-EXP!D76+STK_CHG!D76</f>
        <v>296.64660361134997</v>
      </c>
      <c r="E76" s="40">
        <f>PPRD!E76+RCV_RCY!E76+IMP!E76-EXP!E76+STK_CHG!E76</f>
        <v>458.21152192605314</v>
      </c>
      <c r="F76" s="40">
        <f>PPRD!F76+RCV_RCY!F76+IMP!F76-EXP!F76+STK_CHG!F76</f>
        <v>108.59845227858989</v>
      </c>
      <c r="G76" s="40">
        <f>PPRD!G76+RCV_RCY!G76+IMP!G76-EXP!G76+STK_CHG!G76</f>
        <v>-260.3611349957007</v>
      </c>
      <c r="H76" s="40">
        <f>PPRD!H76+RCV_RCY!H76+IMP!H76-EXP!H76+STK_CHG!H76</f>
        <v>-115.47721410146175</v>
      </c>
      <c r="I76" s="40">
        <f>PPRD!I76+RCV_RCY!I76+IMP!I76-EXP!I76+STK_CHG!I76</f>
        <v>-282.02923473774763</v>
      </c>
      <c r="J76" s="40">
        <f>PPRD!J76+RCV_RCY!J76+IMP!J76-EXP!J76+STK_CHG!J76</f>
        <v>-494.4969905417023</v>
      </c>
      <c r="K76" s="40">
        <f>PPRD!K76+RCV_RCY!K76+IMP!K76-EXP!K76+STK_CHG!K76</f>
        <v>-949.18314703353383</v>
      </c>
      <c r="L76" s="40">
        <f>PPRD!L76+RCV_RCY!L76+IMP!L76-EXP!L76+STK_CHG!L76</f>
        <v>-696.81857265692213</v>
      </c>
      <c r="M76" s="40">
        <f>PPRD!M76+RCV_RCY!M76+IMP!M76-EXP!M76+STK_CHG!M76</f>
        <v>-716.5090283748923</v>
      </c>
      <c r="N76" s="40">
        <f>PPRD!N76+RCV_RCY!N76+IMP!N76-EXP!N76+STK_CHG!N76</f>
        <v>-523.73172828890779</v>
      </c>
      <c r="O76" s="40">
        <f>PPRD!O76+RCV_RCY!O76+IMP!O76-EXP!O76+STK_CHG!O76</f>
        <v>-962.94067067927824</v>
      </c>
      <c r="P76" s="40">
        <f>PPRD!P76+RCV_RCY!P76+IMP!P76-EXP!P76+STK_CHG!P76</f>
        <v>-580.48151332760131</v>
      </c>
      <c r="Q76" s="40">
        <f>PPRD!Q76+RCV_RCY!Q76+IMP!Q76-EXP!Q76+STK_CHG!Q76</f>
        <v>-292.86328460877007</v>
      </c>
      <c r="R76" s="40">
        <f>PPRD!R76+RCV_RCY!R76+IMP!R76-EXP!R76+STK_CHG!R76</f>
        <v>-11.435941530525042</v>
      </c>
      <c r="S76" s="40">
        <f>PPRD!S76+RCV_RCY!S76+IMP!S76-EXP!S76+STK_CHG!S76</f>
        <v>659.24333619948402</v>
      </c>
      <c r="T76" s="40">
        <f>PPRD!T76+RCV_RCY!T76+IMP!T76-EXP!T76+STK_CHG!T76</f>
        <v>788.39208942390383</v>
      </c>
      <c r="U76" s="40">
        <f>PPRD!U76+RCV_RCY!U76+IMP!U76-EXP!U76+STK_CHG!U76</f>
        <v>954.60017196904482</v>
      </c>
      <c r="V76" s="40">
        <f>PPRD!V76+RCV_RCY!V76+IMP!V76-EXP!V76+STK_CHG!V76</f>
        <v>590.05382631126406</v>
      </c>
      <c r="W76" s="40">
        <f>PPRD!W76+RCV_RCY!W76+IMP!W76-EXP!W76+STK_CHG!W76</f>
        <v>281.99346517626782</v>
      </c>
      <c r="X76" s="40">
        <f>PPRD!X76+RCV_RCY!X76+IMP!X76-EXP!X76+STK_CHG!X76</f>
        <v>73.29656061908895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6016.499484092863</v>
      </c>
      <c r="D2" s="31">
        <f t="shared" si="0"/>
        <v>6732.4496130696471</v>
      </c>
      <c r="E2" s="31">
        <f t="shared" si="0"/>
        <v>6870.3162510748052</v>
      </c>
      <c r="F2" s="31">
        <f t="shared" si="0"/>
        <v>6996.9666380051567</v>
      </c>
      <c r="G2" s="31">
        <f t="shared" si="0"/>
        <v>7216.1269131556319</v>
      </c>
      <c r="H2" s="31">
        <f t="shared" si="0"/>
        <v>7917.3306964746325</v>
      </c>
      <c r="I2" s="31">
        <f t="shared" si="0"/>
        <v>8267.8943250214961</v>
      </c>
      <c r="J2" s="31">
        <f t="shared" si="0"/>
        <v>8462.6349097162492</v>
      </c>
      <c r="K2" s="31">
        <f t="shared" si="0"/>
        <v>8785.506878761822</v>
      </c>
      <c r="L2" s="31">
        <f t="shared" si="0"/>
        <v>8729.1725709372313</v>
      </c>
      <c r="M2" s="31">
        <f t="shared" si="0"/>
        <v>8418.9500429922609</v>
      </c>
      <c r="N2" s="31">
        <f t="shared" si="0"/>
        <v>8603.8693035253655</v>
      </c>
      <c r="O2" s="31">
        <f t="shared" si="0"/>
        <v>8398.7962166809957</v>
      </c>
      <c r="P2" s="31">
        <f t="shared" si="0"/>
        <v>7226.6073946689585</v>
      </c>
      <c r="Q2" s="31">
        <f t="shared" si="0"/>
        <v>7811.4645743766114</v>
      </c>
      <c r="R2" s="31">
        <f t="shared" si="0"/>
        <v>7488.5783319002576</v>
      </c>
      <c r="S2" s="31">
        <f t="shared" si="0"/>
        <v>7523.0343078245905</v>
      </c>
      <c r="T2" s="31">
        <f t="shared" si="0"/>
        <v>6681.7832330180563</v>
      </c>
      <c r="U2" s="31">
        <f t="shared" si="0"/>
        <v>7002.794496990542</v>
      </c>
      <c r="V2" s="31">
        <f t="shared" si="0"/>
        <v>7185.404127257093</v>
      </c>
      <c r="W2" s="31">
        <f t="shared" ref="W2:X2" si="1">SUM(W3,W17,W22,W25,W26,W51,W52,W71,W74,W75,W76)</f>
        <v>6377.7345657781598</v>
      </c>
      <c r="X2" s="31">
        <f t="shared" si="1"/>
        <v>7323.307738607049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6016.499484092863</v>
      </c>
      <c r="D26" s="37">
        <f t="shared" si="14"/>
        <v>6732.4496130696471</v>
      </c>
      <c r="E26" s="37">
        <f t="shared" si="14"/>
        <v>6870.3162510748052</v>
      </c>
      <c r="F26" s="37">
        <f t="shared" si="14"/>
        <v>6996.9666380051567</v>
      </c>
      <c r="G26" s="37">
        <f t="shared" si="14"/>
        <v>7216.1269131556319</v>
      </c>
      <c r="H26" s="37">
        <f t="shared" si="14"/>
        <v>7917.3306964746325</v>
      </c>
      <c r="I26" s="37">
        <f t="shared" si="14"/>
        <v>8267.8943250214961</v>
      </c>
      <c r="J26" s="37">
        <f t="shared" si="14"/>
        <v>8462.6349097162492</v>
      </c>
      <c r="K26" s="37">
        <f t="shared" si="14"/>
        <v>8785.506878761822</v>
      </c>
      <c r="L26" s="37">
        <f t="shared" si="14"/>
        <v>8729.1725709372313</v>
      </c>
      <c r="M26" s="37">
        <f t="shared" si="14"/>
        <v>8418.9500429922609</v>
      </c>
      <c r="N26" s="37">
        <f t="shared" si="14"/>
        <v>8603.8693035253655</v>
      </c>
      <c r="O26" s="37">
        <f t="shared" si="14"/>
        <v>8398.7962166809957</v>
      </c>
      <c r="P26" s="37">
        <f t="shared" si="14"/>
        <v>7226.6073946689585</v>
      </c>
      <c r="Q26" s="37">
        <f t="shared" si="14"/>
        <v>7811.4645743766114</v>
      </c>
      <c r="R26" s="37">
        <f t="shared" si="14"/>
        <v>7483.892261392949</v>
      </c>
      <c r="S26" s="37">
        <f t="shared" si="14"/>
        <v>7523.0343078245905</v>
      </c>
      <c r="T26" s="37">
        <f t="shared" si="14"/>
        <v>6681.0308684436795</v>
      </c>
      <c r="U26" s="37">
        <f t="shared" si="14"/>
        <v>7000.9888220120383</v>
      </c>
      <c r="V26" s="37">
        <f t="shared" si="14"/>
        <v>7149.7850386930349</v>
      </c>
      <c r="W26" s="37">
        <f t="shared" ref="W26:X26" si="15">SUM(W27,W33)</f>
        <v>6356.5969045571792</v>
      </c>
      <c r="X26" s="37">
        <f t="shared" si="15"/>
        <v>7226.4895958727411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6016.499484092863</v>
      </c>
      <c r="D33" s="29">
        <f t="shared" si="18"/>
        <v>6732.4496130696471</v>
      </c>
      <c r="E33" s="29">
        <f t="shared" si="18"/>
        <v>6870.3162510748052</v>
      </c>
      <c r="F33" s="29">
        <f t="shared" si="18"/>
        <v>6996.9666380051567</v>
      </c>
      <c r="G33" s="29">
        <f t="shared" si="18"/>
        <v>7216.1269131556319</v>
      </c>
      <c r="H33" s="29">
        <f t="shared" si="18"/>
        <v>7917.3306964746325</v>
      </c>
      <c r="I33" s="29">
        <f t="shared" si="18"/>
        <v>8267.8943250214961</v>
      </c>
      <c r="J33" s="29">
        <f t="shared" si="18"/>
        <v>8462.6349097162492</v>
      </c>
      <c r="K33" s="29">
        <f t="shared" si="18"/>
        <v>8785.506878761822</v>
      </c>
      <c r="L33" s="29">
        <f t="shared" si="18"/>
        <v>8729.1725709372313</v>
      </c>
      <c r="M33" s="29">
        <f t="shared" si="18"/>
        <v>8418.9500429922609</v>
      </c>
      <c r="N33" s="29">
        <f t="shared" si="18"/>
        <v>8603.8693035253655</v>
      </c>
      <c r="O33" s="29">
        <f t="shared" si="18"/>
        <v>8398.7962166809957</v>
      </c>
      <c r="P33" s="29">
        <f t="shared" si="18"/>
        <v>7226.6073946689585</v>
      </c>
      <c r="Q33" s="29">
        <f t="shared" si="18"/>
        <v>7811.4645743766114</v>
      </c>
      <c r="R33" s="29">
        <f t="shared" si="18"/>
        <v>7483.892261392949</v>
      </c>
      <c r="S33" s="29">
        <f t="shared" si="18"/>
        <v>7523.0343078245905</v>
      </c>
      <c r="T33" s="29">
        <f t="shared" si="18"/>
        <v>6681.0308684436795</v>
      </c>
      <c r="U33" s="29">
        <f t="shared" si="18"/>
        <v>7000.9888220120383</v>
      </c>
      <c r="V33" s="29">
        <f t="shared" si="18"/>
        <v>7149.7850386930349</v>
      </c>
      <c r="W33" s="29">
        <f t="shared" ref="W33:X33" si="19">SUM(W34:W50)</f>
        <v>6356.5969045571792</v>
      </c>
      <c r="X33" s="29">
        <f t="shared" si="19"/>
        <v>7226.4895958727411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993.14514187446252</v>
      </c>
      <c r="D43" s="10">
        <f>INTMARB_IN!D43+INTMARB_EX!D43</f>
        <v>1024.983319002579</v>
      </c>
      <c r="E43" s="10">
        <f>INTMARB_IN!E43+INTMARB_EX!E43</f>
        <v>973.63138435081669</v>
      </c>
      <c r="F43" s="10">
        <f>INTMARB_IN!F43+INTMARB_EX!F43</f>
        <v>961.30696474634556</v>
      </c>
      <c r="G43" s="10">
        <f>INTMARB_IN!G43+INTMARB_EX!G43</f>
        <v>947.95546001719686</v>
      </c>
      <c r="H43" s="10">
        <f>INTMARB_IN!H43+INTMARB_EX!H43</f>
        <v>1006.496646603611</v>
      </c>
      <c r="I43" s="10">
        <f>INTMARB_IN!I43+INTMARB_EX!I43</f>
        <v>1075.308082545142</v>
      </c>
      <c r="J43" s="10">
        <f>INTMARB_IN!J43+INTMARB_EX!J43</f>
        <v>1152.335941530524</v>
      </c>
      <c r="K43" s="10">
        <f>INTMARB_IN!K43+INTMARB_EX!K43</f>
        <v>1480.987876182287</v>
      </c>
      <c r="L43" s="10">
        <f>INTMARB_IN!L43+INTMARB_EX!L43</f>
        <v>1442.9874462596731</v>
      </c>
      <c r="M43" s="10">
        <f>INTMARB_IN!M43+INTMARB_EX!M43</f>
        <v>1514.8801375752359</v>
      </c>
      <c r="N43" s="10">
        <f>INTMARB_IN!N43+INTMARB_EX!N43</f>
        <v>1349.527085124678</v>
      </c>
      <c r="O43" s="10">
        <f>INTMARB_IN!O43+INTMARB_EX!O43</f>
        <v>1197.525537403267</v>
      </c>
      <c r="P43" s="10">
        <f>INTMARB_IN!P43+INTMARB_EX!P43</f>
        <v>1248.8773860705071</v>
      </c>
      <c r="Q43" s="10">
        <f>INTMARB_IN!Q43+INTMARB_EX!Q43</f>
        <v>1298.1752364574379</v>
      </c>
      <c r="R43" s="10">
        <f>INTMARB_IN!R43+INTMARB_EX!R43</f>
        <v>1704.882029234738</v>
      </c>
      <c r="S43" s="10">
        <f>INTMARB_IN!S43+INTMARB_EX!S43</f>
        <v>1602.178245915735</v>
      </c>
      <c r="T43" s="10">
        <f>INTMARB_IN!T43+INTMARB_EX!T43</f>
        <v>1305.364488392089</v>
      </c>
      <c r="U43" s="10">
        <f>INTMARB_IN!U43+INTMARB_EX!U43</f>
        <v>1282.769647463457</v>
      </c>
      <c r="V43" s="10">
        <f>INTMARB_IN!V43+INTMARB_EX!V43</f>
        <v>1637.0975064488391</v>
      </c>
      <c r="W43" s="10">
        <f>INTMARB_IN!W43+INTMARB_EX!W43</f>
        <v>2530.620034393809</v>
      </c>
      <c r="X43" s="10">
        <f>INTMARB_IN!X43+INTMARB_EX!X43</f>
        <v>2810.111865864144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5001.2706792777299</v>
      </c>
      <c r="D44" s="10">
        <f>INTMARB_IN!D44+INTMARB_EX!D44</f>
        <v>5679.6216680997422</v>
      </c>
      <c r="E44" s="10">
        <f>INTMARB_IN!E44+INTMARB_EX!E44</f>
        <v>5887.0832330180556</v>
      </c>
      <c r="F44" s="10">
        <f>INTMARB_IN!F44+INTMARB_EX!F44</f>
        <v>6030.8588993981066</v>
      </c>
      <c r="G44" s="10">
        <f>INTMARB_IN!G44+INTMARB_EX!G44</f>
        <v>6255.6893379191742</v>
      </c>
      <c r="H44" s="10">
        <f>INTMARB_IN!H44+INTMARB_EX!H44</f>
        <v>6901.2324161650886</v>
      </c>
      <c r="I44" s="10">
        <f>INTMARB_IN!I44+INTMARB_EX!I44</f>
        <v>7181.0643164230441</v>
      </c>
      <c r="J44" s="10">
        <f>INTMARB_IN!J44+INTMARB_EX!J44</f>
        <v>7296.856749785039</v>
      </c>
      <c r="K44" s="10">
        <f>INTMARB_IN!K44+INTMARB_EX!K44</f>
        <v>7292.9970765262242</v>
      </c>
      <c r="L44" s="10">
        <f>INTMARB_IN!L44+INTMARB_EX!L44</f>
        <v>7274.6631986242473</v>
      </c>
      <c r="M44" s="10">
        <f>INTMARB_IN!M44+INTMARB_EX!M44</f>
        <v>6892.5479793637141</v>
      </c>
      <c r="N44" s="10">
        <f>INTMARB_IN!N44+INTMARB_EX!N44</f>
        <v>7242.8202923473773</v>
      </c>
      <c r="O44" s="10">
        <f>INTMARB_IN!O44+INTMARB_EX!O44</f>
        <v>7189.7487532244186</v>
      </c>
      <c r="P44" s="10">
        <f>INTMARB_IN!P44+INTMARB_EX!P44</f>
        <v>5966.2080825451412</v>
      </c>
      <c r="Q44" s="10">
        <f>INTMARB_IN!Q44+INTMARB_EX!Q44</f>
        <v>6505.6080825451409</v>
      </c>
      <c r="R44" s="10">
        <f>INTMARB_IN!R44+INTMARB_EX!R44</f>
        <v>5779.0102321582108</v>
      </c>
      <c r="S44" s="10">
        <f>INTMARB_IN!S44+INTMARB_EX!S44</f>
        <v>5920.8560619088557</v>
      </c>
      <c r="T44" s="10">
        <f>INTMARB_IN!T44+INTMARB_EX!T44</f>
        <v>5375.6663800515907</v>
      </c>
      <c r="U44" s="10">
        <f>INTMARB_IN!U44+INTMARB_EX!U44</f>
        <v>5718.2191745485816</v>
      </c>
      <c r="V44" s="10">
        <f>INTMARB_IN!V44+INTMARB_EX!V44</f>
        <v>5512.6875322441956</v>
      </c>
      <c r="W44" s="10">
        <f>INTMARB_IN!W44+INTMARB_EX!W44</f>
        <v>3825.9768701633702</v>
      </c>
      <c r="X44" s="10">
        <f>INTMARB_IN!X44+INTMARB_EX!X44</f>
        <v>4416.3777300085976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22.083662940670681</v>
      </c>
      <c r="D50" s="10">
        <f>INTMARB_IN!D50+INTMARB_EX!D50</f>
        <v>27.844625967325879</v>
      </c>
      <c r="E50" s="10">
        <f>INTMARB_IN!E50+INTMARB_EX!E50</f>
        <v>9.6016337059329313</v>
      </c>
      <c r="F50" s="10">
        <f>INTMARB_IN!F50+INTMARB_EX!F50</f>
        <v>4.8007738607050729</v>
      </c>
      <c r="G50" s="10">
        <f>INTMARB_IN!G50+INTMARB_EX!G50</f>
        <v>12.482115219260532</v>
      </c>
      <c r="H50" s="10">
        <f>INTMARB_IN!H50+INTMARB_EX!H50</f>
        <v>9.6016337059329313</v>
      </c>
      <c r="I50" s="10">
        <f>INTMARB_IN!I50+INTMARB_EX!I50</f>
        <v>11.5219260533104</v>
      </c>
      <c r="J50" s="10">
        <f>INTMARB_IN!J50+INTMARB_EX!J50</f>
        <v>13.442218400687871</v>
      </c>
      <c r="K50" s="10">
        <f>INTMARB_IN!K50+INTMARB_EX!K50</f>
        <v>11.5219260533104</v>
      </c>
      <c r="L50" s="10">
        <f>INTMARB_IN!L50+INTMARB_EX!L50</f>
        <v>11.5219260533104</v>
      </c>
      <c r="M50" s="10">
        <f>INTMARB_IN!M50+INTMARB_EX!M50</f>
        <v>11.5219260533104</v>
      </c>
      <c r="N50" s="10">
        <f>INTMARB_IN!N50+INTMARB_EX!N50</f>
        <v>11.5219260533104</v>
      </c>
      <c r="O50" s="10">
        <f>INTMARB_IN!O50+INTMARB_EX!O50</f>
        <v>11.5219260533104</v>
      </c>
      <c r="P50" s="10">
        <f>INTMARB_IN!P50+INTMARB_EX!P50</f>
        <v>11.5219260533104</v>
      </c>
      <c r="Q50" s="10">
        <f>INTMARB_IN!Q50+INTMARB_EX!Q50</f>
        <v>7.6812553740326726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4.6860705073086839</v>
      </c>
      <c r="S51" s="37">
        <f>INTMARB_IN!S51+INTMARB_EX!S51</f>
        <v>0</v>
      </c>
      <c r="T51" s="37">
        <f>INTMARB_IN!T51+INTMARB_EX!T51</f>
        <v>0.75236457437661231</v>
      </c>
      <c r="U51" s="37">
        <f>INTMARB_IN!U51+INTMARB_EX!U51</f>
        <v>1.8056749785038693</v>
      </c>
      <c r="V51" s="37">
        <f>INTMARB_IN!V51+INTMARB_EX!V51</f>
        <v>35.619088564058472</v>
      </c>
      <c r="W51" s="37">
        <f>INTMARB_IN!W51+INTMARB_EX!W51</f>
        <v>21.13766122098022</v>
      </c>
      <c r="X51" s="37">
        <f>INTMARB_IN!X51+INTMARB_EX!X51</f>
        <v>96.818142734307813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1843.7300456686062</v>
      </c>
      <c r="D2" s="31">
        <f t="shared" si="0"/>
        <v>2017.8495117058785</v>
      </c>
      <c r="E2" s="31">
        <f t="shared" si="0"/>
        <v>2032.448856950494</v>
      </c>
      <c r="F2" s="31">
        <f t="shared" si="0"/>
        <v>2057.2417800499234</v>
      </c>
      <c r="G2" s="31">
        <f t="shared" si="0"/>
        <v>2127.181979454178</v>
      </c>
      <c r="H2" s="31">
        <f t="shared" si="0"/>
        <v>2280.5005420840989</v>
      </c>
      <c r="I2" s="31">
        <f t="shared" si="0"/>
        <v>2234.734327145688</v>
      </c>
      <c r="J2" s="31">
        <f t="shared" si="0"/>
        <v>2173.1314333602131</v>
      </c>
      <c r="K2" s="31">
        <f t="shared" si="0"/>
        <v>2245.9588141520749</v>
      </c>
      <c r="L2" s="31">
        <f t="shared" si="0"/>
        <v>2433.7468046490289</v>
      </c>
      <c r="M2" s="31">
        <f t="shared" si="0"/>
        <v>2350.3633064209048</v>
      </c>
      <c r="N2" s="31">
        <f t="shared" si="0"/>
        <v>2295.6091505318773</v>
      </c>
      <c r="O2" s="31">
        <f t="shared" si="0"/>
        <v>2196.0924036149768</v>
      </c>
      <c r="P2" s="31">
        <f t="shared" si="0"/>
        <v>1992.97818762529</v>
      </c>
      <c r="Q2" s="31">
        <f t="shared" si="0"/>
        <v>2239.6957142486858</v>
      </c>
      <c r="R2" s="31">
        <f t="shared" si="0"/>
        <v>2162.3233107483602</v>
      </c>
      <c r="S2" s="31">
        <f t="shared" si="0"/>
        <v>2216.2811782211193</v>
      </c>
      <c r="T2" s="31">
        <f t="shared" si="0"/>
        <v>1914.6530706832771</v>
      </c>
      <c r="U2" s="31">
        <f t="shared" si="0"/>
        <v>2036.4023439365333</v>
      </c>
      <c r="V2" s="31">
        <f t="shared" si="0"/>
        <v>2109.5489828708878</v>
      </c>
      <c r="W2" s="31">
        <f t="shared" si="0"/>
        <v>1720.3443318354321</v>
      </c>
      <c r="X2" s="31">
        <f t="shared" ref="X2" si="1">SUM(X3,X17,X22,X25,X26,X51,X52,X71,X74,X75,X76)</f>
        <v>2052.3418532557921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1843.7300456686062</v>
      </c>
      <c r="D26" s="37">
        <f t="shared" si="14"/>
        <v>2017.8495117058785</v>
      </c>
      <c r="E26" s="37">
        <f t="shared" si="14"/>
        <v>2032.448856950494</v>
      </c>
      <c r="F26" s="37">
        <f t="shared" si="14"/>
        <v>2057.2417800499234</v>
      </c>
      <c r="G26" s="37">
        <f t="shared" si="14"/>
        <v>2127.181979454178</v>
      </c>
      <c r="H26" s="37">
        <f t="shared" si="14"/>
        <v>2280.5005420840989</v>
      </c>
      <c r="I26" s="37">
        <f t="shared" si="14"/>
        <v>2234.734327145688</v>
      </c>
      <c r="J26" s="37">
        <f t="shared" si="14"/>
        <v>2173.1314333602131</v>
      </c>
      <c r="K26" s="37">
        <f t="shared" si="14"/>
        <v>2245.9588141520749</v>
      </c>
      <c r="L26" s="37">
        <f t="shared" si="14"/>
        <v>2433.7468046490289</v>
      </c>
      <c r="M26" s="37">
        <f t="shared" si="14"/>
        <v>2350.3633064209048</v>
      </c>
      <c r="N26" s="37">
        <f t="shared" si="14"/>
        <v>2295.6091505318773</v>
      </c>
      <c r="O26" s="37">
        <f t="shared" si="14"/>
        <v>2196.0924036149768</v>
      </c>
      <c r="P26" s="37">
        <f t="shared" si="14"/>
        <v>1992.97818762529</v>
      </c>
      <c r="Q26" s="37">
        <f t="shared" si="14"/>
        <v>2239.6957142486858</v>
      </c>
      <c r="R26" s="37">
        <f t="shared" si="14"/>
        <v>2160.9702101937996</v>
      </c>
      <c r="S26" s="37">
        <f t="shared" si="14"/>
        <v>2216.2811782211193</v>
      </c>
      <c r="T26" s="37">
        <f t="shared" si="14"/>
        <v>1914.4374819560815</v>
      </c>
      <c r="U26" s="37">
        <f t="shared" si="14"/>
        <v>2035.8772563075599</v>
      </c>
      <c r="V26" s="37">
        <f t="shared" si="14"/>
        <v>2099.0916431415799</v>
      </c>
      <c r="W26" s="37">
        <f t="shared" si="14"/>
        <v>1714.6426120014185</v>
      </c>
      <c r="X26" s="37">
        <f t="shared" ref="X26" si="15">SUM(X27,X33)</f>
        <v>2025.2087689200644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1843.7300456686062</v>
      </c>
      <c r="D33" s="29">
        <f t="shared" si="18"/>
        <v>2017.8495117058785</v>
      </c>
      <c r="E33" s="29">
        <f t="shared" si="18"/>
        <v>2032.448856950494</v>
      </c>
      <c r="F33" s="29">
        <f t="shared" si="18"/>
        <v>2057.2417800499234</v>
      </c>
      <c r="G33" s="29">
        <f t="shared" si="18"/>
        <v>2127.181979454178</v>
      </c>
      <c r="H33" s="29">
        <f t="shared" si="18"/>
        <v>2280.5005420840989</v>
      </c>
      <c r="I33" s="29">
        <f t="shared" si="18"/>
        <v>2234.734327145688</v>
      </c>
      <c r="J33" s="29">
        <f t="shared" si="18"/>
        <v>2173.1314333602131</v>
      </c>
      <c r="K33" s="29">
        <f t="shared" si="18"/>
        <v>2245.9588141520749</v>
      </c>
      <c r="L33" s="29">
        <f t="shared" si="18"/>
        <v>2433.7468046490289</v>
      </c>
      <c r="M33" s="29">
        <f t="shared" si="18"/>
        <v>2350.3633064209048</v>
      </c>
      <c r="N33" s="29">
        <f t="shared" si="18"/>
        <v>2295.6091505318773</v>
      </c>
      <c r="O33" s="29">
        <f t="shared" si="18"/>
        <v>2196.0924036149768</v>
      </c>
      <c r="P33" s="29">
        <f t="shared" si="18"/>
        <v>1992.97818762529</v>
      </c>
      <c r="Q33" s="29">
        <f t="shared" si="18"/>
        <v>2239.6957142486858</v>
      </c>
      <c r="R33" s="29">
        <f t="shared" si="18"/>
        <v>2160.9702101937996</v>
      </c>
      <c r="S33" s="29">
        <f t="shared" si="18"/>
        <v>2216.2811782211193</v>
      </c>
      <c r="T33" s="29">
        <f t="shared" si="18"/>
        <v>1914.4374819560815</v>
      </c>
      <c r="U33" s="29">
        <f t="shared" si="18"/>
        <v>2035.8772563075599</v>
      </c>
      <c r="V33" s="29">
        <f t="shared" si="18"/>
        <v>2099.0916431415799</v>
      </c>
      <c r="W33" s="29">
        <f t="shared" si="18"/>
        <v>1714.6426120014185</v>
      </c>
      <c r="X33" s="29">
        <f t="shared" ref="X33" si="19">SUM(X34:X50)</f>
        <v>2025.2087689200644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687.2599847795509</v>
      </c>
      <c r="D43" s="10">
        <v>701.94913091111471</v>
      </c>
      <c r="E43" s="10">
        <v>662.8343885195394</v>
      </c>
      <c r="F43" s="10">
        <v>655.65171692132742</v>
      </c>
      <c r="G43" s="10">
        <v>649.46548674930477</v>
      </c>
      <c r="H43" s="10">
        <v>680.76727097901778</v>
      </c>
      <c r="I43" s="10">
        <v>704.15349901855916</v>
      </c>
      <c r="J43" s="10">
        <v>736.8130735715697</v>
      </c>
      <c r="K43" s="10">
        <v>944.10949073248923</v>
      </c>
      <c r="L43" s="10">
        <v>960.37153696171242</v>
      </c>
      <c r="M43" s="10">
        <v>1010.2988348538191</v>
      </c>
      <c r="N43" s="10">
        <v>878.54584495125562</v>
      </c>
      <c r="O43" s="10">
        <v>772.88426852858345</v>
      </c>
      <c r="P43" s="10">
        <v>827.31982751600356</v>
      </c>
      <c r="Q43" s="10">
        <v>877.70016508252536</v>
      </c>
      <c r="R43" s="10">
        <v>1154.3009769456273</v>
      </c>
      <c r="S43" s="10">
        <v>1093.0219841829576</v>
      </c>
      <c r="T43" s="10">
        <v>880.87093055985883</v>
      </c>
      <c r="U43" s="10">
        <v>870.39869479321726</v>
      </c>
      <c r="V43" s="10">
        <v>1117.5851789423164</v>
      </c>
      <c r="W43" s="10">
        <v>1656.6070258972582</v>
      </c>
      <c r="X43" s="10">
        <v>1873.5341751538451</v>
      </c>
    </row>
    <row r="44" spans="1:24" ht="11.25" customHeight="1" x14ac:dyDescent="0.2">
      <c r="A44" s="41" t="s">
        <v>75</v>
      </c>
      <c r="B44" s="9" t="s">
        <v>76</v>
      </c>
      <c r="C44" s="10">
        <v>1151.3859889152729</v>
      </c>
      <c r="D44" s="10">
        <v>1309.4805874879544</v>
      </c>
      <c r="E44" s="10">
        <v>1367.3843108523413</v>
      </c>
      <c r="F44" s="10">
        <v>1400.4752360338371</v>
      </c>
      <c r="G44" s="10">
        <v>1474.7738438540493</v>
      </c>
      <c r="H44" s="10">
        <v>1597.5106663101312</v>
      </c>
      <c r="I44" s="10">
        <v>1528.1289647047415</v>
      </c>
      <c r="J44" s="10">
        <v>1433.6772496002341</v>
      </c>
      <c r="K44" s="10">
        <v>1299.7958259022682</v>
      </c>
      <c r="L44" s="10">
        <v>1471.0453624498593</v>
      </c>
      <c r="M44" s="10">
        <v>1337.8280915825856</v>
      </c>
      <c r="N44" s="10">
        <v>1414.8126123918792</v>
      </c>
      <c r="O44" s="10">
        <v>1420.9310232236046</v>
      </c>
      <c r="P44" s="10">
        <v>1163.411582585162</v>
      </c>
      <c r="Q44" s="10">
        <v>1360.3893199494521</v>
      </c>
      <c r="R44" s="10">
        <v>1006.6692332481722</v>
      </c>
      <c r="S44" s="10">
        <v>1123.2591940381619</v>
      </c>
      <c r="T44" s="10">
        <v>1033.5665513962226</v>
      </c>
      <c r="U44" s="10">
        <v>1165.4785615143426</v>
      </c>
      <c r="V44" s="10">
        <v>981.50646419926352</v>
      </c>
      <c r="W44" s="10">
        <v>58.035586104160245</v>
      </c>
      <c r="X44" s="10">
        <v>151.67459376621923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5.0840719737824207</v>
      </c>
      <c r="D50" s="10">
        <v>6.4197933068093791</v>
      </c>
      <c r="E50" s="10">
        <v>2.2301575786135053</v>
      </c>
      <c r="F50" s="10">
        <v>1.1148270947587615</v>
      </c>
      <c r="G50" s="10">
        <v>2.9426488508237076</v>
      </c>
      <c r="H50" s="10">
        <v>2.2226047949496861</v>
      </c>
      <c r="I50" s="10">
        <v>2.4518634223875075</v>
      </c>
      <c r="J50" s="10">
        <v>2.6411101884097672</v>
      </c>
      <c r="K50" s="10">
        <v>2.0534975173170977</v>
      </c>
      <c r="L50" s="10">
        <v>2.3299052374572953</v>
      </c>
      <c r="M50" s="10">
        <v>2.2363799845001449</v>
      </c>
      <c r="N50" s="10">
        <v>2.2506931887422148</v>
      </c>
      <c r="O50" s="10">
        <v>2.277111862788626</v>
      </c>
      <c r="P50" s="10">
        <v>2.2467775241242833</v>
      </c>
      <c r="Q50" s="10">
        <v>1.6062292167084096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1.3531005545604968</v>
      </c>
      <c r="S51" s="37">
        <v>0</v>
      </c>
      <c r="T51" s="37">
        <v>0.21558872719563493</v>
      </c>
      <c r="U51" s="37">
        <v>0.5250876289734131</v>
      </c>
      <c r="V51" s="37">
        <v>10.457339729307769</v>
      </c>
      <c r="W51" s="37">
        <v>5.7017198340135202</v>
      </c>
      <c r="X51" s="37">
        <v>27.133084335727801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4172.7694384242568</v>
      </c>
      <c r="D2" s="31">
        <f t="shared" si="0"/>
        <v>4714.6001013637688</v>
      </c>
      <c r="E2" s="31">
        <f t="shared" si="0"/>
        <v>4837.8673941243105</v>
      </c>
      <c r="F2" s="31">
        <f t="shared" si="0"/>
        <v>4939.7248579552333</v>
      </c>
      <c r="G2" s="31">
        <f t="shared" si="0"/>
        <v>5088.9449337014539</v>
      </c>
      <c r="H2" s="31">
        <f t="shared" si="0"/>
        <v>5636.8301543905336</v>
      </c>
      <c r="I2" s="31">
        <f t="shared" si="0"/>
        <v>6033.1599978758077</v>
      </c>
      <c r="J2" s="31">
        <f t="shared" si="0"/>
        <v>6289.5034763560379</v>
      </c>
      <c r="K2" s="31">
        <f t="shared" si="0"/>
        <v>6539.5480646097476</v>
      </c>
      <c r="L2" s="31">
        <f t="shared" si="0"/>
        <v>6295.4257662882019</v>
      </c>
      <c r="M2" s="31">
        <f t="shared" si="0"/>
        <v>6068.5867365713566</v>
      </c>
      <c r="N2" s="31">
        <f t="shared" si="0"/>
        <v>6308.2601529934891</v>
      </c>
      <c r="O2" s="31">
        <f t="shared" si="0"/>
        <v>6202.7038130660185</v>
      </c>
      <c r="P2" s="31">
        <f t="shared" si="0"/>
        <v>5233.6292070436693</v>
      </c>
      <c r="Q2" s="31">
        <f t="shared" si="0"/>
        <v>5571.7688601279251</v>
      </c>
      <c r="R2" s="31">
        <f t="shared" si="0"/>
        <v>5326.2550211518974</v>
      </c>
      <c r="S2" s="31">
        <f t="shared" si="0"/>
        <v>5306.7531296034713</v>
      </c>
      <c r="T2" s="31">
        <f t="shared" si="0"/>
        <v>4767.1301623347799</v>
      </c>
      <c r="U2" s="31">
        <f t="shared" si="0"/>
        <v>4966.3921530540092</v>
      </c>
      <c r="V2" s="31">
        <f t="shared" si="0"/>
        <v>5075.8551443862052</v>
      </c>
      <c r="W2" s="31">
        <f t="shared" si="0"/>
        <v>4657.3902339427277</v>
      </c>
      <c r="X2" s="31">
        <f t="shared" ref="X2" si="1">SUM(X3,X17,X22,X25,X26,X51,X52,X71,X74,X75,X76)</f>
        <v>5270.9658853512574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4172.7694384242568</v>
      </c>
      <c r="D26" s="37">
        <f t="shared" si="14"/>
        <v>4714.6001013637688</v>
      </c>
      <c r="E26" s="37">
        <f t="shared" si="14"/>
        <v>4837.8673941243105</v>
      </c>
      <c r="F26" s="37">
        <f t="shared" si="14"/>
        <v>4939.7248579552333</v>
      </c>
      <c r="G26" s="37">
        <f t="shared" si="14"/>
        <v>5088.9449337014539</v>
      </c>
      <c r="H26" s="37">
        <f t="shared" si="14"/>
        <v>5636.8301543905336</v>
      </c>
      <c r="I26" s="37">
        <f t="shared" si="14"/>
        <v>6033.1599978758077</v>
      </c>
      <c r="J26" s="37">
        <f t="shared" si="14"/>
        <v>6289.5034763560379</v>
      </c>
      <c r="K26" s="37">
        <f t="shared" si="14"/>
        <v>6539.5480646097476</v>
      </c>
      <c r="L26" s="37">
        <f t="shared" si="14"/>
        <v>6295.4257662882019</v>
      </c>
      <c r="M26" s="37">
        <f t="shared" si="14"/>
        <v>6068.5867365713566</v>
      </c>
      <c r="N26" s="37">
        <f t="shared" si="14"/>
        <v>6308.2601529934891</v>
      </c>
      <c r="O26" s="37">
        <f t="shared" si="14"/>
        <v>6202.7038130660185</v>
      </c>
      <c r="P26" s="37">
        <f t="shared" si="14"/>
        <v>5233.6292070436693</v>
      </c>
      <c r="Q26" s="37">
        <f t="shared" si="14"/>
        <v>5571.7688601279251</v>
      </c>
      <c r="R26" s="37">
        <f t="shared" si="14"/>
        <v>5322.9220511991489</v>
      </c>
      <c r="S26" s="37">
        <f t="shared" si="14"/>
        <v>5306.7531296034713</v>
      </c>
      <c r="T26" s="37">
        <f t="shared" si="14"/>
        <v>4766.5933864875988</v>
      </c>
      <c r="U26" s="37">
        <f t="shared" si="14"/>
        <v>4965.1115657044784</v>
      </c>
      <c r="V26" s="37">
        <f t="shared" si="14"/>
        <v>5050.6933955514542</v>
      </c>
      <c r="W26" s="37">
        <f t="shared" si="14"/>
        <v>4641.9542925557607</v>
      </c>
      <c r="X26" s="37">
        <f t="shared" ref="X26" si="15">SUM(X27,X33)</f>
        <v>5201.2808269526777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4172.7694384242568</v>
      </c>
      <c r="D33" s="29">
        <f t="shared" si="18"/>
        <v>4714.6001013637688</v>
      </c>
      <c r="E33" s="29">
        <f t="shared" si="18"/>
        <v>4837.8673941243105</v>
      </c>
      <c r="F33" s="29">
        <f t="shared" si="18"/>
        <v>4939.7248579552333</v>
      </c>
      <c r="G33" s="29">
        <f t="shared" si="18"/>
        <v>5088.9449337014539</v>
      </c>
      <c r="H33" s="29">
        <f t="shared" si="18"/>
        <v>5636.8301543905336</v>
      </c>
      <c r="I33" s="29">
        <f t="shared" si="18"/>
        <v>6033.1599978758077</v>
      </c>
      <c r="J33" s="29">
        <f t="shared" si="18"/>
        <v>6289.5034763560379</v>
      </c>
      <c r="K33" s="29">
        <f t="shared" si="18"/>
        <v>6539.5480646097476</v>
      </c>
      <c r="L33" s="29">
        <f t="shared" si="18"/>
        <v>6295.4257662882019</v>
      </c>
      <c r="M33" s="29">
        <f t="shared" si="18"/>
        <v>6068.5867365713566</v>
      </c>
      <c r="N33" s="29">
        <f t="shared" si="18"/>
        <v>6308.2601529934891</v>
      </c>
      <c r="O33" s="29">
        <f t="shared" si="18"/>
        <v>6202.7038130660185</v>
      </c>
      <c r="P33" s="29">
        <f t="shared" si="18"/>
        <v>5233.6292070436693</v>
      </c>
      <c r="Q33" s="29">
        <f t="shared" si="18"/>
        <v>5571.7688601279251</v>
      </c>
      <c r="R33" s="29">
        <f t="shared" si="18"/>
        <v>5322.9220511991489</v>
      </c>
      <c r="S33" s="29">
        <f t="shared" si="18"/>
        <v>5306.7531296034713</v>
      </c>
      <c r="T33" s="29">
        <f t="shared" si="18"/>
        <v>4766.5933864875988</v>
      </c>
      <c r="U33" s="29">
        <f t="shared" si="18"/>
        <v>4965.1115657044784</v>
      </c>
      <c r="V33" s="29">
        <f t="shared" si="18"/>
        <v>5050.6933955514542</v>
      </c>
      <c r="W33" s="29">
        <f t="shared" si="18"/>
        <v>4641.9542925557607</v>
      </c>
      <c r="X33" s="29">
        <f t="shared" ref="X33" si="19">SUM(X34:X50)</f>
        <v>5201.2808269526777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305.88515709491156</v>
      </c>
      <c r="D43" s="10">
        <v>323.03418809146439</v>
      </c>
      <c r="E43" s="10">
        <v>310.79699583127734</v>
      </c>
      <c r="F43" s="10">
        <v>305.65524782501808</v>
      </c>
      <c r="G43" s="10">
        <v>298.48997326789208</v>
      </c>
      <c r="H43" s="10">
        <v>325.72937562459322</v>
      </c>
      <c r="I43" s="10">
        <v>371.15458352658288</v>
      </c>
      <c r="J43" s="10">
        <v>415.52286795895435</v>
      </c>
      <c r="K43" s="10">
        <v>536.87838544979775</v>
      </c>
      <c r="L43" s="10">
        <v>482.61590929796068</v>
      </c>
      <c r="M43" s="10">
        <v>504.58130272141682</v>
      </c>
      <c r="N43" s="10">
        <v>470.98124017342241</v>
      </c>
      <c r="O43" s="10">
        <v>424.64126887468353</v>
      </c>
      <c r="P43" s="10">
        <v>421.55755855450349</v>
      </c>
      <c r="Q43" s="10">
        <v>420.47507137491249</v>
      </c>
      <c r="R43" s="10">
        <v>550.58105228911063</v>
      </c>
      <c r="S43" s="10">
        <v>509.15626173277741</v>
      </c>
      <c r="T43" s="10">
        <v>424.49355783223018</v>
      </c>
      <c r="U43" s="10">
        <v>412.37095267023966</v>
      </c>
      <c r="V43" s="10">
        <v>519.51232750652275</v>
      </c>
      <c r="W43" s="10">
        <v>874.01300849655092</v>
      </c>
      <c r="X43" s="10">
        <v>936.57769071029873</v>
      </c>
    </row>
    <row r="44" spans="1:24" ht="11.25" customHeight="1" x14ac:dyDescent="0.2">
      <c r="A44" s="41" t="s">
        <v>75</v>
      </c>
      <c r="B44" s="9" t="s">
        <v>76</v>
      </c>
      <c r="C44" s="10">
        <v>3849.8846903624571</v>
      </c>
      <c r="D44" s="10">
        <v>4370.1410806117874</v>
      </c>
      <c r="E44" s="10">
        <v>4519.6989221657141</v>
      </c>
      <c r="F44" s="10">
        <v>4630.3836633642695</v>
      </c>
      <c r="G44" s="10">
        <v>4780.9154940651251</v>
      </c>
      <c r="H44" s="10">
        <v>5303.7217498549571</v>
      </c>
      <c r="I44" s="10">
        <v>5652.9353517183026</v>
      </c>
      <c r="J44" s="10">
        <v>5863.179500184805</v>
      </c>
      <c r="K44" s="10">
        <v>5993.2012506239562</v>
      </c>
      <c r="L44" s="10">
        <v>5803.6178361743878</v>
      </c>
      <c r="M44" s="10">
        <v>5554.7198877811288</v>
      </c>
      <c r="N44" s="10">
        <v>5828.0076799554981</v>
      </c>
      <c r="O44" s="10">
        <v>5768.8177300008138</v>
      </c>
      <c r="P44" s="10">
        <v>4802.796499959979</v>
      </c>
      <c r="Q44" s="10">
        <v>5145.2187625956885</v>
      </c>
      <c r="R44" s="10">
        <v>4772.3409989100383</v>
      </c>
      <c r="S44" s="10">
        <v>4797.596867870694</v>
      </c>
      <c r="T44" s="10">
        <v>4342.0998286553686</v>
      </c>
      <c r="U44" s="10">
        <v>4552.7406130342388</v>
      </c>
      <c r="V44" s="10">
        <v>4531.1810680449316</v>
      </c>
      <c r="W44" s="10">
        <v>3767.9412840592099</v>
      </c>
      <c r="X44" s="10">
        <v>4264.7031362423786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16.99959096688826</v>
      </c>
      <c r="D50" s="10">
        <v>21.4248326605165</v>
      </c>
      <c r="E50" s="10">
        <v>7.3714761273194256</v>
      </c>
      <c r="F50" s="10">
        <v>3.6859467659463117</v>
      </c>
      <c r="G50" s="10">
        <v>9.5394663684368233</v>
      </c>
      <c r="H50" s="10">
        <v>7.3790289109832452</v>
      </c>
      <c r="I50" s="10">
        <v>9.0700626309228927</v>
      </c>
      <c r="J50" s="10">
        <v>10.801108212278104</v>
      </c>
      <c r="K50" s="10">
        <v>9.4684285359933025</v>
      </c>
      <c r="L50" s="10">
        <v>9.1920208158531054</v>
      </c>
      <c r="M50" s="10">
        <v>9.2855460688102553</v>
      </c>
      <c r="N50" s="10">
        <v>9.2712328645681854</v>
      </c>
      <c r="O50" s="10">
        <v>9.2448141905217742</v>
      </c>
      <c r="P50" s="10">
        <v>9.2751485291861169</v>
      </c>
      <c r="Q50" s="10">
        <v>6.0750261573242632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3.3329699527481873</v>
      </c>
      <c r="S51" s="37">
        <v>0</v>
      </c>
      <c r="T51" s="37">
        <v>0.53677584718097737</v>
      </c>
      <c r="U51" s="37">
        <v>1.2805873495304561</v>
      </c>
      <c r="V51" s="37">
        <v>25.161748834750703</v>
      </c>
      <c r="W51" s="37">
        <v>15.435941386966698</v>
      </c>
      <c r="X51" s="37">
        <v>69.685058398580011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124020.95227858983</v>
      </c>
      <c r="D2" s="31">
        <f t="shared" si="0"/>
        <v>127279.33637145313</v>
      </c>
      <c r="E2" s="31">
        <f t="shared" si="0"/>
        <v>130897.00017196903</v>
      </c>
      <c r="F2" s="31">
        <f t="shared" si="0"/>
        <v>135456.20593293206</v>
      </c>
      <c r="G2" s="31">
        <f t="shared" si="0"/>
        <v>141594.6047291487</v>
      </c>
      <c r="H2" s="31">
        <f t="shared" si="0"/>
        <v>144469.26165090283</v>
      </c>
      <c r="I2" s="31">
        <f t="shared" si="0"/>
        <v>144645.93938091144</v>
      </c>
      <c r="J2" s="31">
        <f t="shared" si="0"/>
        <v>146879.25270851245</v>
      </c>
      <c r="K2" s="31">
        <f t="shared" si="0"/>
        <v>141663.03465176266</v>
      </c>
      <c r="L2" s="31">
        <f t="shared" si="0"/>
        <v>130243.71728288908</v>
      </c>
      <c r="M2" s="31">
        <f t="shared" si="0"/>
        <v>130117.93783319002</v>
      </c>
      <c r="N2" s="31">
        <f t="shared" si="0"/>
        <v>129506.83723129836</v>
      </c>
      <c r="O2" s="31">
        <f t="shared" si="0"/>
        <v>129070.87687016337</v>
      </c>
      <c r="P2" s="31">
        <f t="shared" si="0"/>
        <v>120738.9799656062</v>
      </c>
      <c r="Q2" s="31">
        <f t="shared" si="0"/>
        <v>118268.32708512466</v>
      </c>
      <c r="R2" s="31">
        <f t="shared" si="0"/>
        <v>122912.72158211519</v>
      </c>
      <c r="S2" s="31">
        <f t="shared" si="0"/>
        <v>123912.22854686154</v>
      </c>
      <c r="T2" s="31">
        <f t="shared" si="0"/>
        <v>130457.79810834049</v>
      </c>
      <c r="U2" s="31">
        <f t="shared" si="0"/>
        <v>130259.15623387789</v>
      </c>
      <c r="V2" s="31">
        <f t="shared" si="0"/>
        <v>126830.23955288048</v>
      </c>
      <c r="W2" s="31">
        <f t="shared" si="0"/>
        <v>111790.00748065348</v>
      </c>
      <c r="X2" s="31">
        <f t="shared" ref="X2" si="1">SUM(X3,X17,X22,X25,X26,X51,X52,X71,X74,X75,X76)</f>
        <v>117925.67618228716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20940.392863284607</v>
      </c>
      <c r="D3" s="34">
        <f t="shared" si="2"/>
        <v>19171.955546001718</v>
      </c>
      <c r="E3" s="34">
        <f t="shared" si="2"/>
        <v>21601.971969045571</v>
      </c>
      <c r="F3" s="34">
        <f t="shared" si="2"/>
        <v>20132.897334479796</v>
      </c>
      <c r="G3" s="34">
        <f t="shared" si="2"/>
        <v>21053.139208942383</v>
      </c>
      <c r="H3" s="34">
        <f t="shared" si="2"/>
        <v>20516.621754084259</v>
      </c>
      <c r="I3" s="34">
        <f t="shared" si="2"/>
        <v>17911.154772141013</v>
      </c>
      <c r="J3" s="34">
        <f t="shared" si="2"/>
        <v>20040.491143594161</v>
      </c>
      <c r="K3" s="34">
        <f t="shared" si="2"/>
        <v>13506.627858985379</v>
      </c>
      <c r="L3" s="34">
        <f t="shared" si="2"/>
        <v>9665.2276010318146</v>
      </c>
      <c r="M3" s="34">
        <f t="shared" si="2"/>
        <v>7281.0872742906276</v>
      </c>
      <c r="N3" s="34">
        <f t="shared" si="2"/>
        <v>12716.137403267412</v>
      </c>
      <c r="O3" s="34">
        <f t="shared" si="2"/>
        <v>15518.743164230438</v>
      </c>
      <c r="P3" s="34">
        <f t="shared" si="2"/>
        <v>11447.726225279448</v>
      </c>
      <c r="Q3" s="34">
        <f t="shared" si="2"/>
        <v>11568.1796216681</v>
      </c>
      <c r="R3" s="34">
        <f t="shared" si="2"/>
        <v>13583.196560619086</v>
      </c>
      <c r="S3" s="34">
        <f t="shared" si="2"/>
        <v>10836.006620808252</v>
      </c>
      <c r="T3" s="34">
        <f t="shared" si="2"/>
        <v>12907.895012897676</v>
      </c>
      <c r="U3" s="34">
        <f t="shared" si="2"/>
        <v>11521.898796216679</v>
      </c>
      <c r="V3" s="34">
        <f t="shared" si="2"/>
        <v>5071.7456577815983</v>
      </c>
      <c r="W3" s="34">
        <f t="shared" si="2"/>
        <v>3099.8439380911441</v>
      </c>
      <c r="X3" s="34">
        <f t="shared" ref="X3" si="3">SUM(X4,X8,X11)</f>
        <v>3096.8513327601031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18540.896818572655</v>
      </c>
      <c r="D4" s="29">
        <f t="shared" si="4"/>
        <v>16959.608942390369</v>
      </c>
      <c r="E4" s="29">
        <f t="shared" si="4"/>
        <v>18994.849613069648</v>
      </c>
      <c r="F4" s="29">
        <f t="shared" si="4"/>
        <v>17857.3418744626</v>
      </c>
      <c r="G4" s="29">
        <f t="shared" si="4"/>
        <v>19265.278847807389</v>
      </c>
      <c r="H4" s="29">
        <f t="shared" si="4"/>
        <v>18627.575064488388</v>
      </c>
      <c r="I4" s="29">
        <f t="shared" si="4"/>
        <v>16176.974634565779</v>
      </c>
      <c r="J4" s="29">
        <f t="shared" si="4"/>
        <v>18649.630180567503</v>
      </c>
      <c r="K4" s="29">
        <f t="shared" si="4"/>
        <v>13095.772226999137</v>
      </c>
      <c r="L4" s="29">
        <f t="shared" si="4"/>
        <v>9360.9379191745484</v>
      </c>
      <c r="M4" s="29">
        <f t="shared" si="4"/>
        <v>7178.1006018916596</v>
      </c>
      <c r="N4" s="29">
        <f t="shared" si="4"/>
        <v>11985.382545141874</v>
      </c>
      <c r="O4" s="29">
        <f t="shared" si="4"/>
        <v>14852.160275150472</v>
      </c>
      <c r="P4" s="29">
        <f t="shared" si="4"/>
        <v>10900.713757523645</v>
      </c>
      <c r="Q4" s="29">
        <f t="shared" si="4"/>
        <v>10794.882029234737</v>
      </c>
      <c r="R4" s="29">
        <f t="shared" si="4"/>
        <v>12708.885554600171</v>
      </c>
      <c r="S4" s="29">
        <f t="shared" si="4"/>
        <v>10387.817626827169</v>
      </c>
      <c r="T4" s="29">
        <f t="shared" si="4"/>
        <v>12168.224677558037</v>
      </c>
      <c r="U4" s="29">
        <f t="shared" si="4"/>
        <v>10959.080653482371</v>
      </c>
      <c r="V4" s="29">
        <f t="shared" si="4"/>
        <v>4454.4318142734301</v>
      </c>
      <c r="W4" s="29">
        <f t="shared" si="4"/>
        <v>2556.8574376612214</v>
      </c>
      <c r="X4" s="29">
        <f t="shared" ref="X4" si="5">SUM(X5:X7)</f>
        <v>2654.0817712811695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2002.1057609630266</v>
      </c>
      <c r="H5" s="10">
        <f>PPRD!H5+RCV_RCY!H5+IMP!H5-EXP!H5+STK_CHG!H5-INTMARB!H5</f>
        <v>1875.6243336199482</v>
      </c>
      <c r="I5" s="10">
        <f>PPRD!I5+RCV_RCY!I5+IMP!I5-EXP!I5+STK_CHG!I5-INTMARB!I5</f>
        <v>1438.4560619088561</v>
      </c>
      <c r="J5" s="10">
        <f>PPRD!J5+RCV_RCY!J5+IMP!J5-EXP!J5+STK_CHG!J5-INTMARB!J5</f>
        <v>1657.6620808254513</v>
      </c>
      <c r="K5" s="10">
        <f>PPRD!K5+RCV_RCY!K5+IMP!K5-EXP!K5+STK_CHG!K5-INTMARB!K5</f>
        <v>953.58099742046443</v>
      </c>
      <c r="L5" s="10">
        <f>PPRD!L5+RCV_RCY!L5+IMP!L5-EXP!L5+STK_CHG!L5-INTMARB!L5</f>
        <v>354.17308684436853</v>
      </c>
      <c r="M5" s="10">
        <f>PPRD!M5+RCV_RCY!M5+IMP!M5-EXP!M5+STK_CHG!M5-INTMARB!M5</f>
        <v>-231.5241616509029</v>
      </c>
      <c r="N5" s="10">
        <f>PPRD!N5+RCV_RCY!N5+IMP!N5-EXP!N5+STK_CHG!N5-INTMARB!N5</f>
        <v>2056.1484952708511</v>
      </c>
      <c r="O5" s="10">
        <f>PPRD!O5+RCV_RCY!O5+IMP!O5-EXP!O5+STK_CHG!O5-INTMARB!O5</f>
        <v>2351.7067067927774</v>
      </c>
      <c r="P5" s="10">
        <f>PPRD!P5+RCV_RCY!P5+IMP!P5-EXP!P5+STK_CHG!P5-INTMARB!P5</f>
        <v>1310.5808254514186</v>
      </c>
      <c r="Q5" s="10">
        <f>PPRD!Q5+RCV_RCY!Q5+IMP!Q5-EXP!Q5+STK_CHG!Q5-INTMARB!Q5</f>
        <v>1027.2132416165089</v>
      </c>
      <c r="R5" s="10">
        <f>PPRD!R5+RCV_RCY!R5+IMP!R5-EXP!R5+STK_CHG!R5-INTMARB!R5</f>
        <v>1097.2084264832329</v>
      </c>
      <c r="S5" s="10">
        <f>PPRD!S5+RCV_RCY!S5+IMP!S5-EXP!S5+STK_CHG!S5-INTMARB!S5</f>
        <v>865.89656061908852</v>
      </c>
      <c r="T5" s="10">
        <f>PPRD!T5+RCV_RCY!T5+IMP!T5-EXP!T5+STK_CHG!T5-INTMARB!T5</f>
        <v>822.29527085124687</v>
      </c>
      <c r="U5" s="10">
        <f>PPRD!U5+RCV_RCY!U5+IMP!U5-EXP!U5+STK_CHG!U5-INTMARB!U5</f>
        <v>474.14539982803086</v>
      </c>
      <c r="V5" s="10">
        <f>PPRD!V5+RCV_RCY!V5+IMP!V5-EXP!V5+STK_CHG!V5-INTMARB!V5</f>
        <v>265.41031814273418</v>
      </c>
      <c r="W5" s="10">
        <f>PPRD!W5+RCV_RCY!W5+IMP!W5-EXP!W5+STK_CHG!W5-INTMARB!W5</f>
        <v>122.77532244196091</v>
      </c>
      <c r="X5" s="10">
        <f>PPRD!X5+RCV_RCY!X5+IMP!X5-EXP!X5+STK_CHG!X5-INTMARB!X5</f>
        <v>80.173344797936295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2548.0080825451414</v>
      </c>
      <c r="D6" s="10">
        <f>PPRD!D6+RCV_RCY!D6+IMP!D6-EXP!D6+STK_CHG!D6-INTMARB!D6</f>
        <v>2427.633104041272</v>
      </c>
      <c r="E6" s="10">
        <f>PPRD!E6+RCV_RCY!E6+IMP!E6-EXP!E6+STK_CHG!E6-INTMARB!E6</f>
        <v>2441.6333619948405</v>
      </c>
      <c r="F6" s="10">
        <f>PPRD!F6+RCV_RCY!F6+IMP!F6-EXP!F6+STK_CHG!F6-INTMARB!F6</f>
        <v>2694.7549441100596</v>
      </c>
      <c r="G6" s="10">
        <f>PPRD!G6+RCV_RCY!G6+IMP!G6-EXP!G6+STK_CHG!G6-INTMARB!G6</f>
        <v>2797.7940670679268</v>
      </c>
      <c r="H6" s="10">
        <f>PPRD!H6+RCV_RCY!H6+IMP!H6-EXP!H6+STK_CHG!H6-INTMARB!H6</f>
        <v>2483.0242476354247</v>
      </c>
      <c r="I6" s="10">
        <f>PPRD!I6+RCV_RCY!I6+IMP!I6-EXP!I6+STK_CHG!I6-INTMARB!I6</f>
        <v>2549.7067067927774</v>
      </c>
      <c r="J6" s="10">
        <f>PPRD!J6+RCV_RCY!J6+IMP!J6-EXP!J6+STK_CHG!J6-INTMARB!J6</f>
        <v>2629.2954428202925</v>
      </c>
      <c r="K6" s="10">
        <f>PPRD!K6+RCV_RCY!K6+IMP!K6-EXP!K6+STK_CHG!K6-INTMARB!K6</f>
        <v>2474.9468615649184</v>
      </c>
      <c r="L6" s="10">
        <f>PPRD!L6+RCV_RCY!L6+IMP!L6-EXP!L6+STK_CHG!L6-INTMARB!L6</f>
        <v>1709.114359415305</v>
      </c>
      <c r="M6" s="10">
        <f>PPRD!M6+RCV_RCY!M6+IMP!M6-EXP!M6+STK_CHG!M6-INTMARB!M6</f>
        <v>1729.5810834049873</v>
      </c>
      <c r="N6" s="10">
        <f>PPRD!N6+RCV_RCY!N6+IMP!N6-EXP!N6+STK_CHG!N6-INTMARB!N6</f>
        <v>1785.5110920034392</v>
      </c>
      <c r="O6" s="10">
        <f>PPRD!O6+RCV_RCY!O6+IMP!O6-EXP!O6+STK_CHG!O6-INTMARB!O6</f>
        <v>1648.0187446259667</v>
      </c>
      <c r="P6" s="10">
        <f>PPRD!P6+RCV_RCY!P6+IMP!P6-EXP!P6+STK_CHG!P6-INTMARB!P6</f>
        <v>1460.1127257093722</v>
      </c>
      <c r="Q6" s="10">
        <f>PPRD!Q6+RCV_RCY!Q6+IMP!Q6-EXP!Q6+STK_CHG!Q6-INTMARB!Q6</f>
        <v>1298.8631126397249</v>
      </c>
      <c r="R6" s="10">
        <f>PPRD!R6+RCV_RCY!R6+IMP!R6-EXP!R6+STK_CHG!R6-INTMARB!R6</f>
        <v>1281.2768701633699</v>
      </c>
      <c r="S6" s="10">
        <f>PPRD!S6+RCV_RCY!S6+IMP!S6-EXP!S6+STK_CHG!S6-INTMARB!S6</f>
        <v>1298.614703353396</v>
      </c>
      <c r="T6" s="10">
        <f>PPRD!T6+RCV_RCY!T6+IMP!T6-EXP!T6+STK_CHG!T6-INTMARB!T6</f>
        <v>1258.9208942390369</v>
      </c>
      <c r="U6" s="10">
        <f>PPRD!U6+RCV_RCY!U6+IMP!U6-EXP!U6+STK_CHG!U6-INTMARB!U6</f>
        <v>1104.42098022356</v>
      </c>
      <c r="V6" s="10">
        <f>PPRD!V6+RCV_RCY!V6+IMP!V6-EXP!V6+STK_CHG!V6-INTMARB!V6</f>
        <v>600.81685296646594</v>
      </c>
      <c r="W6" s="10">
        <f>PPRD!W6+RCV_RCY!W6+IMP!W6-EXP!W6+STK_CHG!W6-INTMARB!W6</f>
        <v>475.7631126397248</v>
      </c>
      <c r="X6" s="10">
        <f>PPRD!X6+RCV_RCY!X6+IMP!X6-EXP!X6+STK_CHG!X6-INTMARB!X6</f>
        <v>1020.6900257953567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15992.888736027513</v>
      </c>
      <c r="D7" s="10">
        <f>PPRD!D7+RCV_RCY!D7+IMP!D7-EXP!D7+STK_CHG!D7-INTMARB!D7</f>
        <v>14531.975838349095</v>
      </c>
      <c r="E7" s="10">
        <f>PPRD!E7+RCV_RCY!E7+IMP!E7-EXP!E7+STK_CHG!E7-INTMARB!E7</f>
        <v>16553.216251074806</v>
      </c>
      <c r="F7" s="10">
        <f>PPRD!F7+RCV_RCY!F7+IMP!F7-EXP!F7+STK_CHG!F7-INTMARB!F7</f>
        <v>15162.58693035254</v>
      </c>
      <c r="G7" s="10">
        <f>PPRD!G7+RCV_RCY!G7+IMP!G7-EXP!G7+STK_CHG!G7-INTMARB!G7</f>
        <v>14465.379019776436</v>
      </c>
      <c r="H7" s="10">
        <f>PPRD!H7+RCV_RCY!H7+IMP!H7-EXP!H7+STK_CHG!H7-INTMARB!H7</f>
        <v>14268.926483233014</v>
      </c>
      <c r="I7" s="10">
        <f>PPRD!I7+RCV_RCY!I7+IMP!I7-EXP!I7+STK_CHG!I7-INTMARB!I7</f>
        <v>12188.811865864145</v>
      </c>
      <c r="J7" s="10">
        <f>PPRD!J7+RCV_RCY!J7+IMP!J7-EXP!J7+STK_CHG!J7-INTMARB!J7</f>
        <v>14362.672656921757</v>
      </c>
      <c r="K7" s="10">
        <f>PPRD!K7+RCV_RCY!K7+IMP!K7-EXP!K7+STK_CHG!K7-INTMARB!K7</f>
        <v>9667.2443680137549</v>
      </c>
      <c r="L7" s="10">
        <f>PPRD!L7+RCV_RCY!L7+IMP!L7-EXP!L7+STK_CHG!L7-INTMARB!L7</f>
        <v>7297.6504729148746</v>
      </c>
      <c r="M7" s="10">
        <f>PPRD!M7+RCV_RCY!M7+IMP!M7-EXP!M7+STK_CHG!M7-INTMARB!M7</f>
        <v>5680.0436801375754</v>
      </c>
      <c r="N7" s="10">
        <f>PPRD!N7+RCV_RCY!N7+IMP!N7-EXP!N7+STK_CHG!N7-INTMARB!N7</f>
        <v>8143.7229578675833</v>
      </c>
      <c r="O7" s="10">
        <f>PPRD!O7+RCV_RCY!O7+IMP!O7-EXP!O7+STK_CHG!O7-INTMARB!O7</f>
        <v>10852.434823731728</v>
      </c>
      <c r="P7" s="10">
        <f>PPRD!P7+RCV_RCY!P7+IMP!P7-EXP!P7+STK_CHG!P7-INTMARB!P7</f>
        <v>8130.0202063628549</v>
      </c>
      <c r="Q7" s="10">
        <f>PPRD!Q7+RCV_RCY!Q7+IMP!Q7-EXP!Q7+STK_CHG!Q7-INTMARB!Q7</f>
        <v>8468.8056749785028</v>
      </c>
      <c r="R7" s="10">
        <f>PPRD!R7+RCV_RCY!R7+IMP!R7-EXP!R7+STK_CHG!R7-INTMARB!R7</f>
        <v>10330.400257953568</v>
      </c>
      <c r="S7" s="10">
        <f>PPRD!S7+RCV_RCY!S7+IMP!S7-EXP!S7+STK_CHG!S7-INTMARB!S7</f>
        <v>8223.3063628546843</v>
      </c>
      <c r="T7" s="10">
        <f>PPRD!T7+RCV_RCY!T7+IMP!T7-EXP!T7+STK_CHG!T7-INTMARB!T7</f>
        <v>10087.008512467753</v>
      </c>
      <c r="U7" s="10">
        <f>PPRD!U7+RCV_RCY!U7+IMP!U7-EXP!U7+STK_CHG!U7-INTMARB!U7</f>
        <v>9380.514273430781</v>
      </c>
      <c r="V7" s="10">
        <f>PPRD!V7+RCV_RCY!V7+IMP!V7-EXP!V7+STK_CHG!V7-INTMARB!V7</f>
        <v>3588.2046431642298</v>
      </c>
      <c r="W7" s="10">
        <f>PPRD!W7+RCV_RCY!W7+IMP!W7-EXP!W7+STK_CHG!W7-INTMARB!W7</f>
        <v>1958.3190025795357</v>
      </c>
      <c r="X7" s="10">
        <f>PPRD!X7+RCV_RCY!X7+IMP!X7-EXP!X7+STK_CHG!X7-INTMARB!X7</f>
        <v>1553.2184006878763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2771.8448839208941</v>
      </c>
      <c r="D8" s="29">
        <f t="shared" si="6"/>
        <v>2579.2497850386931</v>
      </c>
      <c r="E8" s="29">
        <f t="shared" si="6"/>
        <v>2878.7259673258818</v>
      </c>
      <c r="F8" s="29">
        <f t="shared" si="6"/>
        <v>2637.6936371453135</v>
      </c>
      <c r="G8" s="29">
        <f t="shared" si="6"/>
        <v>2341.958985382631</v>
      </c>
      <c r="H8" s="29">
        <f t="shared" si="6"/>
        <v>2321.2980223559762</v>
      </c>
      <c r="I8" s="29">
        <f t="shared" si="6"/>
        <v>2351.5848667239889</v>
      </c>
      <c r="J8" s="29">
        <f t="shared" si="6"/>
        <v>1940.1945829750643</v>
      </c>
      <c r="K8" s="29">
        <f t="shared" si="6"/>
        <v>758.01814273430773</v>
      </c>
      <c r="L8" s="29">
        <f t="shared" si="6"/>
        <v>430.22115219260536</v>
      </c>
      <c r="M8" s="29">
        <f t="shared" si="6"/>
        <v>245.93594153052459</v>
      </c>
      <c r="N8" s="29">
        <f t="shared" si="6"/>
        <v>897.15167669819425</v>
      </c>
      <c r="O8" s="29">
        <f t="shared" si="6"/>
        <v>720.98185726569216</v>
      </c>
      <c r="P8" s="29">
        <f t="shared" si="6"/>
        <v>532.29269131556316</v>
      </c>
      <c r="Q8" s="29">
        <f t="shared" si="6"/>
        <v>714.41865864144449</v>
      </c>
      <c r="R8" s="29">
        <f t="shared" si="6"/>
        <v>729.03379191745478</v>
      </c>
      <c r="S8" s="29">
        <f t="shared" si="6"/>
        <v>445.6291487532244</v>
      </c>
      <c r="T8" s="29">
        <f t="shared" si="6"/>
        <v>622.77394668959585</v>
      </c>
      <c r="U8" s="29">
        <f t="shared" si="6"/>
        <v>442.0034393809114</v>
      </c>
      <c r="V8" s="29">
        <f t="shared" si="6"/>
        <v>233.31900257953569</v>
      </c>
      <c r="W8" s="29">
        <f t="shared" si="6"/>
        <v>33.605588993981087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1291.4654342218396</v>
      </c>
      <c r="D9" s="10">
        <f>PPRD!D9+RCV_RCY!D9+IMP!D9-EXP!D9+STK_CHG!D9-INTMARB!D9</f>
        <v>949.40404127257113</v>
      </c>
      <c r="E9" s="10">
        <f>PPRD!E9+RCV_RCY!E9+IMP!E9-EXP!E9+STK_CHG!E9-INTMARB!E9</f>
        <v>1183.0097162510751</v>
      </c>
      <c r="F9" s="10">
        <f>PPRD!F9+RCV_RCY!F9+IMP!F9-EXP!F9+STK_CHG!F9-INTMARB!F9</f>
        <v>1028.7501289767843</v>
      </c>
      <c r="G9" s="10">
        <f>PPRD!G9+RCV_RCY!G9+IMP!G9-EXP!G9+STK_CHG!G9-INTMARB!G9</f>
        <v>1020.8474634565778</v>
      </c>
      <c r="H9" s="10">
        <f>PPRD!H9+RCV_RCY!H9+IMP!H9-EXP!H9+STK_CHG!H9-INTMARB!H9</f>
        <v>1146.4462596732587</v>
      </c>
      <c r="I9" s="10">
        <f>PPRD!I9+RCV_RCY!I9+IMP!I9-EXP!I9+STK_CHG!I9-INTMARB!I9</f>
        <v>996.56552020636252</v>
      </c>
      <c r="J9" s="10">
        <f>PPRD!J9+RCV_RCY!J9+IMP!J9-EXP!J9+STK_CHG!J9-INTMARB!J9</f>
        <v>919.0165950128976</v>
      </c>
      <c r="K9" s="10">
        <f>PPRD!K9+RCV_RCY!K9+IMP!K9-EXP!K9+STK_CHG!K9-INTMARB!K9</f>
        <v>758.01814273430773</v>
      </c>
      <c r="L9" s="10">
        <f>PPRD!L9+RCV_RCY!L9+IMP!L9-EXP!L9+STK_CHG!L9-INTMARB!L9</f>
        <v>430.22115219260536</v>
      </c>
      <c r="M9" s="10">
        <f>PPRD!M9+RCV_RCY!M9+IMP!M9-EXP!M9+STK_CHG!M9-INTMARB!M9</f>
        <v>245.93594153052459</v>
      </c>
      <c r="N9" s="10">
        <f>PPRD!N9+RCV_RCY!N9+IMP!N9-EXP!N9+STK_CHG!N9-INTMARB!N9</f>
        <v>897.15167669819425</v>
      </c>
      <c r="O9" s="10">
        <f>PPRD!O9+RCV_RCY!O9+IMP!O9-EXP!O9+STK_CHG!O9-INTMARB!O9</f>
        <v>720.98185726569216</v>
      </c>
      <c r="P9" s="10">
        <f>PPRD!P9+RCV_RCY!P9+IMP!P9-EXP!P9+STK_CHG!P9-INTMARB!P9</f>
        <v>532.29269131556316</v>
      </c>
      <c r="Q9" s="10">
        <f>PPRD!Q9+RCV_RCY!Q9+IMP!Q9-EXP!Q9+STK_CHG!Q9-INTMARB!Q9</f>
        <v>714.41865864144449</v>
      </c>
      <c r="R9" s="10">
        <f>PPRD!R9+RCV_RCY!R9+IMP!R9-EXP!R9+STK_CHG!R9-INTMARB!R9</f>
        <v>729.03379191745478</v>
      </c>
      <c r="S9" s="10">
        <f>PPRD!S9+RCV_RCY!S9+IMP!S9-EXP!S9+STK_CHG!S9-INTMARB!S9</f>
        <v>445.6291487532244</v>
      </c>
      <c r="T9" s="10">
        <f>PPRD!T9+RCV_RCY!T9+IMP!T9-EXP!T9+STK_CHG!T9-INTMARB!T9</f>
        <v>622.77394668959585</v>
      </c>
      <c r="U9" s="10">
        <f>PPRD!U9+RCV_RCY!U9+IMP!U9-EXP!U9+STK_CHG!U9-INTMARB!U9</f>
        <v>442.0034393809114</v>
      </c>
      <c r="V9" s="10">
        <f>PPRD!V9+RCV_RCY!V9+IMP!V9-EXP!V9+STK_CHG!V9-INTMARB!V9</f>
        <v>233.31900257953569</v>
      </c>
      <c r="W9" s="10">
        <f>PPRD!W9+RCV_RCY!W9+IMP!W9-EXP!W9+STK_CHG!W9-INTMARB!W9</f>
        <v>33.605588993981087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1480.3794496990542</v>
      </c>
      <c r="D10" s="10">
        <f>PPRD!D10+RCV_RCY!D10+IMP!D10-EXP!D10+STK_CHG!D10-INTMARB!D10</f>
        <v>1629.845743766122</v>
      </c>
      <c r="E10" s="10">
        <f>PPRD!E10+RCV_RCY!E10+IMP!E10-EXP!E10+STK_CHG!E10-INTMARB!E10</f>
        <v>1695.7162510748067</v>
      </c>
      <c r="F10" s="10">
        <f>PPRD!F10+RCV_RCY!F10+IMP!F10-EXP!F10+STK_CHG!F10-INTMARB!F10</f>
        <v>1608.9435081685292</v>
      </c>
      <c r="G10" s="10">
        <f>PPRD!G10+RCV_RCY!G10+IMP!G10-EXP!G10+STK_CHG!G10-INTMARB!G10</f>
        <v>1321.1115219260532</v>
      </c>
      <c r="H10" s="10">
        <f>PPRD!H10+RCV_RCY!H10+IMP!H10-EXP!H10+STK_CHG!H10-INTMARB!H10</f>
        <v>1174.8517626827172</v>
      </c>
      <c r="I10" s="10">
        <f>PPRD!I10+RCV_RCY!I10+IMP!I10-EXP!I10+STK_CHG!I10-INTMARB!I10</f>
        <v>1355.0193465176264</v>
      </c>
      <c r="J10" s="10">
        <f>PPRD!J10+RCV_RCY!J10+IMP!J10-EXP!J10+STK_CHG!J10-INTMARB!J10</f>
        <v>1021.1779879621668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-372.34883920894231</v>
      </c>
      <c r="D11" s="29">
        <f t="shared" si="8"/>
        <v>-366.9031814273431</v>
      </c>
      <c r="E11" s="29">
        <f t="shared" si="8"/>
        <v>-271.60361134995702</v>
      </c>
      <c r="F11" s="29">
        <f t="shared" si="8"/>
        <v>-362.13817712811692</v>
      </c>
      <c r="G11" s="29">
        <f t="shared" si="8"/>
        <v>-554.09862424763548</v>
      </c>
      <c r="H11" s="29">
        <f t="shared" si="8"/>
        <v>-432.2513327601032</v>
      </c>
      <c r="I11" s="29">
        <f t="shared" si="8"/>
        <v>-617.40472914875329</v>
      </c>
      <c r="J11" s="29">
        <f t="shared" si="8"/>
        <v>-549.33361994840925</v>
      </c>
      <c r="K11" s="29">
        <f t="shared" si="8"/>
        <v>-347.16251074806536</v>
      </c>
      <c r="L11" s="29">
        <f t="shared" si="8"/>
        <v>-125.93147033533963</v>
      </c>
      <c r="M11" s="29">
        <f t="shared" si="8"/>
        <v>-142.94926913155632</v>
      </c>
      <c r="N11" s="29">
        <f t="shared" si="8"/>
        <v>-166.39681857265694</v>
      </c>
      <c r="O11" s="29">
        <f t="shared" si="8"/>
        <v>-54.398968185726488</v>
      </c>
      <c r="P11" s="29">
        <f t="shared" si="8"/>
        <v>14.719776440240743</v>
      </c>
      <c r="Q11" s="29">
        <f t="shared" si="8"/>
        <v>58.878933791917447</v>
      </c>
      <c r="R11" s="29">
        <f t="shared" si="8"/>
        <v>145.27721410146168</v>
      </c>
      <c r="S11" s="29">
        <f t="shared" si="8"/>
        <v>2.5598452278589718</v>
      </c>
      <c r="T11" s="29">
        <f t="shared" si="8"/>
        <v>116.89638865004295</v>
      </c>
      <c r="U11" s="29">
        <f t="shared" si="8"/>
        <v>120.81470335339642</v>
      </c>
      <c r="V11" s="29">
        <f t="shared" si="8"/>
        <v>383.99484092863293</v>
      </c>
      <c r="W11" s="29">
        <f t="shared" si="8"/>
        <v>509.38091143594153</v>
      </c>
      <c r="X11" s="29">
        <f t="shared" ref="X11" si="9">SUM(X12:X16)</f>
        <v>442.76956147893378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-372.34883920894231</v>
      </c>
      <c r="D13" s="10">
        <f>PPRD!D13+RCV_RCY!D13+IMP!D13-EXP!D13+STK_CHG!D13-INTMARB!D13</f>
        <v>-366.9031814273431</v>
      </c>
      <c r="E13" s="10">
        <f>PPRD!E13+RCV_RCY!E13+IMP!E13-EXP!E13+STK_CHG!E13-INTMARB!E13</f>
        <v>-271.60361134995702</v>
      </c>
      <c r="F13" s="10">
        <f>PPRD!F13+RCV_RCY!F13+IMP!F13-EXP!F13+STK_CHG!F13-INTMARB!F13</f>
        <v>-362.13817712811692</v>
      </c>
      <c r="G13" s="10">
        <f>PPRD!G13+RCV_RCY!G13+IMP!G13-EXP!G13+STK_CHG!G13-INTMARB!G13</f>
        <v>-554.09862424763548</v>
      </c>
      <c r="H13" s="10">
        <f>PPRD!H13+RCV_RCY!H13+IMP!H13-EXP!H13+STK_CHG!H13-INTMARB!H13</f>
        <v>-432.2513327601032</v>
      </c>
      <c r="I13" s="10">
        <f>PPRD!I13+RCV_RCY!I13+IMP!I13-EXP!I13+STK_CHG!I13-INTMARB!I13</f>
        <v>-617.40472914875329</v>
      </c>
      <c r="J13" s="10">
        <f>PPRD!J13+RCV_RCY!J13+IMP!J13-EXP!J13+STK_CHG!J13-INTMARB!J13</f>
        <v>-549.33361994840925</v>
      </c>
      <c r="K13" s="10">
        <f>PPRD!K13+RCV_RCY!K13+IMP!K13-EXP!K13+STK_CHG!K13-INTMARB!K13</f>
        <v>-347.16251074806536</v>
      </c>
      <c r="L13" s="10">
        <f>PPRD!L13+RCV_RCY!L13+IMP!L13-EXP!L13+STK_CHG!L13-INTMARB!L13</f>
        <v>-125.93147033533963</v>
      </c>
      <c r="M13" s="10">
        <f>PPRD!M13+RCV_RCY!M13+IMP!M13-EXP!M13+STK_CHG!M13-INTMARB!M13</f>
        <v>-142.94926913155632</v>
      </c>
      <c r="N13" s="10">
        <f>PPRD!N13+RCV_RCY!N13+IMP!N13-EXP!N13+STK_CHG!N13-INTMARB!N13</f>
        <v>-166.39681857265694</v>
      </c>
      <c r="O13" s="10">
        <f>PPRD!O13+RCV_RCY!O13+IMP!O13-EXP!O13+STK_CHG!O13-INTMARB!O13</f>
        <v>-54.398968185726488</v>
      </c>
      <c r="P13" s="10">
        <f>PPRD!P13+RCV_RCY!P13+IMP!P13-EXP!P13+STK_CHG!P13-INTMARB!P13</f>
        <v>14.719776440240743</v>
      </c>
      <c r="Q13" s="10">
        <f>PPRD!Q13+RCV_RCY!Q13+IMP!Q13-EXP!Q13+STK_CHG!Q13-INTMARB!Q13</f>
        <v>58.878933791917447</v>
      </c>
      <c r="R13" s="10">
        <f>PPRD!R13+RCV_RCY!R13+IMP!R13-EXP!R13+STK_CHG!R13-INTMARB!R13</f>
        <v>145.27721410146168</v>
      </c>
      <c r="S13" s="10">
        <f>PPRD!S13+RCV_RCY!S13+IMP!S13-EXP!S13+STK_CHG!S13-INTMARB!S13</f>
        <v>2.5598452278589718</v>
      </c>
      <c r="T13" s="10">
        <f>PPRD!T13+RCV_RCY!T13+IMP!T13-EXP!T13+STK_CHG!T13-INTMARB!T13</f>
        <v>116.89638865004295</v>
      </c>
      <c r="U13" s="10">
        <f>PPRD!U13+RCV_RCY!U13+IMP!U13-EXP!U13+STK_CHG!U13-INTMARB!U13</f>
        <v>120.81470335339642</v>
      </c>
      <c r="V13" s="10">
        <f>PPRD!V13+RCV_RCY!V13+IMP!V13-EXP!V13+STK_CHG!V13-INTMARB!V13</f>
        <v>383.99484092863293</v>
      </c>
      <c r="W13" s="10">
        <f>PPRD!W13+RCV_RCY!W13+IMP!W13-EXP!W13+STK_CHG!W13-INTMARB!W13</f>
        <v>509.38091143594153</v>
      </c>
      <c r="X13" s="10">
        <f>PPRD!X13+RCV_RCY!X13+IMP!X13-EXP!X13+STK_CHG!X13-INTMARB!X13</f>
        <v>442.76956147893378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64431.413155631977</v>
      </c>
      <c r="D26" s="37">
        <f t="shared" si="14"/>
        <v>66684.470249355116</v>
      </c>
      <c r="E26" s="37">
        <f t="shared" si="14"/>
        <v>66841.036027515045</v>
      </c>
      <c r="F26" s="37">
        <f t="shared" si="14"/>
        <v>68594.785898538263</v>
      </c>
      <c r="G26" s="37">
        <f t="shared" si="14"/>
        <v>70291.062338778996</v>
      </c>
      <c r="H26" s="37">
        <f t="shared" si="14"/>
        <v>70799.706362854689</v>
      </c>
      <c r="I26" s="37">
        <f t="shared" si="14"/>
        <v>70487.811693895084</v>
      </c>
      <c r="J26" s="37">
        <f t="shared" si="14"/>
        <v>71025.960533104037</v>
      </c>
      <c r="K26" s="37">
        <f t="shared" si="14"/>
        <v>68110.081857265686</v>
      </c>
      <c r="L26" s="37">
        <f t="shared" si="14"/>
        <v>63275.881685296641</v>
      </c>
      <c r="M26" s="37">
        <f t="shared" si="14"/>
        <v>60922.463370593294</v>
      </c>
      <c r="N26" s="37">
        <f t="shared" si="14"/>
        <v>58145.442906276869</v>
      </c>
      <c r="O26" s="37">
        <f t="shared" si="14"/>
        <v>53481.398366294059</v>
      </c>
      <c r="P26" s="37">
        <f t="shared" si="14"/>
        <v>50854.693465176286</v>
      </c>
      <c r="Q26" s="37">
        <f t="shared" si="14"/>
        <v>49956.544625967319</v>
      </c>
      <c r="R26" s="37">
        <f t="shared" si="14"/>
        <v>52477.658211521913</v>
      </c>
      <c r="S26" s="37">
        <f t="shared" si="14"/>
        <v>54180.312209802229</v>
      </c>
      <c r="T26" s="37">
        <f t="shared" si="14"/>
        <v>57300.439638865006</v>
      </c>
      <c r="U26" s="37">
        <f t="shared" si="14"/>
        <v>57512.374548581247</v>
      </c>
      <c r="V26" s="37">
        <f t="shared" si="14"/>
        <v>56162.262338779023</v>
      </c>
      <c r="W26" s="37">
        <f t="shared" si="14"/>
        <v>45689.524247635425</v>
      </c>
      <c r="X26" s="37">
        <f t="shared" ref="X26" si="15">SUM(X27,X33)</f>
        <v>50270.717282889069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58836.877730008593</v>
      </c>
      <c r="D27" s="29">
        <f t="shared" si="16"/>
        <v>58241.504213241613</v>
      </c>
      <c r="E27" s="29">
        <f t="shared" si="16"/>
        <v>58249.687102321579</v>
      </c>
      <c r="F27" s="29">
        <f t="shared" si="16"/>
        <v>58312.250386930355</v>
      </c>
      <c r="G27" s="29">
        <f t="shared" si="16"/>
        <v>60498.808168529649</v>
      </c>
      <c r="H27" s="29">
        <f t="shared" si="16"/>
        <v>60946.737403267405</v>
      </c>
      <c r="I27" s="29">
        <f t="shared" si="16"/>
        <v>61716.389595872737</v>
      </c>
      <c r="J27" s="29">
        <f t="shared" si="16"/>
        <v>59749.123473774715</v>
      </c>
      <c r="K27" s="29">
        <f t="shared" si="16"/>
        <v>60962.39613069647</v>
      </c>
      <c r="L27" s="29">
        <f t="shared" si="16"/>
        <v>57505.144711951842</v>
      </c>
      <c r="M27" s="29">
        <f t="shared" si="16"/>
        <v>57050.809630266551</v>
      </c>
      <c r="N27" s="29">
        <f t="shared" si="16"/>
        <v>56616.220034393809</v>
      </c>
      <c r="O27" s="29">
        <f t="shared" si="16"/>
        <v>61595.000945829743</v>
      </c>
      <c r="P27" s="29">
        <f t="shared" si="16"/>
        <v>60907.738693035266</v>
      </c>
      <c r="Q27" s="29">
        <f t="shared" si="16"/>
        <v>61316.248581255364</v>
      </c>
      <c r="R27" s="29">
        <f t="shared" si="16"/>
        <v>65951.569217540833</v>
      </c>
      <c r="S27" s="29">
        <f t="shared" si="16"/>
        <v>65026.867841788473</v>
      </c>
      <c r="T27" s="29">
        <f t="shared" si="16"/>
        <v>66135.005331040418</v>
      </c>
      <c r="U27" s="29">
        <f t="shared" si="16"/>
        <v>68283.364402407562</v>
      </c>
      <c r="V27" s="29">
        <f t="shared" si="16"/>
        <v>65908.018056749788</v>
      </c>
      <c r="W27" s="29">
        <f t="shared" si="16"/>
        <v>56833.254514187443</v>
      </c>
      <c r="X27" s="29">
        <f t="shared" ref="X27" si="17">SUM(X28:X32)</f>
        <v>59700.557093723117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57697.248495270847</v>
      </c>
      <c r="D28" s="10">
        <f>PPRD!D28+RCV_RCY!D28+IMP!D28-EXP!D28+STK_CHG!D28-INTMARB!D28</f>
        <v>56942.540842648319</v>
      </c>
      <c r="E28" s="10">
        <f>PPRD!E28+RCV_RCY!E28+IMP!E28-EXP!E28+STK_CHG!E28-INTMARB!E28</f>
        <v>57060.748065348234</v>
      </c>
      <c r="F28" s="10">
        <f>PPRD!F28+RCV_RCY!F28+IMP!F28-EXP!F28+STK_CHG!F28-INTMARB!F28</f>
        <v>57821.517626827168</v>
      </c>
      <c r="G28" s="10">
        <f>PPRD!G28+RCV_RCY!G28+IMP!G28-EXP!G28+STK_CHG!G28-INTMARB!G28</f>
        <v>60499.871023215805</v>
      </c>
      <c r="H28" s="10">
        <f>PPRD!H28+RCV_RCY!H28+IMP!H28-EXP!H28+STK_CHG!H28-INTMARB!H28</f>
        <v>60124.032674118651</v>
      </c>
      <c r="I28" s="10">
        <f>PPRD!I28+RCV_RCY!I28+IMP!I28-EXP!I28+STK_CHG!I28-INTMARB!I28</f>
        <v>60902.987962166808</v>
      </c>
      <c r="J28" s="10">
        <f>PPRD!J28+RCV_RCY!J28+IMP!J28-EXP!J28+STK_CHG!J28-INTMARB!J28</f>
        <v>58311.521926053305</v>
      </c>
      <c r="K28" s="10">
        <f>PPRD!K28+RCV_RCY!K28+IMP!K28-EXP!K28+STK_CHG!K28-INTMARB!K28</f>
        <v>59226.870163370593</v>
      </c>
      <c r="L28" s="10">
        <f>PPRD!L28+RCV_RCY!L28+IMP!L28-EXP!L28+STK_CHG!L28-INTMARB!L28</f>
        <v>53206.384350816843</v>
      </c>
      <c r="M28" s="10">
        <f>PPRD!M28+RCV_RCY!M28+IMP!M28-EXP!M28+STK_CHG!M28-INTMARB!M28</f>
        <v>53350.85984522786</v>
      </c>
      <c r="N28" s="10">
        <f>PPRD!N28+RCV_RCY!N28+IMP!N28-EXP!N28+STK_CHG!N28-INTMARB!N28</f>
        <v>52867.927773000862</v>
      </c>
      <c r="O28" s="10">
        <f>PPRD!O28+RCV_RCY!O28+IMP!O28-EXP!O28+STK_CHG!O28-INTMARB!O28</f>
        <v>59856.298366294061</v>
      </c>
      <c r="P28" s="10">
        <f>PPRD!P28+RCV_RCY!P28+IMP!P28-EXP!P28+STK_CHG!P28-INTMARB!P28</f>
        <v>58754.041272570947</v>
      </c>
      <c r="Q28" s="10">
        <f>PPRD!Q28+RCV_RCY!Q28+IMP!Q28-EXP!Q28+STK_CHG!Q28-INTMARB!Q28</f>
        <v>59638.069647463446</v>
      </c>
      <c r="R28" s="10">
        <f>PPRD!R28+RCV_RCY!R28+IMP!R28-EXP!R28+STK_CHG!R28-INTMARB!R28</f>
        <v>65701.99914015476</v>
      </c>
      <c r="S28" s="10">
        <f>PPRD!S28+RCV_RCY!S28+IMP!S28-EXP!S28+STK_CHG!S28-INTMARB!S28</f>
        <v>65658.555460017189</v>
      </c>
      <c r="T28" s="10">
        <f>PPRD!T28+RCV_RCY!T28+IMP!T28-EXP!T28+STK_CHG!T28-INTMARB!T28</f>
        <v>66719.38950988822</v>
      </c>
      <c r="U28" s="10">
        <f>PPRD!U28+RCV_RCY!U28+IMP!U28-EXP!U28+STK_CHG!U28-INTMARB!U28</f>
        <v>68593.529664660353</v>
      </c>
      <c r="V28" s="10">
        <f>PPRD!V28+RCV_RCY!V28+IMP!V28-EXP!V28+STK_CHG!V28-INTMARB!V28</f>
        <v>66325.365434221851</v>
      </c>
      <c r="W28" s="10">
        <f>PPRD!W28+RCV_RCY!W28+IMP!W28-EXP!W28+STK_CHG!W28-INTMARB!W28</f>
        <v>55723.086844368008</v>
      </c>
      <c r="X28" s="10">
        <f>PPRD!X28+RCV_RCY!X28+IMP!X28-EXP!X28+STK_CHG!X28-INTMARB!X28</f>
        <v>57509.454600171957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1107.1462596732586</v>
      </c>
      <c r="D30" s="10">
        <f>PPRD!D30+RCV_RCY!D30+IMP!D30-EXP!D30+STK_CHG!D30-INTMARB!D30</f>
        <v>1278.6614789337916</v>
      </c>
      <c r="E30" s="10">
        <f>PPRD!E30+RCV_RCY!E30+IMP!E30-EXP!E30+STK_CHG!E30-INTMARB!E30</f>
        <v>1157.4711092003445</v>
      </c>
      <c r="F30" s="10">
        <f>PPRD!F30+RCV_RCY!F30+IMP!F30-EXP!F30+STK_CHG!F30-INTMARB!F30</f>
        <v>474.49122957867576</v>
      </c>
      <c r="G30" s="10">
        <f>PPRD!G30+RCV_RCY!G30+IMP!G30-EXP!G30+STK_CHG!G30-INTMARB!G30</f>
        <v>-4.1081685296647379</v>
      </c>
      <c r="H30" s="10">
        <f>PPRD!H30+RCV_RCY!H30+IMP!H30-EXP!H30+STK_CHG!H30-INTMARB!H30</f>
        <v>826.7650902837488</v>
      </c>
      <c r="I30" s="10">
        <f>PPRD!I30+RCV_RCY!I30+IMP!I30-EXP!I30+STK_CHG!I30-INTMARB!I30</f>
        <v>812.38650042992253</v>
      </c>
      <c r="J30" s="10">
        <f>PPRD!J30+RCV_RCY!J30+IMP!J30-EXP!J30+STK_CHG!J30-INTMARB!J30</f>
        <v>1416.2845227858986</v>
      </c>
      <c r="K30" s="10">
        <f>PPRD!K30+RCV_RCY!K30+IMP!K30-EXP!K30+STK_CHG!K30-INTMARB!K30</f>
        <v>1721.3146173688735</v>
      </c>
      <c r="L30" s="10">
        <f>PPRD!L30+RCV_RCY!L30+IMP!L30-EXP!L30+STK_CHG!L30-INTMARB!L30</f>
        <v>4263.2320722269988</v>
      </c>
      <c r="M30" s="10">
        <f>PPRD!M30+RCV_RCY!M30+IMP!M30-EXP!M30+STK_CHG!M30-INTMARB!M30</f>
        <v>3660.3611349957005</v>
      </c>
      <c r="N30" s="10">
        <f>PPRD!N30+RCV_RCY!N30+IMP!N30-EXP!N30+STK_CHG!N30-INTMARB!N30</f>
        <v>3714.7941530524499</v>
      </c>
      <c r="O30" s="10">
        <f>PPRD!O30+RCV_RCY!O30+IMP!O30-EXP!O30+STK_CHG!O30-INTMARB!O30</f>
        <v>1732.6120378331893</v>
      </c>
      <c r="P30" s="10">
        <f>PPRD!P30+RCV_RCY!P30+IMP!P30-EXP!P30+STK_CHG!P30-INTMARB!P30</f>
        <v>2153.6974204643157</v>
      </c>
      <c r="Q30" s="10">
        <f>PPRD!Q30+RCV_RCY!Q30+IMP!Q30-EXP!Q30+STK_CHG!Q30-INTMARB!Q30</f>
        <v>1678.1789337919179</v>
      </c>
      <c r="R30" s="10">
        <f>PPRD!R30+RCV_RCY!R30+IMP!R30-EXP!R30+STK_CHG!R30-INTMARB!R30</f>
        <v>249.57007738606984</v>
      </c>
      <c r="S30" s="10">
        <f>PPRD!S30+RCV_RCY!S30+IMP!S30-EXP!S30+STK_CHG!S30-INTMARB!S30</f>
        <v>-636.76311263972445</v>
      </c>
      <c r="T30" s="10">
        <f>PPRD!T30+RCV_RCY!T30+IMP!T30-EXP!T30+STK_CHG!T30-INTMARB!T30</f>
        <v>-584.38417884780824</v>
      </c>
      <c r="U30" s="10">
        <f>PPRD!U30+RCV_RCY!U30+IMP!U30-EXP!U30+STK_CHG!U30-INTMARB!U30</f>
        <v>-310.16526225279478</v>
      </c>
      <c r="V30" s="10">
        <f>PPRD!V30+RCV_RCY!V30+IMP!V30-EXP!V30+STK_CHG!V30-INTMARB!V30</f>
        <v>-417.3473774720552</v>
      </c>
      <c r="W30" s="10">
        <f>PPRD!W30+RCV_RCY!W30+IMP!W30-EXP!W30+STK_CHG!W30-INTMARB!W30</f>
        <v>1110.1676698194319</v>
      </c>
      <c r="X30" s="10">
        <f>PPRD!X30+RCV_RCY!X30+IMP!X30-EXP!X30+STK_CHG!X30-INTMARB!X30</f>
        <v>2192.1779879621668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32.482975064488393</v>
      </c>
      <c r="D31" s="10">
        <f>PPRD!D31+RCV_RCY!D31+IMP!D31-EXP!D31+STK_CHG!D31-INTMARB!D31</f>
        <v>20.301891659501287</v>
      </c>
      <c r="E31" s="10">
        <f>PPRD!E31+RCV_RCY!E31+IMP!E31-EXP!E31+STK_CHG!E31-INTMARB!E31</f>
        <v>31.467927773000859</v>
      </c>
      <c r="F31" s="10">
        <f>PPRD!F31+RCV_RCY!F31+IMP!F31-EXP!F31+STK_CHG!F31-INTMARB!F31</f>
        <v>16.241530524505588</v>
      </c>
      <c r="G31" s="10">
        <f>PPRD!G31+RCV_RCY!G31+IMP!G31-EXP!G31+STK_CHG!G31-INTMARB!G31</f>
        <v>3.0453138435081684</v>
      </c>
      <c r="H31" s="10">
        <f>PPRD!H31+RCV_RCY!H31+IMP!H31-EXP!H31+STK_CHG!H31-INTMARB!H31</f>
        <v>-4.0603611349957003</v>
      </c>
      <c r="I31" s="10">
        <f>PPRD!I31+RCV_RCY!I31+IMP!I31-EXP!I31+STK_CHG!I31-INTMARB!I31</f>
        <v>1.015133276010318</v>
      </c>
      <c r="J31" s="10">
        <f>PPRD!J31+RCV_RCY!J31+IMP!J31-EXP!J31+STK_CHG!J31-INTMARB!J31</f>
        <v>21.317024935511611</v>
      </c>
      <c r="K31" s="10">
        <f>PPRD!K31+RCV_RCY!K31+IMP!K31-EXP!K31+STK_CHG!K31-INTMARB!K31</f>
        <v>14.211349957007737</v>
      </c>
      <c r="L31" s="10">
        <f>PPRD!L31+RCV_RCY!L31+IMP!L31-EXP!L31+STK_CHG!L31-INTMARB!L31</f>
        <v>35.528288907996547</v>
      </c>
      <c r="M31" s="10">
        <f>PPRD!M31+RCV_RCY!M31+IMP!M31-EXP!M31+STK_CHG!M31-INTMARB!M31</f>
        <v>39.588650042992256</v>
      </c>
      <c r="N31" s="10">
        <f>PPRD!N31+RCV_RCY!N31+IMP!N31-EXP!N31+STK_CHG!N31-INTMARB!N31</f>
        <v>33.49810834049871</v>
      </c>
      <c r="O31" s="10">
        <f>PPRD!O31+RCV_RCY!O31+IMP!O31-EXP!O31+STK_CHG!O31-INTMARB!O31</f>
        <v>6.0905417024935504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5.0754944110060194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-8.8817841970012523E-16</v>
      </c>
      <c r="W31" s="10">
        <f>PPRD!W31+RCV_RCY!W31+IMP!W31-EXP!W31+STK_CHG!W31-INTMARB!W31</f>
        <v>-1.7763568394002505E-15</v>
      </c>
      <c r="X31" s="10">
        <f>PPRD!X31+RCV_RCY!X31+IMP!X31-EXP!X31+STK_CHG!X31-INTMARB!X31</f>
        <v>-1.0754944110060229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5594.5354256233868</v>
      </c>
      <c r="D33" s="29">
        <f t="shared" si="18"/>
        <v>8442.9660361135011</v>
      </c>
      <c r="E33" s="29">
        <f t="shared" si="18"/>
        <v>8591.3489251934643</v>
      </c>
      <c r="F33" s="29">
        <f t="shared" si="18"/>
        <v>10282.53551160791</v>
      </c>
      <c r="G33" s="29">
        <f t="shared" si="18"/>
        <v>9792.2541702493509</v>
      </c>
      <c r="H33" s="29">
        <f t="shared" si="18"/>
        <v>9852.9689595872769</v>
      </c>
      <c r="I33" s="29">
        <f t="shared" si="18"/>
        <v>8771.4220980223545</v>
      </c>
      <c r="J33" s="29">
        <f t="shared" si="18"/>
        <v>11276.837059329326</v>
      </c>
      <c r="K33" s="29">
        <f t="shared" si="18"/>
        <v>7147.6857265692151</v>
      </c>
      <c r="L33" s="29">
        <f t="shared" si="18"/>
        <v>5770.7369733448013</v>
      </c>
      <c r="M33" s="29">
        <f t="shared" si="18"/>
        <v>3871.6537403267466</v>
      </c>
      <c r="N33" s="29">
        <f t="shared" si="18"/>
        <v>1529.2228718830609</v>
      </c>
      <c r="O33" s="29">
        <f t="shared" si="18"/>
        <v>-8113.6025795356836</v>
      </c>
      <c r="P33" s="29">
        <f t="shared" si="18"/>
        <v>-10053.045227858984</v>
      </c>
      <c r="Q33" s="29">
        <f t="shared" si="18"/>
        <v>-11359.703955288045</v>
      </c>
      <c r="R33" s="29">
        <f t="shared" si="18"/>
        <v>-13473.911006018918</v>
      </c>
      <c r="S33" s="29">
        <f t="shared" si="18"/>
        <v>-10846.555631986241</v>
      </c>
      <c r="T33" s="29">
        <f t="shared" si="18"/>
        <v>-8834.5656921754089</v>
      </c>
      <c r="U33" s="29">
        <f t="shared" si="18"/>
        <v>-10770.989853826313</v>
      </c>
      <c r="V33" s="29">
        <f t="shared" si="18"/>
        <v>-9745.7557179707655</v>
      </c>
      <c r="W33" s="29">
        <f t="shared" si="18"/>
        <v>-11143.73026655202</v>
      </c>
      <c r="X33" s="29">
        <f t="shared" ref="X33" si="19">SUM(X34:X50)</f>
        <v>-9429.839810834048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1243.8449699054167</v>
      </c>
      <c r="D36" s="10">
        <f>PPRD!D36+RCV_RCY!D36+IMP!D36-EXP!D36+STK_CHG!D36-INTMARB!D36</f>
        <v>1042.7510748065342</v>
      </c>
      <c r="E36" s="10">
        <f>PPRD!E36+RCV_RCY!E36+IMP!E36-EXP!E36+STK_CHG!E36-INTMARB!E36</f>
        <v>998.69114359415335</v>
      </c>
      <c r="F36" s="10">
        <f>PPRD!F36+RCV_RCY!F36+IMP!F36-EXP!F36+STK_CHG!F36-INTMARB!F36</f>
        <v>964.7988822012037</v>
      </c>
      <c r="G36" s="10">
        <f>PPRD!G36+RCV_RCY!G36+IMP!G36-EXP!G36+STK_CHG!G36-INTMARB!G36</f>
        <v>947.85279449699112</v>
      </c>
      <c r="H36" s="10">
        <f>PPRD!H36+RCV_RCY!H36+IMP!H36-EXP!H36+STK_CHG!H36-INTMARB!H36</f>
        <v>891.36569217540818</v>
      </c>
      <c r="I36" s="10">
        <f>PPRD!I36+RCV_RCY!I36+IMP!I36-EXP!I36+STK_CHG!I36-INTMARB!I36</f>
        <v>724.16397248495286</v>
      </c>
      <c r="J36" s="10">
        <f>PPRD!J36+RCV_RCY!J36+IMP!J36-EXP!J36+STK_CHG!J36-INTMARB!J36</f>
        <v>865.38168529664711</v>
      </c>
      <c r="K36" s="10">
        <f>PPRD!K36+RCV_RCY!K36+IMP!K36-EXP!K36+STK_CHG!K36-INTMARB!K36</f>
        <v>721.90455717970735</v>
      </c>
      <c r="L36" s="10">
        <f>PPRD!L36+RCV_RCY!L36+IMP!L36-EXP!L36+STK_CHG!L36-INTMARB!L36</f>
        <v>726.42355975924329</v>
      </c>
      <c r="M36" s="10">
        <f>PPRD!M36+RCV_RCY!M36+IMP!M36-EXP!M36+STK_CHG!M36-INTMARB!M36</f>
        <v>673.32562338779019</v>
      </c>
      <c r="N36" s="10">
        <f>PPRD!N36+RCV_RCY!N36+IMP!N36-EXP!N36+STK_CHG!N36-INTMARB!N36</f>
        <v>398.79862424763536</v>
      </c>
      <c r="O36" s="10">
        <f>PPRD!O36+RCV_RCY!O36+IMP!O36-EXP!O36+STK_CHG!O36-INTMARB!O36</f>
        <v>-12.427171109200359</v>
      </c>
      <c r="P36" s="10">
        <f>PPRD!P36+RCV_RCY!P36+IMP!P36-EXP!P36+STK_CHG!P36-INTMARB!P36</f>
        <v>29.373258813413571</v>
      </c>
      <c r="Q36" s="10">
        <f>PPRD!Q36+RCV_RCY!Q36+IMP!Q36-EXP!Q36+STK_CHG!Q36-INTMARB!Q36</f>
        <v>158.16380051590716</v>
      </c>
      <c r="R36" s="10">
        <f>PPRD!R36+RCV_RCY!R36+IMP!R36-EXP!R36+STK_CHG!R36-INTMARB!R36</f>
        <v>427.0421324161652</v>
      </c>
      <c r="S36" s="10">
        <f>PPRD!S36+RCV_RCY!S36+IMP!S36-EXP!S36+STK_CHG!S36-INTMARB!S36</f>
        <v>1153.4656921754083</v>
      </c>
      <c r="T36" s="10">
        <f>PPRD!T36+RCV_RCY!T36+IMP!T36-EXP!T36+STK_CHG!T36-INTMARB!T36</f>
        <v>929.77695614789297</v>
      </c>
      <c r="U36" s="10">
        <f>PPRD!U36+RCV_RCY!U36+IMP!U36-EXP!U36+STK_CHG!U36-INTMARB!U36</f>
        <v>945.59329320722327</v>
      </c>
      <c r="V36" s="10">
        <f>PPRD!V36+RCV_RCY!V36+IMP!V36-EXP!V36+STK_CHG!V36-INTMARB!V36</f>
        <v>795.33766122097995</v>
      </c>
      <c r="W36" s="10">
        <f>PPRD!W36+RCV_RCY!W36+IMP!W36-EXP!W36+STK_CHG!W36-INTMARB!W36</f>
        <v>636.04428202923464</v>
      </c>
      <c r="X36" s="10">
        <f>PPRD!X36+RCV_RCY!X36+IMP!X36-EXP!X36+STK_CHG!X36-INTMARB!X36</f>
        <v>211.70214961306962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-1540.5751504729142</v>
      </c>
      <c r="D37" s="10">
        <f>PPRD!D37+RCV_RCY!D37+IMP!D37-EXP!D37+STK_CHG!D37-INTMARB!D37</f>
        <v>-1211.5099742046427</v>
      </c>
      <c r="E37" s="10">
        <f>PPRD!E37+RCV_RCY!E37+IMP!E37-EXP!E37+STK_CHG!E37-INTMARB!E37</f>
        <v>-1294.0408426483234</v>
      </c>
      <c r="F37" s="10">
        <f>PPRD!F37+RCV_RCY!F37+IMP!F37-EXP!F37+STK_CHG!F37-INTMARB!F37</f>
        <v>-893.0257093723128</v>
      </c>
      <c r="G37" s="10">
        <f>PPRD!G37+RCV_RCY!G37+IMP!G37-EXP!G37+STK_CHG!G37-INTMARB!G37</f>
        <v>-1977.5652622527944</v>
      </c>
      <c r="H37" s="10">
        <f>PPRD!H37+RCV_RCY!H37+IMP!H37-EXP!H37+STK_CHG!H37-INTMARB!H37</f>
        <v>-2235.7384350816847</v>
      </c>
      <c r="I37" s="10">
        <f>PPRD!I37+RCV_RCY!I37+IMP!I37-EXP!I37+STK_CHG!I37-INTMARB!I37</f>
        <v>-3115.0091143594154</v>
      </c>
      <c r="J37" s="10">
        <f>PPRD!J37+RCV_RCY!J37+IMP!J37-EXP!J37+STK_CHG!J37-INTMARB!J37</f>
        <v>-2538.3514187446258</v>
      </c>
      <c r="K37" s="10">
        <f>PPRD!K37+RCV_RCY!K37+IMP!K37-EXP!K37+STK_CHG!K37-INTMARB!K37</f>
        <v>-2905.5077386070502</v>
      </c>
      <c r="L37" s="10">
        <f>PPRD!L37+RCV_RCY!L37+IMP!L37-EXP!L37+STK_CHG!L37-INTMARB!L37</f>
        <v>-3589.0322441960443</v>
      </c>
      <c r="M37" s="10">
        <f>PPRD!M37+RCV_RCY!M37+IMP!M37-EXP!M37+STK_CHG!M37-INTMARB!M37</f>
        <v>-3496.9785898538262</v>
      </c>
      <c r="N37" s="10">
        <f>PPRD!N37+RCV_RCY!N37+IMP!N37-EXP!N37+STK_CHG!N37-INTMARB!N37</f>
        <v>-3323.4522785898539</v>
      </c>
      <c r="O37" s="10">
        <f>PPRD!O37+RCV_RCY!O37+IMP!O37-EXP!O37+STK_CHG!O37-INTMARB!O37</f>
        <v>-3393.286070507309</v>
      </c>
      <c r="P37" s="10">
        <f>PPRD!P37+RCV_RCY!P37+IMP!P37-EXP!P37+STK_CHG!P37-INTMARB!P37</f>
        <v>-3496.9785898538257</v>
      </c>
      <c r="Q37" s="10">
        <f>PPRD!Q37+RCV_RCY!Q37+IMP!Q37-EXP!Q37+STK_CHG!Q37-INTMARB!Q37</f>
        <v>-3430.3190885640588</v>
      </c>
      <c r="R37" s="10">
        <f>PPRD!R37+RCV_RCY!R37+IMP!R37-EXP!R37+STK_CHG!R37-INTMARB!R37</f>
        <v>-4920.1061049011159</v>
      </c>
      <c r="S37" s="10">
        <f>PPRD!S37+RCV_RCY!S37+IMP!S37-EXP!S37+STK_CHG!S37-INTMARB!S37</f>
        <v>-4697.9077386070503</v>
      </c>
      <c r="T37" s="10">
        <f>PPRD!T37+RCV_RCY!T37+IMP!T37-EXP!T37+STK_CHG!T37-INTMARB!T37</f>
        <v>-4220.7103181427337</v>
      </c>
      <c r="U37" s="10">
        <f>PPRD!U37+RCV_RCY!U37+IMP!U37-EXP!U37+STK_CHG!U37-INTMARB!U37</f>
        <v>-3996.3957867583827</v>
      </c>
      <c r="V37" s="10">
        <f>PPRD!V37+RCV_RCY!V37+IMP!V37-EXP!V37+STK_CHG!V37-INTMARB!V37</f>
        <v>-3798.5334479793632</v>
      </c>
      <c r="W37" s="10">
        <f>PPRD!W37+RCV_RCY!W37+IMP!W37-EXP!W37+STK_CHG!W37-INTMARB!W37</f>
        <v>-3335.0912295786757</v>
      </c>
      <c r="X37" s="10">
        <f>PPRD!X37+RCV_RCY!X37+IMP!X37-EXP!X37+STK_CHG!X37-INTMARB!X37</f>
        <v>-4174.4020636285468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8.4647463456577796</v>
      </c>
      <c r="D38" s="10">
        <f>PPRD!D38+RCV_RCY!D38+IMP!D38-EXP!D38+STK_CHG!D38-INTMARB!D38</f>
        <v>6.3484952708512461</v>
      </c>
      <c r="E38" s="10">
        <f>PPRD!E38+RCV_RCY!E38+IMP!E38-EXP!E38+STK_CHG!E38-INTMARB!E38</f>
        <v>5.2904557179707652</v>
      </c>
      <c r="F38" s="10">
        <f>PPRD!F38+RCV_RCY!F38+IMP!F38-EXP!F38+STK_CHG!F38-INTMARB!F38</f>
        <v>7.4065348237317288</v>
      </c>
      <c r="G38" s="10">
        <f>PPRD!G38+RCV_RCY!G38+IMP!G38-EXP!G38+STK_CHG!G38-INTMARB!G38</f>
        <v>11.63895098882201</v>
      </c>
      <c r="H38" s="10">
        <f>PPRD!H38+RCV_RCY!H38+IMP!H38-EXP!H38+STK_CHG!H38-INTMARB!H38</f>
        <v>9.5227858985382632</v>
      </c>
      <c r="I38" s="10">
        <f>PPRD!I38+RCV_RCY!I38+IMP!I38-EXP!I38+STK_CHG!I38-INTMARB!I38</f>
        <v>11.63895098882201</v>
      </c>
      <c r="J38" s="10">
        <f>PPRD!J38+RCV_RCY!J38+IMP!J38-EXP!J38+STK_CHG!J38-INTMARB!J38</f>
        <v>8.464660361134996</v>
      </c>
      <c r="K38" s="10">
        <f>PPRD!K38+RCV_RCY!K38+IMP!K38-EXP!K38+STK_CHG!K38-INTMARB!K38</f>
        <v>5.2903697334479798</v>
      </c>
      <c r="L38" s="10">
        <f>PPRD!L38+RCV_RCY!L38+IMP!L38-EXP!L38+STK_CHG!L38-INTMARB!L38</f>
        <v>-1.0580395528804818</v>
      </c>
      <c r="M38" s="10">
        <f>PPRD!M38+RCV_RCY!M38+IMP!M38-EXP!M38+STK_CHG!M38-INTMARB!M38</f>
        <v>10.580825451418743</v>
      </c>
      <c r="N38" s="10">
        <f>PPRD!N38+RCV_RCY!N38+IMP!N38-EXP!N38+STK_CHG!N38-INTMARB!N38</f>
        <v>4.2324161650902834</v>
      </c>
      <c r="O38" s="10">
        <f>PPRD!O38+RCV_RCY!O38+IMP!O38-EXP!O38+STK_CHG!O38-INTMARB!O38</f>
        <v>2.116165090283749</v>
      </c>
      <c r="P38" s="10">
        <f>PPRD!P38+RCV_RCY!P38+IMP!P38-EXP!P38+STK_CHG!P38-INTMARB!P38</f>
        <v>4.232330180567498</v>
      </c>
      <c r="Q38" s="10">
        <f>PPRD!Q38+RCV_RCY!Q38+IMP!Q38-EXP!Q38+STK_CHG!Q38-INTMARB!Q38</f>
        <v>5.2904557179707652</v>
      </c>
      <c r="R38" s="10">
        <f>PPRD!R38+RCV_RCY!R38+IMP!R38-EXP!R38+STK_CHG!R38-INTMARB!R38</f>
        <v>6.3485812553740324</v>
      </c>
      <c r="S38" s="10">
        <f>PPRD!S38+RCV_RCY!S38+IMP!S38-EXP!S38+STK_CHG!S38-INTMARB!S38</f>
        <v>3.1742906276870162</v>
      </c>
      <c r="T38" s="10">
        <f>PPRD!T38+RCV_RCY!T38+IMP!T38-EXP!T38+STK_CHG!T38-INTMARB!T38</f>
        <v>4.232330180567498</v>
      </c>
      <c r="U38" s="10">
        <f>PPRD!U38+RCV_RCY!U38+IMP!U38-EXP!U38+STK_CHG!U38-INTMARB!U38</f>
        <v>4.2324161650902834</v>
      </c>
      <c r="V38" s="10">
        <f>PPRD!V38+RCV_RCY!V38+IMP!V38-EXP!V38+STK_CHG!V38-INTMARB!V38</f>
        <v>5.2904557179707652</v>
      </c>
      <c r="W38" s="10">
        <f>PPRD!W38+RCV_RCY!W38+IMP!W38-EXP!W38+STK_CHG!W38-INTMARB!W38</f>
        <v>3.1742906276870162</v>
      </c>
      <c r="X38" s="10">
        <f>PPRD!X38+RCV_RCY!X38+IMP!X38-EXP!X38+STK_CHG!X38-INTMARB!X38</f>
        <v>5.1719690455717959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-73.007996560619077</v>
      </c>
      <c r="D39" s="10">
        <f>PPRD!D39+RCV_RCY!D39+IMP!D39-EXP!D39+STK_CHG!D39-INTMARB!D39</f>
        <v>-25.394067067927768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431.85726569217542</v>
      </c>
      <c r="D40" s="10">
        <f>PPRD!D40+RCV_RCY!D40+IMP!D40-EXP!D40+STK_CHG!D40-INTMARB!D40</f>
        <v>608.8134135855546</v>
      </c>
      <c r="E40" s="10">
        <f>PPRD!E40+RCV_RCY!E40+IMP!E40-EXP!E40+STK_CHG!E40-INTMARB!E40</f>
        <v>714.14445399828026</v>
      </c>
      <c r="F40" s="10">
        <f>PPRD!F40+RCV_RCY!F40+IMP!F40-EXP!F40+STK_CHG!F40-INTMARB!F40</f>
        <v>577.21410146173685</v>
      </c>
      <c r="G40" s="10">
        <f>PPRD!G40+RCV_RCY!G40+IMP!G40-EXP!G40+STK_CHG!G40-INTMARB!G40</f>
        <v>848.96818572656912</v>
      </c>
      <c r="H40" s="10">
        <f>PPRD!H40+RCV_RCY!H40+IMP!H40-EXP!H40+STK_CHG!H40-INTMARB!H40</f>
        <v>1131.2553740326739</v>
      </c>
      <c r="I40" s="10">
        <f>PPRD!I40+RCV_RCY!I40+IMP!I40-EXP!I40+STK_CHG!I40-INTMARB!I40</f>
        <v>1902.2785898538268</v>
      </c>
      <c r="J40" s="10">
        <f>PPRD!J40+RCV_RCY!J40+IMP!J40-EXP!J40+STK_CHG!J40-INTMARB!J40</f>
        <v>2130.8469475494412</v>
      </c>
      <c r="K40" s="10">
        <f>PPRD!K40+RCV_RCY!K40+IMP!K40-EXP!K40+STK_CHG!K40-INTMARB!K40</f>
        <v>2638.5425623387787</v>
      </c>
      <c r="L40" s="10">
        <f>PPRD!L40+RCV_RCY!L40+IMP!L40-EXP!L40+STK_CHG!L40-INTMARB!L40</f>
        <v>2451.0533104041269</v>
      </c>
      <c r="M40" s="10">
        <f>PPRD!M40+RCV_RCY!M40+IMP!M40-EXP!M40+STK_CHG!M40-INTMARB!M40</f>
        <v>2521.6251074806542</v>
      </c>
      <c r="N40" s="10">
        <f>PPRD!N40+RCV_RCY!N40+IMP!N40-EXP!N40+STK_CHG!N40-INTMARB!N40</f>
        <v>2535.3181427343075</v>
      </c>
      <c r="O40" s="10">
        <f>PPRD!O40+RCV_RCY!O40+IMP!O40-EXP!O40+STK_CHG!O40-INTMARB!O40</f>
        <v>2221.4316423043852</v>
      </c>
      <c r="P40" s="10">
        <f>PPRD!P40+RCV_RCY!P40+IMP!P40-EXP!P40+STK_CHG!P40-INTMARB!P40</f>
        <v>1601.0318142734307</v>
      </c>
      <c r="Q40" s="10">
        <f>PPRD!Q40+RCV_RCY!Q40+IMP!Q40-EXP!Q40+STK_CHG!Q40-INTMARB!Q40</f>
        <v>1669.4969905417017</v>
      </c>
      <c r="R40" s="10">
        <f>PPRD!R40+RCV_RCY!R40+IMP!R40-EXP!R40+STK_CHG!R40-INTMARB!R40</f>
        <v>1327.1711092003434</v>
      </c>
      <c r="S40" s="10">
        <f>PPRD!S40+RCV_RCY!S40+IMP!S40-EXP!S40+STK_CHG!S40-INTMARB!S40</f>
        <v>1816.9604471195182</v>
      </c>
      <c r="T40" s="10">
        <f>PPRD!T40+RCV_RCY!T40+IMP!T40-EXP!T40+STK_CHG!T40-INTMARB!T40</f>
        <v>2036.0490111779882</v>
      </c>
      <c r="U40" s="10">
        <f>PPRD!U40+RCV_RCY!U40+IMP!U40-EXP!U40+STK_CHG!U40-INTMARB!U40</f>
        <v>1329.2777300085979</v>
      </c>
      <c r="V40" s="10">
        <f>PPRD!V40+RCV_RCY!V40+IMP!V40-EXP!V40+STK_CHG!V40-INTMARB!V40</f>
        <v>1389.3164230438515</v>
      </c>
      <c r="W40" s="10">
        <f>PPRD!W40+RCV_RCY!W40+IMP!W40-EXP!W40+STK_CHG!W40-INTMARB!W40</f>
        <v>390.77815993121271</v>
      </c>
      <c r="X40" s="10">
        <f>PPRD!X40+RCV_RCY!X40+IMP!X40-EXP!X40+STK_CHG!X40-INTMARB!X40</f>
        <v>378.44815133276023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-47.076526225279437</v>
      </c>
      <c r="D41" s="10">
        <f>PPRD!D41+RCV_RCY!D41+IMP!D41-EXP!D41+STK_CHG!D41-INTMARB!D41</f>
        <v>-34.52278589853826</v>
      </c>
      <c r="E41" s="10">
        <f>PPRD!E41+RCV_RCY!E41+IMP!E41-EXP!E41+STK_CHG!E41-INTMARB!E41</f>
        <v>-46.030438521066202</v>
      </c>
      <c r="F41" s="10">
        <f>PPRD!F41+RCV_RCY!F41+IMP!F41-EXP!F41+STK_CHG!F41-INTMARB!F41</f>
        <v>1.0461736887360269</v>
      </c>
      <c r="G41" s="10">
        <f>PPRD!G41+RCV_RCY!G41+IMP!G41-EXP!G41+STK_CHG!G41-INTMARB!G41</f>
        <v>10.46147893379192</v>
      </c>
      <c r="H41" s="10">
        <f>PPRD!H41+RCV_RCY!H41+IMP!H41-EXP!H41+STK_CHG!H41-INTMARB!H41</f>
        <v>57.538005159071368</v>
      </c>
      <c r="I41" s="10">
        <f>PPRD!I41+RCV_RCY!I41+IMP!I41-EXP!I41+STK_CHG!I41-INTMARB!I41</f>
        <v>11.50756663800516</v>
      </c>
      <c r="J41" s="10">
        <f>PPRD!J41+RCV_RCY!J41+IMP!J41-EXP!J41+STK_CHG!J41-INTMARB!J41</f>
        <v>0</v>
      </c>
      <c r="K41" s="10">
        <f>PPRD!K41+RCV_RCY!K41+IMP!K41-EXP!K41+STK_CHG!K41-INTMARB!K41</f>
        <v>-10.46147893379192</v>
      </c>
      <c r="L41" s="10">
        <f>PPRD!L41+RCV_RCY!L41+IMP!L41-EXP!L41+STK_CHG!L41-INTMARB!L41</f>
        <v>10.46147893379192</v>
      </c>
      <c r="M41" s="10">
        <f>PPRD!M41+RCV_RCY!M41+IMP!M41-EXP!M41+STK_CHG!M41-INTMARB!M41</f>
        <v>-2.0922613929492702</v>
      </c>
      <c r="N41" s="10">
        <f>PPRD!N41+RCV_RCY!N41+IMP!N41-EXP!N41+STK_CHG!N41-INTMARB!N41</f>
        <v>15.692175408426481</v>
      </c>
      <c r="O41" s="10">
        <f>PPRD!O41+RCV_RCY!O41+IMP!O41-EXP!O41+STK_CHG!O41-INTMARB!O41</f>
        <v>-2.0922613929492688</v>
      </c>
      <c r="P41" s="10">
        <f>PPRD!P41+RCV_RCY!P41+IMP!P41-EXP!P41+STK_CHG!P41-INTMARB!P41</f>
        <v>15.692175408426481</v>
      </c>
      <c r="Q41" s="10">
        <f>PPRD!Q41+RCV_RCY!Q41+IMP!Q41-EXP!Q41+STK_CHG!Q41-INTMARB!Q41</f>
        <v>-50.214961306964753</v>
      </c>
      <c r="R41" s="10">
        <f>PPRD!R41+RCV_RCY!R41+IMP!R41-EXP!R41+STK_CHG!R41-INTMARB!R41</f>
        <v>35.568959587274293</v>
      </c>
      <c r="S41" s="10">
        <f>PPRD!S41+RCV_RCY!S41+IMP!S41-EXP!S41+STK_CHG!S41-INTMARB!S41</f>
        <v>-14.64600171969045</v>
      </c>
      <c r="T41" s="10">
        <f>PPRD!T41+RCV_RCY!T41+IMP!T41-EXP!T41+STK_CHG!T41-INTMARB!T41</f>
        <v>29.29208942390369</v>
      </c>
      <c r="U41" s="10">
        <f>PPRD!U41+RCV_RCY!U41+IMP!U41-EXP!U41+STK_CHG!U41-INTMARB!U41</f>
        <v>-48.122699914015477</v>
      </c>
      <c r="V41" s="10">
        <f>PPRD!V41+RCV_RCY!V41+IMP!V41-EXP!V41+STK_CHG!V41-INTMARB!V41</f>
        <v>10.46147893379192</v>
      </c>
      <c r="W41" s="10">
        <f>PPRD!W41+RCV_RCY!W41+IMP!W41-EXP!W41+STK_CHG!W41-INTMARB!W41</f>
        <v>48.122699914015477</v>
      </c>
      <c r="X41" s="10">
        <f>PPRD!X41+RCV_RCY!X41+IMP!X41-EXP!X41+STK_CHG!X41-INTMARB!X41</f>
        <v>-11.46999140154772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1100.0645743766127</v>
      </c>
      <c r="D42" s="10">
        <f>PPRD!D42+RCV_RCY!D42+IMP!D42-EXP!D42+STK_CHG!D42-INTMARB!D42</f>
        <v>1338.1460877042132</v>
      </c>
      <c r="E42" s="10">
        <f>PPRD!E42+RCV_RCY!E42+IMP!E42-EXP!E42+STK_CHG!E42-INTMARB!E42</f>
        <v>962.95503009458218</v>
      </c>
      <c r="F42" s="10">
        <f>PPRD!F42+RCV_RCY!F42+IMP!F42-EXP!F42+STK_CHG!F42-INTMARB!F42</f>
        <v>561.19234737747161</v>
      </c>
      <c r="G42" s="10">
        <f>PPRD!G42+RCV_RCY!G42+IMP!G42-EXP!G42+STK_CHG!G42-INTMARB!G42</f>
        <v>903.43465176268251</v>
      </c>
      <c r="H42" s="10">
        <f>PPRD!H42+RCV_RCY!H42+IMP!H42-EXP!H42+STK_CHG!H42-INTMARB!H42</f>
        <v>926.81762682717147</v>
      </c>
      <c r="I42" s="10">
        <f>PPRD!I42+RCV_RCY!I42+IMP!I42-EXP!I42+STK_CHG!I42-INTMARB!I42</f>
        <v>1337.0832330180569</v>
      </c>
      <c r="J42" s="10">
        <f>PPRD!J42+RCV_RCY!J42+IMP!J42-EXP!J42+STK_CHG!J42-INTMARB!J42</f>
        <v>1415.7351676698188</v>
      </c>
      <c r="K42" s="10">
        <f>PPRD!K42+RCV_RCY!K42+IMP!K42-EXP!K42+STK_CHG!K42-INTMARB!K42</f>
        <v>455.96878761822882</v>
      </c>
      <c r="L42" s="10">
        <f>PPRD!L42+RCV_RCY!L42+IMP!L42-EXP!L42+STK_CHG!L42-INTMARB!L42</f>
        <v>870.48581255374086</v>
      </c>
      <c r="M42" s="10">
        <f>PPRD!M42+RCV_RCY!M42+IMP!M42-EXP!M42+STK_CHG!M42-INTMARB!M42</f>
        <v>953.3892519346515</v>
      </c>
      <c r="N42" s="10">
        <f>PPRD!N42+RCV_RCY!N42+IMP!N42-EXP!N42+STK_CHG!N42-INTMARB!N42</f>
        <v>1537.9644883920892</v>
      </c>
      <c r="O42" s="10">
        <f>PPRD!O42+RCV_RCY!O42+IMP!O42-EXP!O42+STK_CHG!O42-INTMARB!O42</f>
        <v>41.451676698194561</v>
      </c>
      <c r="P42" s="10">
        <f>PPRD!P42+RCV_RCY!P42+IMP!P42-EXP!P42+STK_CHG!P42-INTMARB!P42</f>
        <v>742.9421324161649</v>
      </c>
      <c r="Q42" s="10">
        <f>PPRD!Q42+RCV_RCY!Q42+IMP!Q42-EXP!Q42+STK_CHG!Q42-INTMARB!Q42</f>
        <v>741.87927773000854</v>
      </c>
      <c r="R42" s="10">
        <f>PPRD!R42+RCV_RCY!R42+IMP!R42-EXP!R42+STK_CHG!R42-INTMARB!R42</f>
        <v>893.86887360275136</v>
      </c>
      <c r="S42" s="10">
        <f>PPRD!S42+RCV_RCY!S42+IMP!S42-EXP!S42+STK_CHG!S42-INTMARB!S42</f>
        <v>737.62777300085997</v>
      </c>
      <c r="T42" s="10">
        <f>PPRD!T42+RCV_RCY!T42+IMP!T42-EXP!T42+STK_CHG!T42-INTMARB!T42</f>
        <v>1636.8109200343943</v>
      </c>
      <c r="U42" s="10">
        <f>PPRD!U42+RCV_RCY!U42+IMP!U42-EXP!U42+STK_CHG!U42-INTMARB!U42</f>
        <v>105.22355975924324</v>
      </c>
      <c r="V42" s="10">
        <f>PPRD!V42+RCV_RCY!V42+IMP!V42-EXP!V42+STK_CHG!V42-INTMARB!V42</f>
        <v>-514.42631126397259</v>
      </c>
      <c r="W42" s="10">
        <f>PPRD!W42+RCV_RCY!W42+IMP!W42-EXP!W42+STK_CHG!W42-INTMARB!W42</f>
        <v>72.274720550300941</v>
      </c>
      <c r="X42" s="10">
        <f>PPRD!X42+RCV_RCY!X42+IMP!X42-EXP!X42+STK_CHG!X42-INTMARB!X42</f>
        <v>519.99570077386056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5454.5954428202913</v>
      </c>
      <c r="D43" s="10">
        <f>PPRD!D43+RCV_RCY!D43+IMP!D43-EXP!D43+STK_CHG!D43-INTMARB!D43</f>
        <v>6872.9339638865004</v>
      </c>
      <c r="E43" s="10">
        <f>PPRD!E43+RCV_RCY!E43+IMP!E43-EXP!E43+STK_CHG!E43-INTMARB!E43</f>
        <v>7493.2645743766107</v>
      </c>
      <c r="F43" s="10">
        <f>PPRD!F43+RCV_RCY!F43+IMP!F43-EXP!F43+STK_CHG!F43-INTMARB!F43</f>
        <v>9339.8777300085949</v>
      </c>
      <c r="G43" s="10">
        <f>PPRD!G43+RCV_RCY!G43+IMP!G43-EXP!G43+STK_CHG!G43-INTMARB!G43</f>
        <v>10540.484350816849</v>
      </c>
      <c r="H43" s="10">
        <f>PPRD!H43+RCV_RCY!H43+IMP!H43-EXP!H43+STK_CHG!H43-INTMARB!H43</f>
        <v>10824.97368873603</v>
      </c>
      <c r="I43" s="10">
        <f>PPRD!I43+RCV_RCY!I43+IMP!I43-EXP!I43+STK_CHG!I43-INTMARB!I43</f>
        <v>11448.385468615648</v>
      </c>
      <c r="J43" s="10">
        <f>PPRD!J43+RCV_RCY!J43+IMP!J43-EXP!J43+STK_CHG!J43-INTMARB!J43</f>
        <v>12878.021324161655</v>
      </c>
      <c r="K43" s="10">
        <f>PPRD!K43+RCV_RCY!K43+IMP!K43-EXP!K43+STK_CHG!K43-INTMARB!K43</f>
        <v>9651.0700773860663</v>
      </c>
      <c r="L43" s="10">
        <f>PPRD!L43+RCV_RCY!L43+IMP!L43-EXP!L43+STK_CHG!L43-INTMARB!L43</f>
        <v>9213.5521926053334</v>
      </c>
      <c r="M43" s="10">
        <f>PPRD!M43+RCV_RCY!M43+IMP!M43-EXP!M43+STK_CHG!M43-INTMARB!M43</f>
        <v>8150.5683576956199</v>
      </c>
      <c r="N43" s="10">
        <f>PPRD!N43+RCV_RCY!N43+IMP!N43-EXP!N43+STK_CHG!N43-INTMARB!N43</f>
        <v>5603.515821152193</v>
      </c>
      <c r="O43" s="10">
        <f>PPRD!O43+RCV_RCY!O43+IMP!O43-EXP!O43+STK_CHG!O43-INTMARB!O43</f>
        <v>-216.70490111779884</v>
      </c>
      <c r="P43" s="10">
        <f>PPRD!P43+RCV_RCY!P43+IMP!P43-EXP!P43+STK_CHG!P43-INTMARB!P43</f>
        <v>-1573.4212381771276</v>
      </c>
      <c r="Q43" s="10">
        <f>PPRD!Q43+RCV_RCY!Q43+IMP!Q43-EXP!Q43+STK_CHG!Q43-INTMARB!Q43</f>
        <v>-3133.4909716251063</v>
      </c>
      <c r="R43" s="10">
        <f>PPRD!R43+RCV_RCY!R43+IMP!R43-EXP!R43+STK_CHG!R43-INTMARB!R43</f>
        <v>-3504.2515047291504</v>
      </c>
      <c r="S43" s="10">
        <f>PPRD!S43+RCV_RCY!S43+IMP!S43-EXP!S43+STK_CHG!S43-INTMARB!S43</f>
        <v>-1923.6409286328465</v>
      </c>
      <c r="T43" s="10">
        <f>PPRD!T43+RCV_RCY!T43+IMP!T43-EXP!T43+STK_CHG!T43-INTMARB!T43</f>
        <v>-2322.1313843508169</v>
      </c>
      <c r="U43" s="10">
        <f>PPRD!U43+RCV_RCY!U43+IMP!U43-EXP!U43+STK_CHG!U43-INTMARB!U43</f>
        <v>-2649.7564058469488</v>
      </c>
      <c r="V43" s="10">
        <f>PPRD!V43+RCV_RCY!V43+IMP!V43-EXP!V43+STK_CHG!V43-INTMARB!V43</f>
        <v>-2767.8656921754077</v>
      </c>
      <c r="W43" s="10">
        <f>PPRD!W43+RCV_RCY!W43+IMP!W43-EXP!W43+STK_CHG!W43-INTMARB!W43</f>
        <v>-4350.530180567499</v>
      </c>
      <c r="X43" s="10">
        <f>PPRD!X43+RCV_RCY!X43+IMP!X43-EXP!X43+STK_CHG!X43-INTMARB!X43</f>
        <v>-1514.8399828030954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-3228.6806534823727</v>
      </c>
      <c r="D44" s="10">
        <f>PPRD!D44+RCV_RCY!D44+IMP!D44-EXP!D44+STK_CHG!D44-INTMARB!D44</f>
        <v>-3050.1671539122963</v>
      </c>
      <c r="E44" s="10">
        <f>PPRD!E44+RCV_RCY!E44+IMP!E44-EXP!E44+STK_CHG!E44-INTMARB!E44</f>
        <v>-2965.2527085124666</v>
      </c>
      <c r="F44" s="10">
        <f>PPRD!F44+RCV_RCY!F44+IMP!F44-EXP!F44+STK_CHG!F44-INTMARB!F44</f>
        <v>-3293.3313843508163</v>
      </c>
      <c r="G44" s="10">
        <f>PPRD!G44+RCV_RCY!G44+IMP!G44-EXP!G44+STK_CHG!G44-INTMARB!G44</f>
        <v>-3822.1171109200345</v>
      </c>
      <c r="H44" s="10">
        <f>PPRD!H44+RCV_RCY!H44+IMP!H44-EXP!H44+STK_CHG!H44-INTMARB!H44</f>
        <v>-4226.4258813413571</v>
      </c>
      <c r="I44" s="10">
        <f>PPRD!I44+RCV_RCY!I44+IMP!I44-EXP!I44+STK_CHG!I44-INTMARB!I44</f>
        <v>-5837.8713671539117</v>
      </c>
      <c r="J44" s="10">
        <f>PPRD!J44+RCV_RCY!J44+IMP!J44-EXP!J44+STK_CHG!J44-INTMARB!J44</f>
        <v>-6797.0190885640586</v>
      </c>
      <c r="K44" s="10">
        <f>PPRD!K44+RCV_RCY!K44+IMP!K44-EXP!K44+STK_CHG!K44-INTMARB!K44</f>
        <v>-6124.4577815993107</v>
      </c>
      <c r="L44" s="10">
        <f>PPRD!L44+RCV_RCY!L44+IMP!L44-EXP!L44+STK_CHG!L44-INTMARB!L44</f>
        <v>-4970.3926053310406</v>
      </c>
      <c r="M44" s="10">
        <f>PPRD!M44+RCV_RCY!M44+IMP!M44-EXP!M44+STK_CHG!M44-INTMARB!M44</f>
        <v>-5580.2331040412719</v>
      </c>
      <c r="N44" s="10">
        <f>PPRD!N44+RCV_RCY!N44+IMP!N44-EXP!N44+STK_CHG!N44-INTMARB!N44</f>
        <v>-5665.1476354256238</v>
      </c>
      <c r="O44" s="10">
        <f>PPRD!O44+RCV_RCY!O44+IMP!O44-EXP!O44+STK_CHG!O44-INTMARB!O44</f>
        <v>-5278.2078245915727</v>
      </c>
      <c r="P44" s="10">
        <f>PPRD!P44+RCV_RCY!P44+IMP!P44-EXP!P44+STK_CHG!P44-INTMARB!P44</f>
        <v>-4594.0670679277737</v>
      </c>
      <c r="Q44" s="10">
        <f>PPRD!Q44+RCV_RCY!Q44+IMP!Q44-EXP!Q44+STK_CHG!Q44-INTMARB!Q44</f>
        <v>-3844.3106620808244</v>
      </c>
      <c r="R44" s="10">
        <f>PPRD!R44+RCV_RCY!R44+IMP!R44-EXP!R44+STK_CHG!R44-INTMARB!R44</f>
        <v>-3760.3612209802232</v>
      </c>
      <c r="S44" s="10">
        <f>PPRD!S44+RCV_RCY!S44+IMP!S44-EXP!S44+STK_CHG!S44-INTMARB!S44</f>
        <v>-3022.1840928632837</v>
      </c>
      <c r="T44" s="10">
        <f>PPRD!T44+RCV_RCY!T44+IMP!T44-EXP!T44+STK_CHG!T44-INTMARB!T44</f>
        <v>-2211.6365434221839</v>
      </c>
      <c r="U44" s="10">
        <f>PPRD!U44+RCV_RCY!U44+IMP!U44-EXP!U44+STK_CHG!U44-INTMARB!U44</f>
        <v>-2042.7725709372316</v>
      </c>
      <c r="V44" s="10">
        <f>PPRD!V44+RCV_RCY!V44+IMP!V44-EXP!V44+STK_CHG!V44-INTMARB!V44</f>
        <v>-1540.0401547721408</v>
      </c>
      <c r="W44" s="10">
        <f>PPRD!W44+RCV_RCY!W44+IMP!W44-EXP!W44+STK_CHG!W44-INTMARB!W44</f>
        <v>-2419.0981083404986</v>
      </c>
      <c r="X44" s="10">
        <f>PPRD!X44+RCV_RCY!X44+IMP!X44-EXP!X44+STK_CHG!X44-INTMARB!X44</f>
        <v>-2318.6558039552874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-42.247033533963894</v>
      </c>
      <c r="D45" s="10">
        <f>PPRD!D45+RCV_RCY!D45+IMP!D45-EXP!D45+STK_CHG!D45-INTMARB!D45</f>
        <v>-39.366638005159075</v>
      </c>
      <c r="E45" s="10">
        <f>PPRD!E45+RCV_RCY!E45+IMP!E45-EXP!E45+STK_CHG!E45-INTMARB!E45</f>
        <v>1.1102230246251565E-14</v>
      </c>
      <c r="F45" s="10">
        <f>PPRD!F45+RCV_RCY!F45+IMP!F45-EXP!F45+STK_CHG!F45-INTMARB!F45</f>
        <v>-54.729148753224408</v>
      </c>
      <c r="G45" s="10">
        <f>PPRD!G45+RCV_RCY!G45+IMP!G45-EXP!G45+STK_CHG!G45-INTMARB!G45</f>
        <v>-29.76500429922611</v>
      </c>
      <c r="H45" s="10">
        <f>PPRD!H45+RCV_RCY!H45+IMP!H45-EXP!H45+STK_CHG!H45-INTMARB!H45</f>
        <v>-82.573860705073088</v>
      </c>
      <c r="I45" s="10">
        <f>PPRD!I45+RCV_RCY!I45+IMP!I45-EXP!I45+STK_CHG!I45-INTMARB!I45</f>
        <v>-297.6496990541703</v>
      </c>
      <c r="J45" s="10">
        <f>PPRD!J45+RCV_RCY!J45+IMP!J45-EXP!J45+STK_CHG!J45-INTMARB!J45</f>
        <v>-98.896474634565763</v>
      </c>
      <c r="K45" s="10">
        <f>PPRD!K45+RCV_RCY!K45+IMP!K45-EXP!K45+STK_CHG!K45-INTMARB!K45</f>
        <v>-74.892519346517588</v>
      </c>
      <c r="L45" s="10">
        <f>PPRD!L45+RCV_RCY!L45+IMP!L45-EXP!L45+STK_CHG!L45-INTMARB!L45</f>
        <v>-97.936371453138406</v>
      </c>
      <c r="M45" s="10">
        <f>PPRD!M45+RCV_RCY!M45+IMP!M45-EXP!M45+STK_CHG!M45-INTMARB!M45</f>
        <v>-161.30687876182282</v>
      </c>
      <c r="N45" s="10">
        <f>PPRD!N45+RCV_RCY!N45+IMP!N45-EXP!N45+STK_CHG!N45-INTMARB!N45</f>
        <v>-176.66956147893373</v>
      </c>
      <c r="O45" s="10">
        <f>PPRD!O45+RCV_RCY!O45+IMP!O45-EXP!O45+STK_CHG!O45-INTMARB!O45</f>
        <v>-164.18753224419603</v>
      </c>
      <c r="P45" s="10">
        <f>PPRD!P45+RCV_RCY!P45+IMP!P45-EXP!P45+STK_CHG!P45-INTMARB!P45</f>
        <v>-81.613671539122919</v>
      </c>
      <c r="Q45" s="10">
        <f>PPRD!Q45+RCV_RCY!Q45+IMP!Q45-EXP!Q45+STK_CHG!Q45-INTMARB!Q45</f>
        <v>-98.896474634565777</v>
      </c>
      <c r="R45" s="10">
        <f>PPRD!R45+RCV_RCY!R45+IMP!R45-EXP!R45+STK_CHG!R45-INTMARB!R45</f>
        <v>-201.63370593293209</v>
      </c>
      <c r="S45" s="10">
        <f>PPRD!S45+RCV_RCY!S45+IMP!S45-EXP!S45+STK_CHG!S45-INTMARB!S45</f>
        <v>-254.442562338779</v>
      </c>
      <c r="T45" s="10">
        <f>PPRD!T45+RCV_RCY!T45+IMP!T45-EXP!T45+STK_CHG!T45-INTMARB!T45</f>
        <v>-251.56208082545137</v>
      </c>
      <c r="U45" s="10">
        <f>PPRD!U45+RCV_RCY!U45+IMP!U45-EXP!U45+STK_CHG!U45-INTMARB!U45</f>
        <v>-203.55399828030951</v>
      </c>
      <c r="V45" s="10">
        <f>PPRD!V45+RCV_RCY!V45+IMP!V45-EXP!V45+STK_CHG!V45-INTMARB!V45</f>
        <v>-156.50619088564059</v>
      </c>
      <c r="W45" s="10">
        <f>PPRD!W45+RCV_RCY!W45+IMP!W45-EXP!W45+STK_CHG!W45-INTMARB!W45</f>
        <v>-114.25915735167676</v>
      </c>
      <c r="X45" s="10">
        <f>PPRD!X45+RCV_RCY!X45+IMP!X45-EXP!X45+STK_CHG!X45-INTMARB!X45</f>
        <v>-145.95202063628548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77.773000859845212</v>
      </c>
      <c r="D46" s="10">
        <f>PPRD!D46+RCV_RCY!D46+IMP!D46-EXP!D46+STK_CHG!D46-INTMARB!D46</f>
        <v>81.613671539122961</v>
      </c>
      <c r="E46" s="10">
        <f>PPRD!E46+RCV_RCY!E46+IMP!E46-EXP!E46+STK_CHG!E46-INTMARB!E46</f>
        <v>32.645399828030946</v>
      </c>
      <c r="F46" s="10">
        <f>PPRD!F46+RCV_RCY!F46+IMP!F46-EXP!F46+STK_CHG!F46-INTMARB!F46</f>
        <v>203.55408426483228</v>
      </c>
      <c r="G46" s="10">
        <f>PPRD!G46+RCV_RCY!G46+IMP!G46-EXP!G46+STK_CHG!G46-INTMARB!G46</f>
        <v>134.42252794496991</v>
      </c>
      <c r="H46" s="10">
        <f>PPRD!H46+RCV_RCY!H46+IMP!H46-EXP!H46+STK_CHG!H46-INTMARB!H46</f>
        <v>66.251074806534888</v>
      </c>
      <c r="I46" s="10">
        <f>PPRD!I46+RCV_RCY!I46+IMP!I46-EXP!I46+STK_CHG!I46-INTMARB!I46</f>
        <v>76.812811693895071</v>
      </c>
      <c r="J46" s="10">
        <f>PPRD!J46+RCV_RCY!J46+IMP!J46-EXP!J46+STK_CHG!J46-INTMARB!J46</f>
        <v>177.62975064488396</v>
      </c>
      <c r="K46" s="10">
        <f>PPRD!K46+RCV_RCY!K46+IMP!K46-EXP!K46+STK_CHG!K46-INTMARB!K46</f>
        <v>116.17944969905419</v>
      </c>
      <c r="L46" s="10">
        <f>PPRD!L46+RCV_RCY!L46+IMP!L46-EXP!L46+STK_CHG!L46-INTMARB!L46</f>
        <v>105.61771281169393</v>
      </c>
      <c r="M46" s="10">
        <f>PPRD!M46+RCV_RCY!M46+IMP!M46-EXP!M46+STK_CHG!M46-INTMARB!M46</f>
        <v>78.733190025795381</v>
      </c>
      <c r="N46" s="10">
        <f>PPRD!N46+RCV_RCY!N46+IMP!N46-EXP!N46+STK_CHG!N46-INTMARB!N46</f>
        <v>142.10378331900253</v>
      </c>
      <c r="O46" s="10">
        <f>PPRD!O46+RCV_RCY!O46+IMP!O46-EXP!O46+STK_CHG!O46-INTMARB!O46</f>
        <v>61.450300945829738</v>
      </c>
      <c r="P46" s="10">
        <f>PPRD!P46+RCV_RCY!P46+IMP!P46-EXP!P46+STK_CHG!P46-INTMARB!P46</f>
        <v>32.645399828030939</v>
      </c>
      <c r="Q46" s="10">
        <f>PPRD!Q46+RCV_RCY!Q46+IMP!Q46-EXP!Q46+STK_CHG!Q46-INTMARB!Q46</f>
        <v>-50.888478073946686</v>
      </c>
      <c r="R46" s="10">
        <f>PPRD!R46+RCV_RCY!R46+IMP!R46-EXP!R46+STK_CHG!R46-INTMARB!R46</f>
        <v>-123.8607050730869</v>
      </c>
      <c r="S46" s="10">
        <f>PPRD!S46+RCV_RCY!S46+IMP!S46-EXP!S46+STK_CHG!S46-INTMARB!S46</f>
        <v>-115.21926053310405</v>
      </c>
      <c r="T46" s="10">
        <f>PPRD!T46+RCV_RCY!T46+IMP!T46-EXP!T46+STK_CHG!T46-INTMARB!T46</f>
        <v>-132.50214961306966</v>
      </c>
      <c r="U46" s="10">
        <f>PPRD!U46+RCV_RCY!U46+IMP!U46-EXP!U46+STK_CHG!U46-INTMARB!U46</f>
        <v>-92.175408426483187</v>
      </c>
      <c r="V46" s="10">
        <f>PPRD!V46+RCV_RCY!V46+IMP!V46-EXP!V46+STK_CHG!V46-INTMARB!V46</f>
        <v>-24.964230438521131</v>
      </c>
      <c r="W46" s="10">
        <f>PPRD!W46+RCV_RCY!W46+IMP!W46-EXP!W46+STK_CHG!W46-INTMARB!W46</f>
        <v>20.163370593293195</v>
      </c>
      <c r="X46" s="10">
        <f>PPRD!X46+RCV_RCY!X46+IMP!X46-EXP!X46+STK_CHG!X46-INTMARB!X46</f>
        <v>-28.99303525365438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-375.42278589853834</v>
      </c>
      <c r="D47" s="10">
        <f>PPRD!D47+RCV_RCY!D47+IMP!D47-EXP!D47+STK_CHG!D47-INTMARB!D47</f>
        <v>-323.5741186586414</v>
      </c>
      <c r="E47" s="10">
        <f>PPRD!E47+RCV_RCY!E47+IMP!E47-EXP!E47+STK_CHG!E47-INTMARB!E47</f>
        <v>-355.2593293207222</v>
      </c>
      <c r="F47" s="10">
        <f>PPRD!F47+RCV_RCY!F47+IMP!F47-EXP!F47+STK_CHG!F47-INTMARB!F47</f>
        <v>-455.11607910576095</v>
      </c>
      <c r="G47" s="10">
        <f>PPRD!G47+RCV_RCY!G47+IMP!G47-EXP!G47+STK_CHG!G47-INTMARB!G47</f>
        <v>-511.76552020636274</v>
      </c>
      <c r="H47" s="10">
        <f>PPRD!H47+RCV_RCY!H47+IMP!H47-EXP!H47+STK_CHG!H47-INTMARB!H47</f>
        <v>-323.57403267411854</v>
      </c>
      <c r="I47" s="10">
        <f>PPRD!I47+RCV_RCY!I47+IMP!I47-EXP!I47+STK_CHG!I47-INTMARB!I47</f>
        <v>-512.72570937231296</v>
      </c>
      <c r="J47" s="10">
        <f>PPRD!J47+RCV_RCY!J47+IMP!J47-EXP!J47+STK_CHG!J47-INTMARB!J47</f>
        <v>-362.94067067927779</v>
      </c>
      <c r="K47" s="10">
        <f>PPRD!K47+RCV_RCY!K47+IMP!K47-EXP!K47+STK_CHG!K47-INTMARB!K47</f>
        <v>-367.74144453998275</v>
      </c>
      <c r="L47" s="10">
        <f>PPRD!L47+RCV_RCY!L47+IMP!L47-EXP!L47+STK_CHG!L47-INTMARB!L47</f>
        <v>-451.2754084264833</v>
      </c>
      <c r="M47" s="10">
        <f>PPRD!M47+RCV_RCY!M47+IMP!M47-EXP!M47+STK_CHG!M47-INTMARB!M47</f>
        <v>-428.23164230438522</v>
      </c>
      <c r="N47" s="10">
        <f>PPRD!N47+RCV_RCY!N47+IMP!N47-EXP!N47+STK_CHG!N47-INTMARB!N47</f>
        <v>-392.70558899398105</v>
      </c>
      <c r="O47" s="10">
        <f>PPRD!O47+RCV_RCY!O47+IMP!O47-EXP!O47+STK_CHG!O47-INTMARB!O47</f>
        <v>-302.450558899398</v>
      </c>
      <c r="P47" s="10">
        <f>PPRD!P47+RCV_RCY!P47+IMP!P47-EXP!P47+STK_CHG!P47-INTMARB!P47</f>
        <v>-217.95640584694749</v>
      </c>
      <c r="Q47" s="10">
        <f>PPRD!Q47+RCV_RCY!Q47+IMP!Q47-EXP!Q47+STK_CHG!Q47-INTMARB!Q47</f>
        <v>-640.42699914015475</v>
      </c>
      <c r="R47" s="10">
        <f>PPRD!R47+RCV_RCY!R47+IMP!R47-EXP!R47+STK_CHG!R47-INTMARB!R47</f>
        <v>-1124.3478933791921</v>
      </c>
      <c r="S47" s="10">
        <f>PPRD!S47+RCV_RCY!S47+IMP!S47-EXP!S47+STK_CHG!S47-INTMARB!S47</f>
        <v>-1608.2687876182283</v>
      </c>
      <c r="T47" s="10">
        <f>PPRD!T47+RCV_RCY!T47+IMP!T47-EXP!T47+STK_CHG!T47-INTMARB!T47</f>
        <v>-1650.5159071367154</v>
      </c>
      <c r="U47" s="10">
        <f>PPRD!U47+RCV_RCY!U47+IMP!U47-EXP!U47+STK_CHG!U47-INTMARB!U47</f>
        <v>-1687.001977644024</v>
      </c>
      <c r="V47" s="10">
        <f>PPRD!V47+RCV_RCY!V47+IMP!V47-EXP!V47+STK_CHG!V47-INTMARB!V47</f>
        <v>-994.72622527944986</v>
      </c>
      <c r="W47" s="10">
        <f>PPRD!W47+RCV_RCY!W47+IMP!W47-EXP!W47+STK_CHG!W47-INTMARB!W47</f>
        <v>-457.03637145313843</v>
      </c>
      <c r="X47" s="10">
        <f>PPRD!X47+RCV_RCY!X47+IMP!X47-EXP!X47+STK_CHG!X47-INTMARB!X47</f>
        <v>-718.53508168529652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2349.706276870163</v>
      </c>
      <c r="D48" s="10">
        <f>PPRD!D48+RCV_RCY!D48+IMP!D48-EXP!D48+STK_CHG!D48-INTMARB!D48</f>
        <v>2671.8496130696476</v>
      </c>
      <c r="E48" s="10">
        <f>PPRD!E48+RCV_RCY!E48+IMP!E48-EXP!E48+STK_CHG!E48-INTMARB!E48</f>
        <v>2393.9524505588988</v>
      </c>
      <c r="F48" s="10">
        <f>PPRD!F48+RCV_RCY!F48+IMP!F48-EXP!F48+STK_CHG!F48-INTMARB!F48</f>
        <v>2785.9582115219264</v>
      </c>
      <c r="G48" s="10">
        <f>PPRD!G48+RCV_RCY!G48+IMP!G48-EXP!G48+STK_CHG!G48-INTMARB!G48</f>
        <v>2931.1167669819438</v>
      </c>
      <c r="H48" s="10">
        <f>PPRD!H48+RCV_RCY!H48+IMP!H48-EXP!H48+STK_CHG!H48-INTMARB!H48</f>
        <v>2799.1545141874453</v>
      </c>
      <c r="I48" s="10">
        <f>PPRD!I48+RCV_RCY!I48+IMP!I48-EXP!I48+STK_CHG!I48-INTMARB!I48</f>
        <v>2848.0582115219254</v>
      </c>
      <c r="J48" s="10">
        <f>PPRD!J48+RCV_RCY!J48+IMP!J48-EXP!J48+STK_CHG!J48-INTMARB!J48</f>
        <v>2831.7570077386072</v>
      </c>
      <c r="K48" s="10">
        <f>PPRD!K48+RCV_RCY!K48+IMP!K48-EXP!K48+STK_CHG!K48-INTMARB!K48</f>
        <v>2771.9857265692176</v>
      </c>
      <c r="L48" s="10">
        <f>PPRD!L48+RCV_RCY!L48+IMP!L48-EXP!L48+STK_CHG!L48-INTMARB!L48</f>
        <v>2771.2095442820287</v>
      </c>
      <c r="M48" s="10">
        <f>PPRD!M48+RCV_RCY!M48+IMP!M48-EXP!M48+STK_CHG!M48-INTMARB!M48</f>
        <v>2504.1798796216676</v>
      </c>
      <c r="N48" s="10">
        <f>PPRD!N48+RCV_RCY!N48+IMP!N48-EXP!N48+STK_CHG!N48-INTMARB!N48</f>
        <v>1966.2391229578668</v>
      </c>
      <c r="O48" s="10">
        <f>PPRD!O48+RCV_RCY!O48+IMP!O48-EXP!O48+STK_CHG!O48-INTMARB!O48</f>
        <v>227.44092863284584</v>
      </c>
      <c r="P48" s="10">
        <f>PPRD!P48+RCV_RCY!P48+IMP!P48-EXP!P48+STK_CHG!P48-INTMARB!P48</f>
        <v>-943.14273430782441</v>
      </c>
      <c r="Q48" s="10">
        <f>PPRD!Q48+RCV_RCY!Q48+IMP!Q48-EXP!Q48+STK_CHG!Q48-INTMARB!Q48</f>
        <v>-1416.6547721410138</v>
      </c>
      <c r="R48" s="10">
        <f>PPRD!R48+RCV_RCY!R48+IMP!R48-EXP!R48+STK_CHG!R48-INTMARB!R48</f>
        <v>-614.78942390369775</v>
      </c>
      <c r="S48" s="10">
        <f>PPRD!S48+RCV_RCY!S48+IMP!S48-EXP!S48+STK_CHG!S48-INTMARB!S48</f>
        <v>-1054.9226139294926</v>
      </c>
      <c r="T48" s="10">
        <f>PPRD!T48+RCV_RCY!T48+IMP!T48-EXP!T48+STK_CHG!T48-INTMARB!T48</f>
        <v>-912.09277730008637</v>
      </c>
      <c r="U48" s="10">
        <f>PPRD!U48+RCV_RCY!U48+IMP!U48-EXP!U48+STK_CHG!U48-INTMARB!U48</f>
        <v>-954.01031814273404</v>
      </c>
      <c r="V48" s="10">
        <f>PPRD!V48+RCV_RCY!V48+IMP!V48-EXP!V48+STK_CHG!V48-INTMARB!V48</f>
        <v>-1016.1101461736886</v>
      </c>
      <c r="W48" s="10">
        <f>PPRD!W48+RCV_RCY!W48+IMP!W48-EXP!W48+STK_CHG!W48-INTMARB!W48</f>
        <v>-1032.4114359415305</v>
      </c>
      <c r="X48" s="10">
        <f>PPRD!X48+RCV_RCY!X48+IMP!X48-EXP!X48+STK_CHG!X48-INTMARB!X48</f>
        <v>-828.03430782459111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-47.047893379191748</v>
      </c>
      <c r="D49" s="10">
        <f>PPRD!D49+RCV_RCY!D49+IMP!D49-EXP!D49+STK_CHG!D49-INTMARB!D49</f>
        <v>-58.569819432502157</v>
      </c>
      <c r="E49" s="10">
        <f>PPRD!E49+RCV_RCY!E49+IMP!E49-EXP!E49+STK_CHG!E49-INTMARB!E49</f>
        <v>2.8804815133276009</v>
      </c>
      <c r="F49" s="10">
        <f>PPRD!F49+RCV_RCY!F49+IMP!F49-EXP!F49+STK_CHG!F49-INTMARB!F49</f>
        <v>6.7210662080825427</v>
      </c>
      <c r="G49" s="10">
        <f>PPRD!G49+RCV_RCY!G49+IMP!G49-EXP!G49+STK_CHG!G49-INTMARB!G49</f>
        <v>-17.282889079965603</v>
      </c>
      <c r="H49" s="10">
        <f>PPRD!H49+RCV_RCY!H49+IMP!H49-EXP!H49+STK_CHG!H49-INTMARB!H49</f>
        <v>4.8008598452278477</v>
      </c>
      <c r="I49" s="10">
        <f>PPRD!I49+RCV_RCY!I49+IMP!I49-EXP!I49+STK_CHG!I49-INTMARB!I49</f>
        <v>-13.442304385210658</v>
      </c>
      <c r="J49" s="10">
        <f>PPRD!J49+RCV_RCY!J49+IMP!J49-EXP!J49+STK_CHG!J49-INTMARB!J49</f>
        <v>3.8406706792777312</v>
      </c>
      <c r="K49" s="10">
        <f>PPRD!K49+RCV_RCY!K49+IMP!K49-EXP!K49+STK_CHG!K49-INTMARB!K49</f>
        <v>-8.6413585554600125</v>
      </c>
      <c r="L49" s="10">
        <f>PPRD!L49+RCV_RCY!L49+IMP!L49-EXP!L49+STK_CHG!L49-INTMARB!L49</f>
        <v>11.521926053310411</v>
      </c>
      <c r="M49" s="10">
        <f>PPRD!M49+RCV_RCY!M49+IMP!M49-EXP!M49+STK_CHG!M49-INTMARB!M49</f>
        <v>7.6812553740326717</v>
      </c>
      <c r="N49" s="10">
        <f>PPRD!N49+RCV_RCY!N49+IMP!N49-EXP!N49+STK_CHG!N49-INTMARB!N49</f>
        <v>21.123559759243339</v>
      </c>
      <c r="O49" s="10">
        <f>PPRD!O49+RCV_RCY!O49+IMP!O49-EXP!O49+STK_CHG!O49-INTMARB!O49</f>
        <v>-2.8804815133276018</v>
      </c>
      <c r="P49" s="10">
        <f>PPRD!P49+RCV_RCY!P49+IMP!P49-EXP!P49+STK_CHG!P49-INTMARB!P49</f>
        <v>13.442304385210656</v>
      </c>
      <c r="Q49" s="10">
        <f>PPRD!Q49+RCV_RCY!Q49+IMP!Q49-EXP!Q49+STK_CHG!Q49-INTMARB!Q49</f>
        <v>-3.8405846947549511</v>
      </c>
      <c r="R49" s="10">
        <f>PPRD!R49+RCV_RCY!R49+IMP!R49-EXP!R49+STK_CHG!R49-INTMARB!R49</f>
        <v>-40.32674118658641</v>
      </c>
      <c r="S49" s="10">
        <f>PPRD!S49+RCV_RCY!S49+IMP!S49-EXP!S49+STK_CHG!S49-INTMARB!S49</f>
        <v>-48.968099742046434</v>
      </c>
      <c r="T49" s="10">
        <f>PPRD!T49+RCV_RCY!T49+IMP!T49-EXP!T49+STK_CHG!T49-INTMARB!T49</f>
        <v>-28.804815133276009</v>
      </c>
      <c r="U49" s="10">
        <f>PPRD!U49+RCV_RCY!U49+IMP!U49-EXP!U49+STK_CHG!U49-INTMARB!U49</f>
        <v>-37.446259673258808</v>
      </c>
      <c r="V49" s="10">
        <f>PPRD!V49+RCV_RCY!V49+IMP!V49-EXP!V49+STK_CHG!V49-INTMARB!V49</f>
        <v>-12.482029234737761</v>
      </c>
      <c r="W49" s="10">
        <f>PPRD!W49+RCV_RCY!W49+IMP!W49-EXP!W49+STK_CHG!W49-INTMARB!W49</f>
        <v>-15.362596732588138</v>
      </c>
      <c r="X49" s="10">
        <f>PPRD!X49+RCV_RCY!X49+IMP!X49-EXP!X49+STK_CHG!X49-INTMARB!X49</f>
        <v>-34.883576956147891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282.28718830610495</v>
      </c>
      <c r="D50" s="10">
        <f>PPRD!D50+RCV_RCY!D50+IMP!D50-EXP!D50+STK_CHG!D50-INTMARB!D50</f>
        <v>563.61427343078242</v>
      </c>
      <c r="E50" s="10">
        <f>PPRD!E50+RCV_RCY!E50+IMP!E50-EXP!E50+STK_CHG!E50-INTMARB!E50</f>
        <v>648.10825451418737</v>
      </c>
      <c r="F50" s="10">
        <f>PPRD!F50+RCV_RCY!F50+IMP!F50-EXP!F50+STK_CHG!F50-INTMARB!F50</f>
        <v>530.9687016337059</v>
      </c>
      <c r="G50" s="10">
        <f>PPRD!G50+RCV_RCY!G50+IMP!G50-EXP!G50+STK_CHG!G50-INTMARB!G50</f>
        <v>-177.62975064488393</v>
      </c>
      <c r="H50" s="10">
        <f>PPRD!H50+RCV_RCY!H50+IMP!H50-EXP!H50+STK_CHG!H50-INTMARB!H50</f>
        <v>9.6015477214100091</v>
      </c>
      <c r="I50" s="10">
        <f>PPRD!I50+RCV_RCY!I50+IMP!I50-EXP!I50+STK_CHG!I50-INTMARB!I50</f>
        <v>188.19148753224411</v>
      </c>
      <c r="J50" s="10">
        <f>PPRD!J50+RCV_RCY!J50+IMP!J50-EXP!J50+STK_CHG!J50-INTMARB!J50</f>
        <v>762.36749785038694</v>
      </c>
      <c r="K50" s="10">
        <f>PPRD!K50+RCV_RCY!K50+IMP!K50-EXP!K50+STK_CHG!K50-INTMARB!K50</f>
        <v>278.44651762682713</v>
      </c>
      <c r="L50" s="10">
        <f>PPRD!L50+RCV_RCY!L50+IMP!L50-EXP!L50+STK_CHG!L50-INTMARB!L50</f>
        <v>-1279.8938950988816</v>
      </c>
      <c r="M50" s="10">
        <f>PPRD!M50+RCV_RCY!M50+IMP!M50-EXP!M50+STK_CHG!M50-INTMARB!M50</f>
        <v>-1359.5872742906276</v>
      </c>
      <c r="N50" s="10">
        <f>PPRD!N50+RCV_RCY!N50+IMP!N50-EXP!N50+STK_CHG!N50-INTMARB!N50</f>
        <v>-1137.7901977644021</v>
      </c>
      <c r="O50" s="10">
        <f>PPRD!O50+RCV_RCY!O50+IMP!O50-EXP!O50+STK_CHG!O50-INTMARB!O50</f>
        <v>-1295.2564918314699</v>
      </c>
      <c r="P50" s="10">
        <f>PPRD!P50+RCV_RCY!P50+IMP!P50-EXP!P50+STK_CHG!P50-INTMARB!P50</f>
        <v>-1585.2249355116082</v>
      </c>
      <c r="Q50" s="10">
        <f>PPRD!Q50+RCV_RCY!Q50+IMP!Q50-EXP!Q50+STK_CHG!Q50-INTMARB!Q50</f>
        <v>-1265.4914875322438</v>
      </c>
      <c r="R50" s="10">
        <f>PPRD!R50+RCV_RCY!R50+IMP!R50-EXP!R50+STK_CHG!R50-INTMARB!R50</f>
        <v>-1874.2333619948411</v>
      </c>
      <c r="S50" s="10">
        <f>PPRD!S50+RCV_RCY!S50+IMP!S50-EXP!S50+STK_CHG!S50-INTMARB!S50</f>
        <v>-1817.583748925193</v>
      </c>
      <c r="T50" s="10">
        <f>PPRD!T50+RCV_RCY!T50+IMP!T50-EXP!T50+STK_CHG!T50-INTMARB!T50</f>
        <v>-1740.7710232158217</v>
      </c>
      <c r="U50" s="10">
        <f>PPRD!U50+RCV_RCY!U50+IMP!U50-EXP!U50+STK_CHG!U50-INTMARB!U50</f>
        <v>-1444.0814273430785</v>
      </c>
      <c r="V50" s="10">
        <f>PPRD!V50+RCV_RCY!V50+IMP!V50-EXP!V50+STK_CHG!V50-INTMARB!V50</f>
        <v>-1120.507308684437</v>
      </c>
      <c r="W50" s="10">
        <f>PPRD!W50+RCV_RCY!W50+IMP!W50-EXP!W50+STK_CHG!W50-INTMARB!W50</f>
        <v>-590.49871023215815</v>
      </c>
      <c r="X50" s="10">
        <f>PPRD!X50+RCV_RCY!X50+IMP!X50-EXP!X50+STK_CHG!X50-INTMARB!X50</f>
        <v>-769.391917454858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15218.954514187442</v>
      </c>
      <c r="D51" s="37">
        <f>PPRD!D51+RCV_RCY!D51+IMP!D51-EXP!D51+STK_CHG!D51-INTMARB!D51</f>
        <v>16399.826913155637</v>
      </c>
      <c r="E51" s="37">
        <f>PPRD!E51+RCV_RCY!E51+IMP!E51-EXP!E51+STK_CHG!E51-INTMARB!E51</f>
        <v>18751.071195184868</v>
      </c>
      <c r="F51" s="37">
        <f>PPRD!F51+RCV_RCY!F51+IMP!F51-EXP!F51+STK_CHG!F51-INTMARB!F51</f>
        <v>21352.789767841787</v>
      </c>
      <c r="G51" s="37">
        <f>PPRD!G51+RCV_RCY!G51+IMP!G51-EXP!G51+STK_CHG!G51-INTMARB!G51</f>
        <v>25171.50275150473</v>
      </c>
      <c r="H51" s="37">
        <f>PPRD!H51+RCV_RCY!H51+IMP!H51-EXP!H51+STK_CHG!H51-INTMARB!H51</f>
        <v>29843.798624247633</v>
      </c>
      <c r="I51" s="37">
        <f>PPRD!I51+RCV_RCY!I51+IMP!I51-EXP!I51+STK_CHG!I51-INTMARB!I51</f>
        <v>31610.249699054177</v>
      </c>
      <c r="J51" s="37">
        <f>PPRD!J51+RCV_RCY!J51+IMP!J51-EXP!J51+STK_CHG!J51-INTMARB!J51</f>
        <v>31783.378761822867</v>
      </c>
      <c r="K51" s="37">
        <f>PPRD!K51+RCV_RCY!K51+IMP!K51-EXP!K51+STK_CHG!K51-INTMARB!K51</f>
        <v>34909.887962166809</v>
      </c>
      <c r="L51" s="37">
        <f>PPRD!L51+RCV_RCY!L51+IMP!L51-EXP!L51+STK_CHG!L51-INTMARB!L51</f>
        <v>31225.199570077384</v>
      </c>
      <c r="M51" s="37">
        <f>PPRD!M51+RCV_RCY!M51+IMP!M51-EXP!M51+STK_CHG!M51-INTMARB!M51</f>
        <v>31129.503869303517</v>
      </c>
      <c r="N51" s="37">
        <f>PPRD!N51+RCV_RCY!N51+IMP!N51-EXP!N51+STK_CHG!N51-INTMARB!N51</f>
        <v>28935.740240756662</v>
      </c>
      <c r="O51" s="37">
        <f>PPRD!O51+RCV_RCY!O51+IMP!O51-EXP!O51+STK_CHG!O51-INTMARB!O51</f>
        <v>28574.704729148751</v>
      </c>
      <c r="P51" s="37">
        <f>PPRD!P51+RCV_RCY!P51+IMP!P51-EXP!P51+STK_CHG!P51-INTMARB!P51</f>
        <v>26163.378503869302</v>
      </c>
      <c r="Q51" s="37">
        <f>PPRD!Q51+RCV_RCY!Q51+IMP!Q51-EXP!Q51+STK_CHG!Q51-INTMARB!Q51</f>
        <v>23666.644196044712</v>
      </c>
      <c r="R51" s="37">
        <f>PPRD!R51+RCV_RCY!R51+IMP!R51-EXP!R51+STK_CHG!R51-INTMARB!R51</f>
        <v>24538.549699054172</v>
      </c>
      <c r="S51" s="37">
        <f>PPRD!S51+RCV_RCY!S51+IMP!S51-EXP!S51+STK_CHG!S51-INTMARB!S51</f>
        <v>25040.064402407574</v>
      </c>
      <c r="T51" s="37">
        <f>PPRD!T51+RCV_RCY!T51+IMP!T51-EXP!T51+STK_CHG!T51-INTMARB!T51</f>
        <v>27266.757781599317</v>
      </c>
      <c r="U51" s="37">
        <f>PPRD!U51+RCV_RCY!U51+IMP!U51-EXP!U51+STK_CHG!U51-INTMARB!U51</f>
        <v>27080.954428202924</v>
      </c>
      <c r="V51" s="37">
        <f>PPRD!V51+RCV_RCY!V51+IMP!V51-EXP!V51+STK_CHG!V51-INTMARB!V51</f>
        <v>30896.839896818576</v>
      </c>
      <c r="W51" s="37">
        <f>PPRD!W51+RCV_RCY!W51+IMP!W51-EXP!W51+STK_CHG!W51-INTMARB!W51</f>
        <v>27915.389423903693</v>
      </c>
      <c r="X51" s="37">
        <f>PPRD!X51+RCV_RCY!X51+IMP!X51-EXP!X51+STK_CHG!X51-INTMARB!X51</f>
        <v>29416.765090283745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6812.5266552020648</v>
      </c>
      <c r="D52" s="37">
        <f t="shared" si="20"/>
        <v>8153.4122957867576</v>
      </c>
      <c r="E52" s="37">
        <f t="shared" si="20"/>
        <v>6892.0582975064481</v>
      </c>
      <c r="F52" s="37">
        <f t="shared" si="20"/>
        <v>9192.5668099742052</v>
      </c>
      <c r="G52" s="37">
        <f t="shared" si="20"/>
        <v>8809.625537403268</v>
      </c>
      <c r="H52" s="37">
        <f t="shared" si="20"/>
        <v>8392.9602751504717</v>
      </c>
      <c r="I52" s="37">
        <f t="shared" si="20"/>
        <v>9156.9104901117789</v>
      </c>
      <c r="J52" s="37">
        <f t="shared" si="20"/>
        <v>10000.717798796217</v>
      </c>
      <c r="K52" s="37">
        <f t="shared" si="20"/>
        <v>10545.269475494408</v>
      </c>
      <c r="L52" s="37">
        <f t="shared" si="20"/>
        <v>12564.988822012037</v>
      </c>
      <c r="M52" s="37">
        <f t="shared" si="20"/>
        <v>15044.344539982803</v>
      </c>
      <c r="N52" s="37">
        <f t="shared" si="20"/>
        <v>14814.234737747203</v>
      </c>
      <c r="O52" s="37">
        <f t="shared" si="20"/>
        <v>16123.295872742905</v>
      </c>
      <c r="P52" s="37">
        <f t="shared" si="20"/>
        <v>17716.014617368874</v>
      </c>
      <c r="Q52" s="37">
        <f t="shared" si="20"/>
        <v>18064.318314703349</v>
      </c>
      <c r="R52" s="37">
        <f t="shared" si="20"/>
        <v>17007.857609630264</v>
      </c>
      <c r="S52" s="37">
        <f t="shared" si="20"/>
        <v>17484.887188306104</v>
      </c>
      <c r="T52" s="37">
        <f t="shared" si="20"/>
        <v>16590.506706792778</v>
      </c>
      <c r="U52" s="37">
        <f t="shared" si="20"/>
        <v>18163.223301805676</v>
      </c>
      <c r="V52" s="37">
        <f t="shared" si="20"/>
        <v>18365.550816852963</v>
      </c>
      <c r="W52" s="37">
        <f t="shared" si="20"/>
        <v>19089.534221840069</v>
      </c>
      <c r="X52" s="37">
        <f t="shared" ref="X52" si="21">SUM(X53:X70)</f>
        <v>19825.721840068785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2429.5786758383492</v>
      </c>
      <c r="D53" s="10">
        <f>PPRD!D53+RCV_RCY!D53+IMP!D53-EXP!D53+STK_CHG!D53-INTMARB!D53</f>
        <v>3515.735167669819</v>
      </c>
      <c r="E53" s="10">
        <f>PPRD!E53+RCV_RCY!E53+IMP!E53-EXP!E53+STK_CHG!E53-INTMARB!E53</f>
        <v>1824.93551160791</v>
      </c>
      <c r="F53" s="10">
        <f>PPRD!F53+RCV_RCY!F53+IMP!F53-EXP!F53+STK_CHG!F53-INTMARB!F53</f>
        <v>3480.9114359415298</v>
      </c>
      <c r="G53" s="10">
        <f>PPRD!G53+RCV_RCY!G53+IMP!G53-EXP!G53+STK_CHG!G53-INTMARB!G53</f>
        <v>2672.7429062768701</v>
      </c>
      <c r="H53" s="10">
        <f>PPRD!H53+RCV_RCY!H53+IMP!H53-EXP!H53+STK_CHG!H53-INTMARB!H53</f>
        <v>1581.513327601032</v>
      </c>
      <c r="I53" s="10">
        <f>PPRD!I53+RCV_RCY!I53+IMP!I53-EXP!I53+STK_CHG!I53-INTMARB!I53</f>
        <v>2232.0722269991402</v>
      </c>
      <c r="J53" s="10">
        <f>PPRD!J53+RCV_RCY!J53+IMP!J53-EXP!J53+STK_CHG!J53-INTMARB!J53</f>
        <v>2348.1513327601028</v>
      </c>
      <c r="K53" s="10">
        <f>PPRD!K53+RCV_RCY!K53+IMP!K53-EXP!K53+STK_CHG!K53-INTMARB!K53</f>
        <v>2008.9423903697329</v>
      </c>
      <c r="L53" s="10">
        <f>PPRD!L53+RCV_RCY!L53+IMP!L53-EXP!L53+STK_CHG!L53-INTMARB!L53</f>
        <v>2270.937231298366</v>
      </c>
      <c r="M53" s="10">
        <f>PPRD!M53+RCV_RCY!M53+IMP!M53-EXP!M53+STK_CHG!M53-INTMARB!M53</f>
        <v>3637.4892519346508</v>
      </c>
      <c r="N53" s="10">
        <f>PPRD!N53+RCV_RCY!N53+IMP!N53-EXP!N53+STK_CHG!N53-INTMARB!N53</f>
        <v>2630.7824591573522</v>
      </c>
      <c r="O53" s="10">
        <f>PPRD!O53+RCV_RCY!O53+IMP!O53-EXP!O53+STK_CHG!O53-INTMARB!O53</f>
        <v>1766.5520206362851</v>
      </c>
      <c r="P53" s="10">
        <f>PPRD!P53+RCV_RCY!P53+IMP!P53-EXP!P53+STK_CHG!P53-INTMARB!P53</f>
        <v>3169.820894239037</v>
      </c>
      <c r="Q53" s="10">
        <f>PPRD!Q53+RCV_RCY!Q53+IMP!Q53-EXP!Q53+STK_CHG!Q53-INTMARB!Q53</f>
        <v>3367.883662940671</v>
      </c>
      <c r="R53" s="10">
        <f>PPRD!R53+RCV_RCY!R53+IMP!R53-EXP!R53+STK_CHG!R53-INTMARB!R53</f>
        <v>2419.604471195184</v>
      </c>
      <c r="S53" s="10">
        <f>PPRD!S53+RCV_RCY!S53+IMP!S53-EXP!S53+STK_CHG!S53-INTMARB!S53</f>
        <v>3129.4374032674118</v>
      </c>
      <c r="T53" s="10">
        <f>PPRD!T53+RCV_RCY!T53+IMP!T53-EXP!T53+STK_CHG!T53-INTMARB!T53</f>
        <v>1575.4084264832329</v>
      </c>
      <c r="U53" s="10">
        <f>PPRD!U53+RCV_RCY!U53+IMP!U53-EXP!U53+STK_CHG!U53-INTMARB!U53</f>
        <v>2952.1926053310399</v>
      </c>
      <c r="V53" s="10">
        <f>PPRD!V53+RCV_RCY!V53+IMP!V53-EXP!V53+STK_CHG!V53-INTMARB!V53</f>
        <v>2119.1745485812548</v>
      </c>
      <c r="W53" s="10">
        <f>PPRD!W53+RCV_RCY!W53+IMP!W53-EXP!W53+STK_CHG!W53-INTMARB!W53</f>
        <v>2623.1298366294059</v>
      </c>
      <c r="X53" s="10">
        <f>PPRD!X53+RCV_RCY!X53+IMP!X53-EXP!X53+STK_CHG!X53-INTMARB!X53</f>
        <v>2547.37747205503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1.7196904557179711</v>
      </c>
      <c r="W54" s="10">
        <f>PPRD!W54+RCV_RCY!W54+IMP!W54-EXP!W54+STK_CHG!W54-INTMARB!W54</f>
        <v>2.3215821152192602</v>
      </c>
      <c r="X54" s="10">
        <f>PPRD!X54+RCV_RCY!X54+IMP!X54-EXP!X54+STK_CHG!X54-INTMARB!X54</f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406.44883920894239</v>
      </c>
      <c r="D55" s="10">
        <f>PPRD!D55+RCV_RCY!D55+IMP!D55-EXP!D55+STK_CHG!D55-INTMARB!D55</f>
        <v>581.16938950988822</v>
      </c>
      <c r="E55" s="10">
        <f>PPRD!E55+RCV_RCY!E55+IMP!E55-EXP!E55+STK_CHG!E55-INTMARB!E55</f>
        <v>803.26741186586412</v>
      </c>
      <c r="F55" s="10">
        <f>PPRD!F55+RCV_RCY!F55+IMP!F55-EXP!F55+STK_CHG!F55-INTMARB!F55</f>
        <v>1038.263112639725</v>
      </c>
      <c r="G55" s="10">
        <f>PPRD!G55+RCV_RCY!G55+IMP!G55-EXP!G55+STK_CHG!G55-INTMARB!G55</f>
        <v>1349.957007738607</v>
      </c>
      <c r="H55" s="10">
        <f>PPRD!H55+RCV_RCY!H55+IMP!H55-EXP!H55+STK_CHG!H55-INTMARB!H55</f>
        <v>1820.808254514187</v>
      </c>
      <c r="I55" s="10">
        <f>PPRD!I55+RCV_RCY!I55+IMP!I55-EXP!I55+STK_CHG!I55-INTMARB!I55</f>
        <v>2003.181427343078</v>
      </c>
      <c r="J55" s="10">
        <f>PPRD!J55+RCV_RCY!J55+IMP!J55-EXP!J55+STK_CHG!J55-INTMARB!J55</f>
        <v>2370.4213241616508</v>
      </c>
      <c r="K55" s="10">
        <f>PPRD!K55+RCV_RCY!K55+IMP!K55-EXP!K55+STK_CHG!K55-INTMARB!K55</f>
        <v>2832.846087704213</v>
      </c>
      <c r="L55" s="10">
        <f>PPRD!L55+RCV_RCY!L55+IMP!L55-EXP!L55+STK_CHG!L55-INTMARB!L55</f>
        <v>3277.472055030094</v>
      </c>
      <c r="M55" s="10">
        <f>PPRD!M55+RCV_RCY!M55+IMP!M55-EXP!M55+STK_CHG!M55-INTMARB!M55</f>
        <v>3806.620808254514</v>
      </c>
      <c r="N55" s="10">
        <f>PPRD!N55+RCV_RCY!N55+IMP!N55-EXP!N55+STK_CHG!N55-INTMARB!N55</f>
        <v>3690.2837489251929</v>
      </c>
      <c r="O55" s="10">
        <f>PPRD!O55+RCV_RCY!O55+IMP!O55-EXP!O55+STK_CHG!O55-INTMARB!O55</f>
        <v>4253.8263112639715</v>
      </c>
      <c r="P55" s="10">
        <f>PPRD!P55+RCV_RCY!P55+IMP!P55-EXP!P55+STK_CHG!P55-INTMARB!P55</f>
        <v>4784.6947549441102</v>
      </c>
      <c r="Q55" s="10">
        <f>PPRD!Q55+RCV_RCY!Q55+IMP!Q55-EXP!Q55+STK_CHG!Q55-INTMARB!Q55</f>
        <v>4472.3129836629396</v>
      </c>
      <c r="R55" s="10">
        <f>PPRD!R55+RCV_RCY!R55+IMP!R55-EXP!R55+STK_CHG!R55-INTMARB!R55</f>
        <v>4241.1865864144447</v>
      </c>
      <c r="S55" s="10">
        <f>PPRD!S55+RCV_RCY!S55+IMP!S55-EXP!S55+STK_CHG!S55-INTMARB!S55</f>
        <v>4205.0730868443679</v>
      </c>
      <c r="T55" s="10">
        <f>PPRD!T55+RCV_RCY!T55+IMP!T55-EXP!T55+STK_CHG!T55-INTMARB!T55</f>
        <v>4224.1616509028372</v>
      </c>
      <c r="U55" s="10">
        <f>PPRD!U55+RCV_RCY!U55+IMP!U55-EXP!U55+STK_CHG!U55-INTMARB!U55</f>
        <v>4376.268271711092</v>
      </c>
      <c r="V55" s="10">
        <f>PPRD!V55+RCV_RCY!V55+IMP!V55-EXP!V55+STK_CHG!V55-INTMARB!V55</f>
        <v>4784.7807394668953</v>
      </c>
      <c r="W55" s="10">
        <f>PPRD!W55+RCV_RCY!W55+IMP!W55-EXP!W55+STK_CHG!W55-INTMARB!W55</f>
        <v>4853.3104041272563</v>
      </c>
      <c r="X55" s="10">
        <f>PPRD!X55+RCV_RCY!X55+IMP!X55-EXP!X55+STK_CHG!X55-INTMARB!X55</f>
        <v>5336.2854686156488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1.20378331900258</v>
      </c>
      <c r="D56" s="10">
        <f>PPRD!D56+RCV_RCY!D56+IMP!D56-EXP!D56+STK_CHG!D56-INTMARB!D56</f>
        <v>1.461736887360275</v>
      </c>
      <c r="E56" s="10">
        <f>PPRD!E56+RCV_RCY!E56+IMP!E56-EXP!E56+STK_CHG!E56-INTMARB!E56</f>
        <v>1.547721410146174</v>
      </c>
      <c r="F56" s="10">
        <f>PPRD!F56+RCV_RCY!F56+IMP!F56-EXP!F56+STK_CHG!F56-INTMARB!F56</f>
        <v>1.7196904557179711</v>
      </c>
      <c r="G56" s="10">
        <f>PPRD!G56+RCV_RCY!G56+IMP!G56-EXP!G56+STK_CHG!G56-INTMARB!G56</f>
        <v>2.041530524505589</v>
      </c>
      <c r="H56" s="10">
        <f>PPRD!H56+RCV_RCY!H56+IMP!H56-EXP!H56+STK_CHG!H56-INTMARB!H56</f>
        <v>4.1254514187446256</v>
      </c>
      <c r="I56" s="10">
        <f>PPRD!I56+RCV_RCY!I56+IMP!I56-EXP!I56+STK_CHG!I56-INTMARB!I56</f>
        <v>10.745313843508169</v>
      </c>
      <c r="J56" s="10">
        <f>PPRD!J56+RCV_RCY!J56+IMP!J56-EXP!J56+STK_CHG!J56-INTMARB!J56</f>
        <v>43.611177987962172</v>
      </c>
      <c r="K56" s="10">
        <f>PPRD!K56+RCV_RCY!K56+IMP!K56-EXP!K56+STK_CHG!K56-INTMARB!K56</f>
        <v>220.292347377472</v>
      </c>
      <c r="L56" s="10">
        <f>PPRD!L56+RCV_RCY!L56+IMP!L56-EXP!L56+STK_CHG!L56-INTMARB!L56</f>
        <v>512.55374032674115</v>
      </c>
      <c r="M56" s="10">
        <f>PPRD!M56+RCV_RCY!M56+IMP!M56-EXP!M56+STK_CHG!M56-INTMARB!M56</f>
        <v>552.45055889939806</v>
      </c>
      <c r="N56" s="10">
        <f>PPRD!N56+RCV_RCY!N56+IMP!N56-EXP!N56+STK_CHG!N56-INTMARB!N56</f>
        <v>639.7248495270851</v>
      </c>
      <c r="O56" s="10">
        <f>PPRD!O56+RCV_RCY!O56+IMP!O56-EXP!O56+STK_CHG!O56-INTMARB!O56</f>
        <v>704.43516766981941</v>
      </c>
      <c r="P56" s="10">
        <f>PPRD!P56+RCV_RCY!P56+IMP!P56-EXP!P56+STK_CHG!P56-INTMARB!P56</f>
        <v>715.91547721410143</v>
      </c>
      <c r="Q56" s="10">
        <f>PPRD!Q56+RCV_RCY!Q56+IMP!Q56-EXP!Q56+STK_CHG!Q56-INTMARB!Q56</f>
        <v>706.58959587274296</v>
      </c>
      <c r="R56" s="10">
        <f>PPRD!R56+RCV_RCY!R56+IMP!R56-EXP!R56+STK_CHG!R56-INTMARB!R56</f>
        <v>710.76672398968185</v>
      </c>
      <c r="S56" s="10">
        <f>PPRD!S56+RCV_RCY!S56+IMP!S56-EXP!S56+STK_CHG!S56-INTMARB!S56</f>
        <v>693.33877901977633</v>
      </c>
      <c r="T56" s="10">
        <f>PPRD!T56+RCV_RCY!T56+IMP!T56-EXP!T56+STK_CHG!T56-INTMARB!T56</f>
        <v>732.07222699914007</v>
      </c>
      <c r="U56" s="10">
        <f>PPRD!U56+RCV_RCY!U56+IMP!U56-EXP!U56+STK_CHG!U56-INTMARB!U56</f>
        <v>677.30008598452275</v>
      </c>
      <c r="V56" s="10">
        <f>PPRD!V56+RCV_RCY!V56+IMP!V56-EXP!V56+STK_CHG!V56-INTMARB!V56</f>
        <v>809.97420464316417</v>
      </c>
      <c r="W56" s="10">
        <f>PPRD!W56+RCV_RCY!W56+IMP!W56-EXP!W56+STK_CHG!W56-INTMARB!W56</f>
        <v>1347.807394668959</v>
      </c>
      <c r="X56" s="10">
        <f>PPRD!X56+RCV_RCY!X56+IMP!X56-EXP!X56+STK_CHG!X56-INTMARB!X56</f>
        <v>1884.952708512468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31.293207222699909</v>
      </c>
      <c r="D57" s="10">
        <f>PPRD!D57+RCV_RCY!D57+IMP!D57-EXP!D57+STK_CHG!D57-INTMARB!D57</f>
        <v>35.473000859845222</v>
      </c>
      <c r="E57" s="10">
        <f>PPRD!E57+RCV_RCY!E57+IMP!E57-EXP!E57+STK_CHG!E57-INTMARB!E57</f>
        <v>39.931040412725707</v>
      </c>
      <c r="F57" s="10">
        <f>PPRD!F57+RCV_RCY!F57+IMP!F57-EXP!F57+STK_CHG!F57-INTMARB!F57</f>
        <v>45.87093723129837</v>
      </c>
      <c r="G57" s="10">
        <f>PPRD!G57+RCV_RCY!G57+IMP!G57-EXP!G57+STK_CHG!G57-INTMARB!G57</f>
        <v>52.165778159931207</v>
      </c>
      <c r="H57" s="10">
        <f>PPRD!H57+RCV_RCY!H57+IMP!H57-EXP!H57+STK_CHG!H57-INTMARB!H57</f>
        <v>60.094411006018923</v>
      </c>
      <c r="I57" s="10">
        <f>PPRD!I57+RCV_RCY!I57+IMP!I57-EXP!I57+STK_CHG!I57-INTMARB!I57</f>
        <v>71.772226999140145</v>
      </c>
      <c r="J57" s="10">
        <f>PPRD!J57+RCV_RCY!J57+IMP!J57-EXP!J57+STK_CHG!J57-INTMARB!J57</f>
        <v>91.770335339638862</v>
      </c>
      <c r="K57" s="10">
        <f>PPRD!K57+RCV_RCY!K57+IMP!K57-EXP!K57+STK_CHG!K57-INTMARB!K57</f>
        <v>124.9284608770421</v>
      </c>
      <c r="L57" s="10">
        <f>PPRD!L57+RCV_RCY!L57+IMP!L57-EXP!L57+STK_CHG!L57-INTMARB!L57</f>
        <v>193.6226139294927</v>
      </c>
      <c r="M57" s="10">
        <f>PPRD!M57+RCV_RCY!M57+IMP!M57-EXP!M57+STK_CHG!M57-INTMARB!M57</f>
        <v>477.70481513327599</v>
      </c>
      <c r="N57" s="10">
        <f>PPRD!N57+RCV_RCY!N57+IMP!N57-EXP!N57+STK_CHG!N57-INTMARB!N57</f>
        <v>691.37609630266547</v>
      </c>
      <c r="O57" s="10">
        <f>PPRD!O57+RCV_RCY!O57+IMP!O57-EXP!O57+STK_CHG!O57-INTMARB!O57</f>
        <v>1683.333877901978</v>
      </c>
      <c r="P57" s="10">
        <f>PPRD!P57+RCV_RCY!P57+IMP!P57-EXP!P57+STK_CHG!P57-INTMARB!P57</f>
        <v>2091.3350816852958</v>
      </c>
      <c r="Q57" s="10">
        <f>PPRD!Q57+RCV_RCY!Q57+IMP!Q57-EXP!Q57+STK_CHG!Q57-INTMARB!Q57</f>
        <v>2379.412811693895</v>
      </c>
      <c r="R57" s="10">
        <f>PPRD!R57+RCV_RCY!R57+IMP!R57-EXP!R57+STK_CHG!R57-INTMARB!R57</f>
        <v>2451.297420464316</v>
      </c>
      <c r="S57" s="10">
        <f>PPRD!S57+RCV_RCY!S57+IMP!S57-EXP!S57+STK_CHG!S57-INTMARB!S57</f>
        <v>2461.4805674978502</v>
      </c>
      <c r="T57" s="10">
        <f>PPRD!T57+RCV_RCY!T57+IMP!T57-EXP!T57+STK_CHG!T57-INTMARB!T57</f>
        <v>2595.5490111779882</v>
      </c>
      <c r="U57" s="10">
        <f>PPRD!U57+RCV_RCY!U57+IMP!U57-EXP!U57+STK_CHG!U57-INTMARB!U57</f>
        <v>2211.4143594153052</v>
      </c>
      <c r="V57" s="10">
        <f>PPRD!V57+RCV_RCY!V57+IMP!V57-EXP!V57+STK_CHG!V57-INTMARB!V57</f>
        <v>2546.332244196044</v>
      </c>
      <c r="W57" s="10">
        <f>PPRD!W57+RCV_RCY!W57+IMP!W57-EXP!W57+STK_CHG!W57-INTMARB!W57</f>
        <v>2288.0144453998282</v>
      </c>
      <c r="X57" s="10">
        <f>PPRD!X57+RCV_RCY!X57+IMP!X57-EXP!X57+STK_CHG!X57-INTMARB!X57</f>
        <v>1686.1831470335339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4.0718830610490109</v>
      </c>
      <c r="D58" s="10">
        <f>PPRD!D58+RCV_RCY!D58+IMP!D58-EXP!D58+STK_CHG!D58-INTMARB!D58</f>
        <v>4.0718830610490109</v>
      </c>
      <c r="E58" s="10">
        <f>PPRD!E58+RCV_RCY!E58+IMP!E58-EXP!E58+STK_CHG!E58-INTMARB!E58</f>
        <v>2.9154772141014611</v>
      </c>
      <c r="F58" s="10">
        <f>PPRD!F58+RCV_RCY!F58+IMP!F58-EXP!F58+STK_CHG!F58-INTMARB!F58</f>
        <v>0.9497850386930351</v>
      </c>
      <c r="G58" s="10">
        <f>PPRD!G58+RCV_RCY!G58+IMP!G58-EXP!G58+STK_CHG!G58-INTMARB!G58</f>
        <v>0.64092863284608759</v>
      </c>
      <c r="H58" s="10">
        <f>PPRD!H58+RCV_RCY!H58+IMP!H58-EXP!H58+STK_CHG!H58-INTMARB!H58</f>
        <v>0.36104901117798788</v>
      </c>
      <c r="I58" s="10">
        <f>PPRD!I58+RCV_RCY!I58+IMP!I58-EXP!I58+STK_CHG!I58-INTMARB!I58</f>
        <v>0.1926913155631986</v>
      </c>
      <c r="J58" s="10">
        <f>PPRD!J58+RCV_RCY!J58+IMP!J58-EXP!J58+STK_CHG!J58-INTMARB!J58</f>
        <v>0.1926913155631986</v>
      </c>
      <c r="K58" s="10">
        <f>PPRD!K58+RCV_RCY!K58+IMP!K58-EXP!K58+STK_CHG!K58-INTMARB!K58</f>
        <v>0.1926913155631986</v>
      </c>
      <c r="L58" s="10">
        <f>PPRD!L58+RCV_RCY!L58+IMP!L58-EXP!L58+STK_CHG!L58-INTMARB!L58</f>
        <v>0.1926913155631986</v>
      </c>
      <c r="M58" s="10">
        <f>PPRD!M58+RCV_RCY!M58+IMP!M58-EXP!M58+STK_CHG!M58-INTMARB!M58</f>
        <v>0.1926913155631986</v>
      </c>
      <c r="N58" s="10">
        <f>PPRD!N58+RCV_RCY!N58+IMP!N58-EXP!N58+STK_CHG!N58-INTMARB!N58</f>
        <v>0.1926913155631986</v>
      </c>
      <c r="O58" s="10">
        <f>PPRD!O58+RCV_RCY!O58+IMP!O58-EXP!O58+STK_CHG!O58-INTMARB!O58</f>
        <v>0.1926913155631986</v>
      </c>
      <c r="P58" s="10">
        <f>PPRD!P58+RCV_RCY!P58+IMP!P58-EXP!P58+STK_CHG!P58-INTMARB!P58</f>
        <v>0.1926913155631986</v>
      </c>
      <c r="Q58" s="10">
        <f>PPRD!Q58+RCV_RCY!Q58+IMP!Q58-EXP!Q58+STK_CHG!Q58-INTMARB!Q58</f>
        <v>0.1926913155631986</v>
      </c>
      <c r="R58" s="10">
        <f>PPRD!R58+RCV_RCY!R58+IMP!R58-EXP!R58+STK_CHG!R58-INTMARB!R58</f>
        <v>0.1926913155631986</v>
      </c>
      <c r="S58" s="10">
        <f>PPRD!S58+RCV_RCY!S58+IMP!S58-EXP!S58+STK_CHG!S58-INTMARB!S58</f>
        <v>0.1926913155631986</v>
      </c>
      <c r="T58" s="10">
        <f>PPRD!T58+RCV_RCY!T58+IMP!T58-EXP!T58+STK_CHG!T58-INTMARB!T58</f>
        <v>0.1926913155631986</v>
      </c>
      <c r="U58" s="10">
        <f>PPRD!U58+RCV_RCY!U58+IMP!U58-EXP!U58+STK_CHG!U58-INTMARB!U58</f>
        <v>0.1926913155631986</v>
      </c>
      <c r="V58" s="10">
        <f>PPRD!V58+RCV_RCY!V58+IMP!V58-EXP!V58+STK_CHG!V58-INTMARB!V58</f>
        <v>0.1926913155631986</v>
      </c>
      <c r="W58" s="10">
        <f>PPRD!W58+RCV_RCY!W58+IMP!W58-EXP!W58+STK_CHG!W58-INTMARB!W58</f>
        <v>0.1926913155631986</v>
      </c>
      <c r="X58" s="10">
        <f>PPRD!X58+RCV_RCY!X58+IMP!X58-EXP!X58+STK_CHG!X58-INTMARB!X58</f>
        <v>0.1926913155631986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3623.3399828030961</v>
      </c>
      <c r="D59" s="10">
        <f>PPRD!D59+RCV_RCY!D59+IMP!D59-EXP!D59+STK_CHG!D59-INTMARB!D59</f>
        <v>3671.133104041272</v>
      </c>
      <c r="E59" s="10">
        <f>PPRD!E59+RCV_RCY!E59+IMP!E59-EXP!E59+STK_CHG!E59-INTMARB!E59</f>
        <v>3811.693895098882</v>
      </c>
      <c r="F59" s="10">
        <f>PPRD!F59+RCV_RCY!F59+IMP!F59-EXP!F59+STK_CHG!F59-INTMARB!F59</f>
        <v>4061.669991401548</v>
      </c>
      <c r="G59" s="10">
        <f>PPRD!G59+RCV_RCY!G59+IMP!G59-EXP!G59+STK_CHG!G59-INTMARB!G59</f>
        <v>4137.3124677558044</v>
      </c>
      <c r="H59" s="10">
        <f>PPRD!H59+RCV_RCY!H59+IMP!H59-EXP!H59+STK_CHG!H59-INTMARB!H59</f>
        <v>4175.981685296646</v>
      </c>
      <c r="I59" s="10">
        <f>PPRD!I59+RCV_RCY!I59+IMP!I59-EXP!I59+STK_CHG!I59-INTMARB!I59</f>
        <v>4206.2912295786746</v>
      </c>
      <c r="J59" s="10">
        <f>PPRD!J59+RCV_RCY!J59+IMP!J59-EXP!J59+STK_CHG!J59-INTMARB!J59</f>
        <v>4231.7282889079961</v>
      </c>
      <c r="K59" s="10">
        <f>PPRD!K59+RCV_RCY!K59+IMP!K59-EXP!K59+STK_CHG!K59-INTMARB!K59</f>
        <v>4207.1032674118651</v>
      </c>
      <c r="L59" s="10">
        <f>PPRD!L59+RCV_RCY!L59+IMP!L59-EXP!L59+STK_CHG!L59-INTMARB!L59</f>
        <v>4711.3785898538263</v>
      </c>
      <c r="M59" s="10">
        <f>PPRD!M59+RCV_RCY!M59+IMP!M59-EXP!M59+STK_CHG!M59-INTMARB!M59</f>
        <v>4665.6157351676693</v>
      </c>
      <c r="N59" s="10">
        <f>PPRD!N59+RCV_RCY!N59+IMP!N59-EXP!N59+STK_CHG!N59-INTMARB!N59</f>
        <v>4949.5079965606183</v>
      </c>
      <c r="O59" s="10">
        <f>PPRD!O59+RCV_RCY!O59+IMP!O59-EXP!O59+STK_CHG!O59-INTMARB!O59</f>
        <v>5095.0845227858981</v>
      </c>
      <c r="P59" s="10">
        <f>PPRD!P59+RCV_RCY!P59+IMP!P59-EXP!P59+STK_CHG!P59-INTMARB!P59</f>
        <v>5355.2594153052441</v>
      </c>
      <c r="Q59" s="10">
        <f>PPRD!Q59+RCV_RCY!Q59+IMP!Q59-EXP!Q59+STK_CHG!Q59-INTMARB!Q59</f>
        <v>5275.532588134135</v>
      </c>
      <c r="R59" s="10">
        <f>PPRD!R59+RCV_RCY!R59+IMP!R59-EXP!R59+STK_CHG!R59-INTMARB!R59</f>
        <v>5260.1987102321573</v>
      </c>
      <c r="S59" s="10">
        <f>PPRD!S59+RCV_RCY!S59+IMP!S59-EXP!S59+STK_CHG!S59-INTMARB!S59</f>
        <v>4837.2981943250206</v>
      </c>
      <c r="T59" s="10">
        <f>PPRD!T59+RCV_RCY!T59+IMP!T59-EXP!T59+STK_CHG!T59-INTMARB!T59</f>
        <v>4979.6264832330171</v>
      </c>
      <c r="U59" s="10">
        <f>PPRD!U59+RCV_RCY!U59+IMP!U59-EXP!U59+STK_CHG!U59-INTMARB!U59</f>
        <v>4941.9126397248492</v>
      </c>
      <c r="V59" s="10">
        <f>PPRD!V59+RCV_RCY!V59+IMP!V59-EXP!V59+STK_CHG!V59-INTMARB!V59</f>
        <v>5032.9846087704209</v>
      </c>
      <c r="W59" s="10">
        <f>PPRD!W59+RCV_RCY!W59+IMP!W59-EXP!W59+STK_CHG!W59-INTMARB!W59</f>
        <v>5049.0589853826305</v>
      </c>
      <c r="X59" s="10">
        <f>PPRD!X59+RCV_RCY!X59+IMP!X59-EXP!X59+STK_CHG!X59-INTMARB!X59</f>
        <v>5278.4704213241612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131.17420464316419</v>
      </c>
      <c r="D61" s="10">
        <f>PPRD!D61+RCV_RCY!D61+IMP!D61-EXP!D61+STK_CHG!D61-INTMARB!D61</f>
        <v>134.32691315563201</v>
      </c>
      <c r="E61" s="10">
        <f>PPRD!E61+RCV_RCY!E61+IMP!E61-EXP!E61+STK_CHG!E61-INTMARB!E61</f>
        <v>169.96276870163371</v>
      </c>
      <c r="F61" s="10">
        <f>PPRD!F61+RCV_RCY!F61+IMP!F61-EXP!F61+STK_CHG!F61-INTMARB!F61</f>
        <v>256.59217540842639</v>
      </c>
      <c r="G61" s="10">
        <f>PPRD!G61+RCV_RCY!G61+IMP!G61-EXP!G61+STK_CHG!G61-INTMARB!G61</f>
        <v>295.07024935511612</v>
      </c>
      <c r="H61" s="10">
        <f>PPRD!H61+RCV_RCY!H61+IMP!H61-EXP!H61+STK_CHG!H61-INTMARB!H61</f>
        <v>299.48890799656061</v>
      </c>
      <c r="I61" s="10">
        <f>PPRD!I61+RCV_RCY!I61+IMP!I61-EXP!I61+STK_CHG!I61-INTMARB!I61</f>
        <v>207.86758383490971</v>
      </c>
      <c r="J61" s="10">
        <f>PPRD!J61+RCV_RCY!J61+IMP!J61-EXP!J61+STK_CHG!J61-INTMARB!J61</f>
        <v>216.80042992261389</v>
      </c>
      <c r="K61" s="10">
        <f>PPRD!K61+RCV_RCY!K61+IMP!K61-EXP!K61+STK_CHG!K61-INTMARB!K61</f>
        <v>206.84058469475491</v>
      </c>
      <c r="L61" s="10">
        <f>PPRD!L61+RCV_RCY!L61+IMP!L61-EXP!L61+STK_CHG!L61-INTMARB!L61</f>
        <v>193.63233018056749</v>
      </c>
      <c r="M61" s="10">
        <f>PPRD!M61+RCV_RCY!M61+IMP!M61-EXP!M61+STK_CHG!M61-INTMARB!M61</f>
        <v>277.06122098022348</v>
      </c>
      <c r="N61" s="10">
        <f>PPRD!N61+RCV_RCY!N61+IMP!N61-EXP!N61+STK_CHG!N61-INTMARB!N61</f>
        <v>275.15047291487531</v>
      </c>
      <c r="O61" s="10">
        <f>PPRD!O61+RCV_RCY!O61+IMP!O61-EXP!O61+STK_CHG!O61-INTMARB!O61</f>
        <v>290.89045571797072</v>
      </c>
      <c r="P61" s="10">
        <f>PPRD!P61+RCV_RCY!P61+IMP!P61-EXP!P61+STK_CHG!P61-INTMARB!P61</f>
        <v>479.41152192605318</v>
      </c>
      <c r="Q61" s="10">
        <f>PPRD!Q61+RCV_RCY!Q61+IMP!Q61-EXP!Q61+STK_CHG!Q61-INTMARB!Q61</f>
        <v>353.27695614789337</v>
      </c>
      <c r="R61" s="10">
        <f>PPRD!R61+RCV_RCY!R61+IMP!R61-EXP!R61+STK_CHG!R61-INTMARB!R61</f>
        <v>261.63181427343068</v>
      </c>
      <c r="S61" s="10">
        <f>PPRD!S61+RCV_RCY!S61+IMP!S61-EXP!S61+STK_CHG!S61-INTMARB!S61</f>
        <v>276.03422184006882</v>
      </c>
      <c r="T61" s="10">
        <f>PPRD!T61+RCV_RCY!T61+IMP!T61-EXP!T61+STK_CHG!T61-INTMARB!T61</f>
        <v>292.27575236457437</v>
      </c>
      <c r="U61" s="10">
        <f>PPRD!U61+RCV_RCY!U61+IMP!U61-EXP!U61+STK_CHG!U61-INTMARB!U61</f>
        <v>295.54789337919169</v>
      </c>
      <c r="V61" s="10">
        <f>PPRD!V61+RCV_RCY!V61+IMP!V61-EXP!V61+STK_CHG!V61-INTMARB!V61</f>
        <v>291.00980223559759</v>
      </c>
      <c r="W61" s="10">
        <f>PPRD!W61+RCV_RCY!W61+IMP!W61-EXP!W61+STK_CHG!W61-INTMARB!W61</f>
        <v>323.37343078245908</v>
      </c>
      <c r="X61" s="10">
        <f>PPRD!X61+RCV_RCY!X61+IMP!X61-EXP!X61+STK_CHG!X61-INTMARB!X61</f>
        <v>325.88134135855552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114.7177128116939</v>
      </c>
      <c r="D62" s="10">
        <f>PPRD!D62+RCV_RCY!D62+IMP!D62-EXP!D62+STK_CHG!D62-INTMARB!D62</f>
        <v>139.3427343078246</v>
      </c>
      <c r="E62" s="10">
        <f>PPRD!E62+RCV_RCY!E62+IMP!E62-EXP!E62+STK_CHG!E62-INTMARB!E62</f>
        <v>97.449097162510753</v>
      </c>
      <c r="F62" s="10">
        <f>PPRD!F62+RCV_RCY!F62+IMP!F62-EXP!F62+STK_CHG!F62-INTMARB!F62</f>
        <v>113.71453138435081</v>
      </c>
      <c r="G62" s="10">
        <f>PPRD!G62+RCV_RCY!G62+IMP!G62-EXP!G62+STK_CHG!G62-INTMARB!G62</f>
        <v>122.24135855546</v>
      </c>
      <c r="H62" s="10">
        <f>PPRD!H62+RCV_RCY!H62+IMP!H62-EXP!H62+STK_CHG!H62-INTMARB!H62</f>
        <v>189.2853826311264</v>
      </c>
      <c r="I62" s="10">
        <f>PPRD!I62+RCV_RCY!I62+IMP!I62-EXP!I62+STK_CHG!I62-INTMARB!I62</f>
        <v>252.125709372313</v>
      </c>
      <c r="J62" s="10">
        <f>PPRD!J62+RCV_RCY!J62+IMP!J62-EXP!J62+STK_CHG!J62-INTMARB!J62</f>
        <v>309.18598452278587</v>
      </c>
      <c r="K62" s="10">
        <f>PPRD!K62+RCV_RCY!K62+IMP!K62-EXP!K62+STK_CHG!K62-INTMARB!K62</f>
        <v>328.05485812553741</v>
      </c>
      <c r="L62" s="10">
        <f>PPRD!L62+RCV_RCY!L62+IMP!L62-EXP!L62+STK_CHG!L62-INTMARB!L62</f>
        <v>319.19363714531391</v>
      </c>
      <c r="M62" s="10">
        <f>PPRD!M62+RCV_RCY!M62+IMP!M62-EXP!M62+STK_CHG!M62-INTMARB!M62</f>
        <v>174.1902837489252</v>
      </c>
      <c r="N62" s="10">
        <f>PPRD!N62+RCV_RCY!N62+IMP!N62-EXP!N62+STK_CHG!N62-INTMARB!N62</f>
        <v>195.04153052450559</v>
      </c>
      <c r="O62" s="10">
        <f>PPRD!O62+RCV_RCY!O62+IMP!O62-EXP!O62+STK_CHG!O62-INTMARB!O62</f>
        <v>175.67119518486669</v>
      </c>
      <c r="P62" s="10">
        <f>PPRD!P62+RCV_RCY!P62+IMP!P62-EXP!P62+STK_CHG!P62-INTMARB!P62</f>
        <v>199.7229578675838</v>
      </c>
      <c r="Q62" s="10">
        <f>PPRD!Q62+RCV_RCY!Q62+IMP!Q62-EXP!Q62+STK_CHG!Q62-INTMARB!Q62</f>
        <v>204.18933791917459</v>
      </c>
      <c r="R62" s="10">
        <f>PPRD!R62+RCV_RCY!R62+IMP!R62-EXP!R62+STK_CHG!R62-INTMARB!R62</f>
        <v>252.00627687016339</v>
      </c>
      <c r="S62" s="10">
        <f>PPRD!S62+RCV_RCY!S62+IMP!S62-EXP!S62+STK_CHG!S62-INTMARB!S62</f>
        <v>235.23929492691309</v>
      </c>
      <c r="T62" s="10">
        <f>PPRD!T62+RCV_RCY!T62+IMP!T62-EXP!T62+STK_CHG!T62-INTMARB!T62</f>
        <v>259.6613069647463</v>
      </c>
      <c r="U62" s="10">
        <f>PPRD!U62+RCV_RCY!U62+IMP!U62-EXP!U62+STK_CHG!U62-INTMARB!U62</f>
        <v>254.1320722269991</v>
      </c>
      <c r="V62" s="10">
        <f>PPRD!V62+RCV_RCY!V62+IMP!V62-EXP!V62+STK_CHG!V62-INTMARB!V62</f>
        <v>255.70842648323301</v>
      </c>
      <c r="W62" s="10">
        <f>PPRD!W62+RCV_RCY!W62+IMP!W62-EXP!W62+STK_CHG!W62-INTMARB!W62</f>
        <v>236.08693035253651</v>
      </c>
      <c r="X62" s="10">
        <f>PPRD!X62+RCV_RCY!X62+IMP!X62-EXP!X62+STK_CHG!X62-INTMARB!X62</f>
        <v>283.21049011177979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72.226999140154774</v>
      </c>
      <c r="F63" s="10">
        <f>PPRD!F63+RCV_RCY!F63+IMP!F63-EXP!F63+STK_CHG!F63-INTMARB!F63</f>
        <v>99.312123817712802</v>
      </c>
      <c r="G63" s="10">
        <f>PPRD!G63+RCV_RCY!G63+IMP!G63-EXP!G63+STK_CHG!G63-INTMARB!G63</f>
        <v>74.806534823731724</v>
      </c>
      <c r="H63" s="10">
        <f>PPRD!H63+RCV_RCY!H63+IMP!H63-EXP!H63+STK_CHG!H63-INTMARB!H63</f>
        <v>114.1444539982803</v>
      </c>
      <c r="I63" s="10">
        <f>PPRD!I63+RCV_RCY!I63+IMP!I63-EXP!I63+STK_CHG!I63-INTMARB!I63</f>
        <v>115.4342218400688</v>
      </c>
      <c r="J63" s="10">
        <f>PPRD!J63+RCV_RCY!J63+IMP!J63-EXP!J63+STK_CHG!J63-INTMARB!J63</f>
        <v>115.43422184006869</v>
      </c>
      <c r="K63" s="10">
        <f>PPRD!K63+RCV_RCY!K63+IMP!K63-EXP!K63+STK_CHG!K63-INTMARB!K63</f>
        <v>117.36887360275148</v>
      </c>
      <c r="L63" s="10">
        <f>PPRD!L63+RCV_RCY!L63+IMP!L63-EXP!L63+STK_CHG!L63-INTMARB!L63</f>
        <v>152.1926053310404</v>
      </c>
      <c r="M63" s="10">
        <f>PPRD!M63+RCV_RCY!M63+IMP!M63-EXP!M63+STK_CHG!M63-INTMARB!M63</f>
        <v>232.15821152192609</v>
      </c>
      <c r="N63" s="10">
        <f>PPRD!N63+RCV_RCY!N63+IMP!N63-EXP!N63+STK_CHG!N63-INTMARB!N63</f>
        <v>226.99914015477205</v>
      </c>
      <c r="O63" s="10">
        <f>PPRD!O63+RCV_RCY!O63+IMP!O63-EXP!O63+STK_CHG!O63-INTMARB!O63</f>
        <v>201.20378331900258</v>
      </c>
      <c r="P63" s="10">
        <f>PPRD!P63+RCV_RCY!P63+IMP!P63-EXP!P63+STK_CHG!P63-INTMARB!P63</f>
        <v>170.2493551160791</v>
      </c>
      <c r="Q63" s="10">
        <f>PPRD!Q63+RCV_RCY!Q63+IMP!Q63-EXP!Q63+STK_CHG!Q63-INTMARB!Q63</f>
        <v>189.6435941530525</v>
      </c>
      <c r="R63" s="10">
        <f>PPRD!R63+RCV_RCY!R63+IMP!R63-EXP!R63+STK_CHG!R63-INTMARB!R63</f>
        <v>191.95365434221839</v>
      </c>
      <c r="S63" s="10">
        <f>PPRD!S63+RCV_RCY!S63+IMP!S63-EXP!S63+STK_CHG!S63-INTMARB!S63</f>
        <v>135.51848667239895</v>
      </c>
      <c r="T63" s="10">
        <f>PPRD!T63+RCV_RCY!T63+IMP!T63-EXP!T63+STK_CHG!T63-INTMARB!T63</f>
        <v>139.93981083404989</v>
      </c>
      <c r="U63" s="10">
        <f>PPRD!U63+RCV_RCY!U63+IMP!U63-EXP!U63+STK_CHG!U63-INTMARB!U63</f>
        <v>155.20103181427353</v>
      </c>
      <c r="V63" s="10">
        <f>PPRD!V63+RCV_RCY!V63+IMP!V63-EXP!V63+STK_CHG!V63-INTMARB!V63</f>
        <v>130.93465176268271</v>
      </c>
      <c r="W63" s="10">
        <f>PPRD!W63+RCV_RCY!W63+IMP!W63-EXP!W63+STK_CHG!W63-INTMARB!W63</f>
        <v>86.811693895098813</v>
      </c>
      <c r="X63" s="10">
        <f>PPRD!X63+RCV_RCY!X63+IMP!X63-EXP!X63+STK_CHG!X63-INTMARB!X63</f>
        <v>113.85683576956151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70.698366294067057</v>
      </c>
      <c r="D65" s="10">
        <f>PPRD!D65+RCV_RCY!D65+IMP!D65-EXP!D65+STK_CHG!D65-INTMARB!D65</f>
        <v>70.698366294067057</v>
      </c>
      <c r="E65" s="10">
        <f>PPRD!E65+RCV_RCY!E65+IMP!E65-EXP!E65+STK_CHG!E65-INTMARB!E65</f>
        <v>68.128374892519332</v>
      </c>
      <c r="F65" s="10">
        <f>PPRD!F65+RCV_RCY!F65+IMP!F65-EXP!F65+STK_CHG!F65-INTMARB!F65</f>
        <v>93.563026655202066</v>
      </c>
      <c r="G65" s="10">
        <f>PPRD!G65+RCV_RCY!G65+IMP!G65-EXP!G65+STK_CHG!G65-INTMARB!G65</f>
        <v>102.64677558039551</v>
      </c>
      <c r="H65" s="10">
        <f>PPRD!H65+RCV_RCY!H65+IMP!H65-EXP!H65+STK_CHG!H65-INTMARB!H65</f>
        <v>147.1573516766982</v>
      </c>
      <c r="I65" s="10">
        <f>PPRD!I65+RCV_RCY!I65+IMP!I65-EXP!I65+STK_CHG!I65-INTMARB!I65</f>
        <v>57.227858985382618</v>
      </c>
      <c r="J65" s="10">
        <f>PPRD!J65+RCV_RCY!J65+IMP!J65-EXP!J65+STK_CHG!J65-INTMARB!J65</f>
        <v>273.42201203783316</v>
      </c>
      <c r="K65" s="10">
        <f>PPRD!K65+RCV_RCY!K65+IMP!K65-EXP!K65+STK_CHG!K65-INTMARB!K65</f>
        <v>498.69991401547725</v>
      </c>
      <c r="L65" s="10">
        <f>PPRD!L65+RCV_RCY!L65+IMP!L65-EXP!L65+STK_CHG!L65-INTMARB!L65</f>
        <v>933.81332760103157</v>
      </c>
      <c r="M65" s="10">
        <f>PPRD!M65+RCV_RCY!M65+IMP!M65-EXP!M65+STK_CHG!M65-INTMARB!M65</f>
        <v>1220.8609630266551</v>
      </c>
      <c r="N65" s="10">
        <f>PPRD!N65+RCV_RCY!N65+IMP!N65-EXP!N65+STK_CHG!N65-INTMARB!N65</f>
        <v>1515.1757523645738</v>
      </c>
      <c r="O65" s="10">
        <f>PPRD!O65+RCV_RCY!O65+IMP!O65-EXP!O65+STK_CHG!O65-INTMARB!O65</f>
        <v>1952.1058469475497</v>
      </c>
      <c r="P65" s="10">
        <f>PPRD!P65+RCV_RCY!P65+IMP!P65-EXP!P65+STK_CHG!P65-INTMARB!P65</f>
        <v>749.41246775580407</v>
      </c>
      <c r="Q65" s="10">
        <f>PPRD!Q65+RCV_RCY!Q65+IMP!Q65-EXP!Q65+STK_CHG!Q65-INTMARB!Q65</f>
        <v>800.96027515047342</v>
      </c>
      <c r="R65" s="10">
        <f>PPRD!R65+RCV_RCY!R65+IMP!R65-EXP!R65+STK_CHG!R65-INTMARB!R65</f>
        <v>812.46027515047342</v>
      </c>
      <c r="S65" s="10">
        <f>PPRD!S65+RCV_RCY!S65+IMP!S65-EXP!S65+STK_CHG!S65-INTMARB!S65</f>
        <v>1008.2813413585559</v>
      </c>
      <c r="T65" s="10">
        <f>PPRD!T65+RCV_RCY!T65+IMP!T65-EXP!T65+STK_CHG!T65-INTMARB!T65</f>
        <v>1179.0755803955278</v>
      </c>
      <c r="U65" s="10">
        <f>PPRD!U65+RCV_RCY!U65+IMP!U65-EXP!U65+STK_CHG!U65-INTMARB!U65</f>
        <v>1567.0322441960443</v>
      </c>
      <c r="V65" s="10">
        <f>PPRD!V65+RCV_RCY!V65+IMP!V65-EXP!V65+STK_CHG!V65-INTMARB!V65</f>
        <v>1540.6737747205495</v>
      </c>
      <c r="W65" s="10">
        <f>PPRD!W65+RCV_RCY!W65+IMP!W65-EXP!W65+STK_CHG!W65-INTMARB!W65</f>
        <v>1316.298882201203</v>
      </c>
      <c r="X65" s="10">
        <f>PPRD!X65+RCV_RCY!X65+IMP!X65-EXP!X65+STK_CHG!X65-INTMARB!X65</f>
        <v>1289.2373172828893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2.2204460492503131E-16</v>
      </c>
      <c r="S66" s="10">
        <f>PPRD!S66+RCV_RCY!S66+IMP!S66-EXP!S66+STK_CHG!S66-INTMARB!S66</f>
        <v>0</v>
      </c>
      <c r="T66" s="10">
        <f>PPRD!T66+RCV_RCY!T66+IMP!T66-EXP!T66+STK_CHG!T66-INTMARB!T66</f>
        <v>-5.3290705182007514E-15</v>
      </c>
      <c r="U66" s="10">
        <f>PPRD!U66+RCV_RCY!U66+IMP!U66-EXP!U66+STK_CHG!U66-INTMARB!U66</f>
        <v>7.1054273576010019E-15</v>
      </c>
      <c r="V66" s="10">
        <f>PPRD!V66+RCV_RCY!V66+IMP!V66-EXP!V66+STK_CHG!V66-INTMARB!V66</f>
        <v>1.0658141036401503E-14</v>
      </c>
      <c r="W66" s="10">
        <f>PPRD!W66+RCV_RCY!W66+IMP!W66-EXP!W66+STK_CHG!W66-INTMARB!W66</f>
        <v>8.5984522781856754E-5</v>
      </c>
      <c r="X66" s="10">
        <f>PPRD!X66+RCV_RCY!X66+IMP!X66-EXP!X66+STK_CHG!X66-INTMARB!X66</f>
        <v>2.8087704213241622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2.914101461736887</v>
      </c>
      <c r="V69" s="10">
        <f>PPRD!V69+RCV_RCY!V69+IMP!V69-EXP!V69+STK_CHG!V69-INTMARB!V69</f>
        <v>3.0134995700773861</v>
      </c>
      <c r="W69" s="10">
        <f>PPRD!W69+RCV_RCY!W69+IMP!W69-EXP!W69+STK_CHG!W69-INTMARB!W69</f>
        <v>2.8484092863284611</v>
      </c>
      <c r="X69" s="10">
        <f>PPRD!X69+RCV_RCY!X69+IMP!X69-EXP!X69+STK_CHG!X69-INTMARB!X69</f>
        <v>3.1412725709372311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314.32381771281172</v>
      </c>
      <c r="R70" s="10">
        <f>PPRD!R70+RCV_RCY!R70+IMP!R70-EXP!R70+STK_CHG!R70-INTMARB!R70</f>
        <v>406.55898538263108</v>
      </c>
      <c r="S70" s="10">
        <f>PPRD!S70+RCV_RCY!S70+IMP!S70-EXP!S70+STK_CHG!S70-INTMARB!S70</f>
        <v>502.99312123817708</v>
      </c>
      <c r="T70" s="10">
        <f>PPRD!T70+RCV_RCY!T70+IMP!T70-EXP!T70+STK_CHG!T70-INTMARB!T70</f>
        <v>612.54376612209796</v>
      </c>
      <c r="U70" s="10">
        <f>PPRD!U70+RCV_RCY!U70+IMP!U70-EXP!U70+STK_CHG!U70-INTMARB!U70</f>
        <v>729.11530524505588</v>
      </c>
      <c r="V70" s="10">
        <f>PPRD!V70+RCV_RCY!V70+IMP!V70-EXP!V70+STK_CHG!V70-INTMARB!V70</f>
        <v>849.05193465176262</v>
      </c>
      <c r="W70" s="10">
        <f>PPRD!W70+RCV_RCY!W70+IMP!W70-EXP!W70+STK_CHG!W70-INTMARB!W70</f>
        <v>960.279449699054</v>
      </c>
      <c r="X70" s="10">
        <f>PPRD!X70+RCV_RCY!X70+IMP!X70-EXP!X70+STK_CHG!X70-INTMARB!X70</f>
        <v>1072.490197764402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189.54815133276009</v>
      </c>
      <c r="D71" s="37">
        <f t="shared" si="22"/>
        <v>139.3188306104901</v>
      </c>
      <c r="E71" s="37">
        <f t="shared" si="22"/>
        <v>97.449097162510753</v>
      </c>
      <c r="F71" s="37">
        <f t="shared" si="22"/>
        <v>113.6906276870163</v>
      </c>
      <c r="G71" s="37">
        <f t="shared" si="22"/>
        <v>122.24135855546</v>
      </c>
      <c r="H71" s="37">
        <f t="shared" si="22"/>
        <v>189.26147893379189</v>
      </c>
      <c r="I71" s="37">
        <f t="shared" si="22"/>
        <v>252.125709372313</v>
      </c>
      <c r="J71" s="37">
        <f t="shared" si="22"/>
        <v>309.18598452278587</v>
      </c>
      <c r="K71" s="37">
        <f t="shared" si="22"/>
        <v>328.05485812553741</v>
      </c>
      <c r="L71" s="37">
        <f t="shared" si="22"/>
        <v>426.238177128117</v>
      </c>
      <c r="M71" s="37">
        <f t="shared" si="22"/>
        <v>322.247807394669</v>
      </c>
      <c r="N71" s="37">
        <f t="shared" si="22"/>
        <v>374.31367153912288</v>
      </c>
      <c r="O71" s="37">
        <f t="shared" si="22"/>
        <v>345.17540842648316</v>
      </c>
      <c r="P71" s="37">
        <f t="shared" si="22"/>
        <v>352.64866723989678</v>
      </c>
      <c r="Q71" s="37">
        <f t="shared" si="22"/>
        <v>374.40361134995709</v>
      </c>
      <c r="R71" s="37">
        <f t="shared" si="22"/>
        <v>413.69544282029239</v>
      </c>
      <c r="S71" s="37">
        <f t="shared" si="22"/>
        <v>438.81478933791908</v>
      </c>
      <c r="T71" s="37">
        <f t="shared" si="22"/>
        <v>472.316852966466</v>
      </c>
      <c r="U71" s="37">
        <f t="shared" si="22"/>
        <v>547.30498710232155</v>
      </c>
      <c r="V71" s="37">
        <f t="shared" si="22"/>
        <v>525.7870163370593</v>
      </c>
      <c r="W71" s="37">
        <f t="shared" si="22"/>
        <v>539.72218400687871</v>
      </c>
      <c r="X71" s="37">
        <f t="shared" ref="X71" si="23">SUM(X72:X73)</f>
        <v>517.32407566637994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74.854342218400689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107.0445399828031</v>
      </c>
      <c r="M72" s="10">
        <f>PPRD!M72+RCV_RCY!M72+IMP!M72-EXP!M72+STK_CHG!M72-INTMARB!M72</f>
        <v>148.0575236457438</v>
      </c>
      <c r="N72" s="10">
        <f>PPRD!N72+RCV_RCY!N72+IMP!N72-EXP!N72+STK_CHG!N72-INTMARB!N72</f>
        <v>179.27214101461729</v>
      </c>
      <c r="O72" s="10">
        <f>PPRD!O72+RCV_RCY!O72+IMP!O72-EXP!O72+STK_CHG!O72-INTMARB!O72</f>
        <v>169.5042132416165</v>
      </c>
      <c r="P72" s="10">
        <f>PPRD!P72+RCV_RCY!P72+IMP!P72-EXP!P72+STK_CHG!P72-INTMARB!P72</f>
        <v>152.92570937231301</v>
      </c>
      <c r="Q72" s="10">
        <f>PPRD!Q72+RCV_RCY!Q72+IMP!Q72-EXP!Q72+STK_CHG!Q72-INTMARB!Q72</f>
        <v>170.2142734307825</v>
      </c>
      <c r="R72" s="10">
        <f>PPRD!R72+RCV_RCY!R72+IMP!R72-EXP!R72+STK_CHG!R72-INTMARB!R72</f>
        <v>161.689165950129</v>
      </c>
      <c r="S72" s="10">
        <f>PPRD!S72+RCV_RCY!S72+IMP!S72-EXP!S72+STK_CHG!S72-INTMARB!S72</f>
        <v>203.57549441100599</v>
      </c>
      <c r="T72" s="10">
        <f>PPRD!T72+RCV_RCY!T72+IMP!T72-EXP!T72+STK_CHG!T72-INTMARB!T72</f>
        <v>212.6555460017197</v>
      </c>
      <c r="U72" s="10">
        <f>PPRD!U72+RCV_RCY!U72+IMP!U72-EXP!U72+STK_CHG!U72-INTMARB!U72</f>
        <v>293.17291487532242</v>
      </c>
      <c r="V72" s="10">
        <f>PPRD!V72+RCV_RCY!V72+IMP!V72-EXP!V72+STK_CHG!V72-INTMARB!V72</f>
        <v>270.07858985382632</v>
      </c>
      <c r="W72" s="10">
        <f>PPRD!W72+RCV_RCY!W72+IMP!W72-EXP!W72+STK_CHG!W72-INTMARB!W72</f>
        <v>303.63525365434219</v>
      </c>
      <c r="X72" s="10">
        <f>PPRD!X72+RCV_RCY!X72+IMP!X72-EXP!X72+STK_CHG!X72-INTMARB!X72</f>
        <v>280.2140154772141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114.6938091143594</v>
      </c>
      <c r="D73" s="10">
        <f>PPRD!D73+RCV_RCY!D73+IMP!D73-EXP!D73+STK_CHG!D73-INTMARB!D73</f>
        <v>139.3188306104901</v>
      </c>
      <c r="E73" s="10">
        <f>PPRD!E73+RCV_RCY!E73+IMP!E73-EXP!E73+STK_CHG!E73-INTMARB!E73</f>
        <v>97.449097162510753</v>
      </c>
      <c r="F73" s="10">
        <f>PPRD!F73+RCV_RCY!F73+IMP!F73-EXP!F73+STK_CHG!F73-INTMARB!F73</f>
        <v>113.6906276870163</v>
      </c>
      <c r="G73" s="10">
        <f>PPRD!G73+RCV_RCY!G73+IMP!G73-EXP!G73+STK_CHG!G73-INTMARB!G73</f>
        <v>122.24135855546</v>
      </c>
      <c r="H73" s="10">
        <f>PPRD!H73+RCV_RCY!H73+IMP!H73-EXP!H73+STK_CHG!H73-INTMARB!H73</f>
        <v>189.26147893379189</v>
      </c>
      <c r="I73" s="10">
        <f>PPRD!I73+RCV_RCY!I73+IMP!I73-EXP!I73+STK_CHG!I73-INTMARB!I73</f>
        <v>252.125709372313</v>
      </c>
      <c r="J73" s="10">
        <f>PPRD!J73+RCV_RCY!J73+IMP!J73-EXP!J73+STK_CHG!J73-INTMARB!J73</f>
        <v>309.18598452278587</v>
      </c>
      <c r="K73" s="10">
        <f>PPRD!K73+RCV_RCY!K73+IMP!K73-EXP!K73+STK_CHG!K73-INTMARB!K73</f>
        <v>328.05485812553741</v>
      </c>
      <c r="L73" s="10">
        <f>PPRD!L73+RCV_RCY!L73+IMP!L73-EXP!L73+STK_CHG!L73-INTMARB!L73</f>
        <v>319.19363714531391</v>
      </c>
      <c r="M73" s="10">
        <f>PPRD!M73+RCV_RCY!M73+IMP!M73-EXP!M73+STK_CHG!M73-INTMARB!M73</f>
        <v>174.1902837489252</v>
      </c>
      <c r="N73" s="10">
        <f>PPRD!N73+RCV_RCY!N73+IMP!N73-EXP!N73+STK_CHG!N73-INTMARB!N73</f>
        <v>195.04153052450559</v>
      </c>
      <c r="O73" s="10">
        <f>PPRD!O73+RCV_RCY!O73+IMP!O73-EXP!O73+STK_CHG!O73-INTMARB!O73</f>
        <v>175.67119518486669</v>
      </c>
      <c r="P73" s="10">
        <f>PPRD!P73+RCV_RCY!P73+IMP!P73-EXP!P73+STK_CHG!P73-INTMARB!P73</f>
        <v>199.7229578675838</v>
      </c>
      <c r="Q73" s="10">
        <f>PPRD!Q73+RCV_RCY!Q73+IMP!Q73-EXP!Q73+STK_CHG!Q73-INTMARB!Q73</f>
        <v>204.18933791917459</v>
      </c>
      <c r="R73" s="10">
        <f>PPRD!R73+RCV_RCY!R73+IMP!R73-EXP!R73+STK_CHG!R73-INTMARB!R73</f>
        <v>252.00627687016339</v>
      </c>
      <c r="S73" s="10">
        <f>PPRD!S73+RCV_RCY!S73+IMP!S73-EXP!S73+STK_CHG!S73-INTMARB!S73</f>
        <v>235.23929492691309</v>
      </c>
      <c r="T73" s="10">
        <f>PPRD!T73+RCV_RCY!T73+IMP!T73-EXP!T73+STK_CHG!T73-INTMARB!T73</f>
        <v>259.6613069647463</v>
      </c>
      <c r="U73" s="10">
        <f>PPRD!U73+RCV_RCY!U73+IMP!U73-EXP!U73+STK_CHG!U73-INTMARB!U73</f>
        <v>254.1320722269991</v>
      </c>
      <c r="V73" s="10">
        <f>PPRD!V73+RCV_RCY!V73+IMP!V73-EXP!V73+STK_CHG!V73-INTMARB!V73</f>
        <v>255.70842648323301</v>
      </c>
      <c r="W73" s="10">
        <f>PPRD!W73+RCV_RCY!W73+IMP!W73-EXP!W73+STK_CHG!W73-INTMARB!W73</f>
        <v>236.08693035253651</v>
      </c>
      <c r="X73" s="10">
        <f>PPRD!X73+RCV_RCY!X73+IMP!X73-EXP!X73+STK_CHG!X73-INTMARB!X73</f>
        <v>237.11006018916589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16046.25967325881</v>
      </c>
      <c r="D74" s="37">
        <f>PPRD!D74+RCV_RCY!D74+IMP!D74-EXP!D74+STK_CHG!D74-INTMARB!D74</f>
        <v>16433.705932932069</v>
      </c>
      <c r="E74" s="37">
        <f>PPRD!E74+RCV_RCY!E74+IMP!E74-EXP!E74+STK_CHG!E74-INTMARB!E74</f>
        <v>16255.202063628551</v>
      </c>
      <c r="F74" s="37">
        <f>PPRD!F74+RCV_RCY!F74+IMP!F74-EXP!F74+STK_CHG!F74-INTMARB!F74</f>
        <v>15960.877042132421</v>
      </c>
      <c r="G74" s="37">
        <f>PPRD!G74+RCV_RCY!G74+IMP!G74-EXP!G74+STK_CHG!G74-INTMARB!G74</f>
        <v>16407.39466895959</v>
      </c>
      <c r="H74" s="37">
        <f>PPRD!H74+RCV_RCY!H74+IMP!H74-EXP!H74+STK_CHG!H74-INTMARB!H74</f>
        <v>14842.39036973345</v>
      </c>
      <c r="I74" s="37">
        <f>PPRD!I74+RCV_RCY!I74+IMP!I74-EXP!I74+STK_CHG!I74-INTMARB!I74</f>
        <v>15509.716251074809</v>
      </c>
      <c r="J74" s="37">
        <f>PPRD!J74+RCV_RCY!J74+IMP!J74-EXP!J74+STK_CHG!J74-INTMARB!J74</f>
        <v>14214.0154772141</v>
      </c>
      <c r="K74" s="37">
        <f>PPRD!K74+RCV_RCY!K74+IMP!K74-EXP!K74+STK_CHG!K74-INTMARB!K74</f>
        <v>15212.295786758379</v>
      </c>
      <c r="L74" s="37">
        <f>PPRD!L74+RCV_RCY!L74+IMP!L74-EXP!L74+STK_CHG!L74-INTMARB!L74</f>
        <v>13783</v>
      </c>
      <c r="M74" s="37">
        <f>PPRD!M74+RCV_RCY!M74+IMP!M74-EXP!M74+STK_CHG!M74-INTMARB!M74</f>
        <v>16134.8</v>
      </c>
      <c r="N74" s="37">
        <f>PPRD!N74+RCV_RCY!N74+IMP!N74-EXP!N74+STK_CHG!N74-INTMARB!N74</f>
        <v>15044.7</v>
      </c>
      <c r="O74" s="37">
        <f>PPRD!O74+RCV_RCY!O74+IMP!O74-EXP!O74+STK_CHG!O74-INTMARB!O74</f>
        <v>15990.5</v>
      </c>
      <c r="P74" s="37">
        <f>PPRD!P74+RCV_RCY!P74+IMP!P74-EXP!P74+STK_CHG!P74-INTMARB!P74</f>
        <v>14785</v>
      </c>
      <c r="Q74" s="37">
        <f>PPRD!Q74+RCV_RCY!Q74+IMP!Q74-EXP!Q74+STK_CHG!Q74-INTMARB!Q74</f>
        <v>14931.1</v>
      </c>
      <c r="R74" s="37">
        <f>PPRD!R74+RCV_RCY!R74+IMP!R74-EXP!R74+STK_CHG!R74-INTMARB!R74</f>
        <v>14903.2</v>
      </c>
      <c r="S74" s="37">
        <f>PPRD!S74+RCV_RCY!S74+IMP!S74-EXP!S74+STK_CHG!S74-INTMARB!S74</f>
        <v>15272.9</v>
      </c>
      <c r="T74" s="37">
        <f>PPRD!T74+RCV_RCY!T74+IMP!T74-EXP!T74+STK_CHG!T74-INTMARB!T74</f>
        <v>15131.49002579536</v>
      </c>
      <c r="U74" s="37">
        <f>PPRD!U74+RCV_RCY!U74+IMP!U74-EXP!U74+STK_CHG!U74-INTMARB!U74</f>
        <v>14478.8</v>
      </c>
      <c r="V74" s="37">
        <f>PPRD!V74+RCV_RCY!V74+IMP!V74-EXP!V74+STK_CHG!V74-INTMARB!V74</f>
        <v>15218</v>
      </c>
      <c r="W74" s="37">
        <f>PPRD!W74+RCV_RCY!W74+IMP!W74-EXP!W74+STK_CHG!W74-INTMARB!W74</f>
        <v>15174</v>
      </c>
      <c r="X74" s="37">
        <f>PPRD!X74+RCV_RCY!X74+IMP!X74-EXP!X74+STK_CHG!X74-INTMARB!X74</f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381.85726569217525</v>
      </c>
      <c r="D76" s="40">
        <f>PPRD!D76+RCV_RCY!D76+IMP!D76-EXP!D76+STK_CHG!D76-INTMARB!D76</f>
        <v>296.64660361134997</v>
      </c>
      <c r="E76" s="40">
        <f>PPRD!E76+RCV_RCY!E76+IMP!E76-EXP!E76+STK_CHG!E76-INTMARB!E76</f>
        <v>458.21152192605314</v>
      </c>
      <c r="F76" s="40">
        <f>PPRD!F76+RCV_RCY!F76+IMP!F76-EXP!F76+STK_CHG!F76-INTMARB!F76</f>
        <v>108.59845227858989</v>
      </c>
      <c r="G76" s="40">
        <f>PPRD!G76+RCV_RCY!G76+IMP!G76-EXP!G76+STK_CHG!G76-INTMARB!G76</f>
        <v>-260.3611349957007</v>
      </c>
      <c r="H76" s="40">
        <f>PPRD!H76+RCV_RCY!H76+IMP!H76-EXP!H76+STK_CHG!H76-INTMARB!H76</f>
        <v>-115.47721410146175</v>
      </c>
      <c r="I76" s="40">
        <f>PPRD!I76+RCV_RCY!I76+IMP!I76-EXP!I76+STK_CHG!I76-INTMARB!I76</f>
        <v>-282.02923473774763</v>
      </c>
      <c r="J76" s="40">
        <f>PPRD!J76+RCV_RCY!J76+IMP!J76-EXP!J76+STK_CHG!J76-INTMARB!J76</f>
        <v>-494.4969905417023</v>
      </c>
      <c r="K76" s="40">
        <f>PPRD!K76+RCV_RCY!K76+IMP!K76-EXP!K76+STK_CHG!K76-INTMARB!K76</f>
        <v>-949.18314703353383</v>
      </c>
      <c r="L76" s="40">
        <f>PPRD!L76+RCV_RCY!L76+IMP!L76-EXP!L76+STK_CHG!L76-INTMARB!L76</f>
        <v>-696.81857265692213</v>
      </c>
      <c r="M76" s="40">
        <f>PPRD!M76+RCV_RCY!M76+IMP!M76-EXP!M76+STK_CHG!M76-INTMARB!M76</f>
        <v>-716.5090283748923</v>
      </c>
      <c r="N76" s="40">
        <f>PPRD!N76+RCV_RCY!N76+IMP!N76-EXP!N76+STK_CHG!N76-INTMARB!N76</f>
        <v>-523.73172828890779</v>
      </c>
      <c r="O76" s="40">
        <f>PPRD!O76+RCV_RCY!O76+IMP!O76-EXP!O76+STK_CHG!O76-INTMARB!O76</f>
        <v>-962.94067067927824</v>
      </c>
      <c r="P76" s="40">
        <f>PPRD!P76+RCV_RCY!P76+IMP!P76-EXP!P76+STK_CHG!P76-INTMARB!P76</f>
        <v>-580.48151332760131</v>
      </c>
      <c r="Q76" s="40">
        <f>PPRD!Q76+RCV_RCY!Q76+IMP!Q76-EXP!Q76+STK_CHG!Q76-INTMARB!Q76</f>
        <v>-292.86328460877007</v>
      </c>
      <c r="R76" s="40">
        <f>PPRD!R76+RCV_RCY!R76+IMP!R76-EXP!R76+STK_CHG!R76-INTMARB!R76</f>
        <v>-11.435941530525042</v>
      </c>
      <c r="S76" s="40">
        <f>PPRD!S76+RCV_RCY!S76+IMP!S76-EXP!S76+STK_CHG!S76-INTMARB!S76</f>
        <v>659.24333619948402</v>
      </c>
      <c r="T76" s="40">
        <f>PPRD!T76+RCV_RCY!T76+IMP!T76-EXP!T76+STK_CHG!T76-INTMARB!T76</f>
        <v>788.39208942390383</v>
      </c>
      <c r="U76" s="40">
        <f>PPRD!U76+RCV_RCY!U76+IMP!U76-EXP!U76+STK_CHG!U76-INTMARB!U76</f>
        <v>954.60017196904482</v>
      </c>
      <c r="V76" s="40">
        <f>PPRD!V76+RCV_RCY!V76+IMP!V76-EXP!V76+STK_CHG!V76-INTMARB!V76</f>
        <v>590.05382631126406</v>
      </c>
      <c r="W76" s="40">
        <f>PPRD!W76+RCV_RCY!W76+IMP!W76-EXP!W76+STK_CHG!W76-INTMARB!W76</f>
        <v>281.99346517626782</v>
      </c>
      <c r="X76" s="40">
        <f>PPRD!X76+RCV_RCY!X76+IMP!X76-EXP!X76+STK_CHG!X76-INTMARB!X76</f>
        <v>73.29656061908895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2779.6861564918304</v>
      </c>
      <c r="D2" s="31">
        <f t="shared" si="0"/>
        <v>2831.2983662940669</v>
      </c>
      <c r="E2" s="31">
        <f t="shared" si="0"/>
        <v>2722.8073946689588</v>
      </c>
      <c r="F2" s="31">
        <f t="shared" si="0"/>
        <v>2856.5778159931219</v>
      </c>
      <c r="G2" s="31">
        <f t="shared" si="0"/>
        <v>3167.3043852106616</v>
      </c>
      <c r="H2" s="31">
        <f t="shared" si="0"/>
        <v>3177.8374892519355</v>
      </c>
      <c r="I2" s="31">
        <f t="shared" si="0"/>
        <v>3312.6612209802224</v>
      </c>
      <c r="J2" s="31">
        <f t="shared" si="0"/>
        <v>3484.3508168529652</v>
      </c>
      <c r="K2" s="31">
        <f t="shared" si="0"/>
        <v>3496.9905417024925</v>
      </c>
      <c r="L2" s="31">
        <f t="shared" si="0"/>
        <v>3252.6225279449709</v>
      </c>
      <c r="M2" s="31">
        <f t="shared" si="0"/>
        <v>3122.0120378331894</v>
      </c>
      <c r="N2" s="31">
        <f t="shared" si="0"/>
        <v>3737.145313843509</v>
      </c>
      <c r="O2" s="31">
        <f t="shared" si="0"/>
        <v>3691.8529664660368</v>
      </c>
      <c r="P2" s="31">
        <f t="shared" si="0"/>
        <v>3680.266552020636</v>
      </c>
      <c r="Q2" s="31">
        <f t="shared" si="0"/>
        <v>3745.5717970765259</v>
      </c>
      <c r="R2" s="31">
        <f t="shared" si="0"/>
        <v>3958.3404987102326</v>
      </c>
      <c r="S2" s="31">
        <f t="shared" si="0"/>
        <v>4196.3886500429908</v>
      </c>
      <c r="T2" s="31">
        <f t="shared" si="0"/>
        <v>4580.8469475494412</v>
      </c>
      <c r="U2" s="31">
        <f t="shared" si="0"/>
        <v>4772.5494411006021</v>
      </c>
      <c r="V2" s="31">
        <f t="shared" si="0"/>
        <v>4890.5202063628522</v>
      </c>
      <c r="W2" s="31">
        <f t="shared" si="0"/>
        <v>1575.7523645743772</v>
      </c>
      <c r="X2" s="31">
        <f t="shared" ref="X2" si="1">SUM(X3,X17,X22,X25,X26,X51,X52,X71,X74,X75,X76)</f>
        <v>1847.3075666380041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2779.6861564918304</v>
      </c>
      <c r="D26" s="37">
        <f t="shared" si="14"/>
        <v>2831.2983662940669</v>
      </c>
      <c r="E26" s="37">
        <f t="shared" si="14"/>
        <v>2722.8073946689588</v>
      </c>
      <c r="F26" s="37">
        <f t="shared" si="14"/>
        <v>2856.5778159931219</v>
      </c>
      <c r="G26" s="37">
        <f t="shared" si="14"/>
        <v>3167.3043852106616</v>
      </c>
      <c r="H26" s="37">
        <f t="shared" si="14"/>
        <v>3177.8374892519355</v>
      </c>
      <c r="I26" s="37">
        <f t="shared" si="14"/>
        <v>3312.6612209802224</v>
      </c>
      <c r="J26" s="37">
        <f t="shared" si="14"/>
        <v>3484.3508168529652</v>
      </c>
      <c r="K26" s="37">
        <f t="shared" si="14"/>
        <v>3496.9905417024925</v>
      </c>
      <c r="L26" s="37">
        <f t="shared" si="14"/>
        <v>3252.6225279449709</v>
      </c>
      <c r="M26" s="37">
        <f t="shared" si="14"/>
        <v>3122.0120378331894</v>
      </c>
      <c r="N26" s="37">
        <f t="shared" si="14"/>
        <v>3737.145313843509</v>
      </c>
      <c r="O26" s="37">
        <f t="shared" si="14"/>
        <v>3691.8529664660368</v>
      </c>
      <c r="P26" s="37">
        <f t="shared" si="14"/>
        <v>3680.266552020636</v>
      </c>
      <c r="Q26" s="37">
        <f t="shared" si="14"/>
        <v>3745.5717970765259</v>
      </c>
      <c r="R26" s="37">
        <f t="shared" si="14"/>
        <v>3958.3404987102326</v>
      </c>
      <c r="S26" s="37">
        <f t="shared" si="14"/>
        <v>4196.3886500429908</v>
      </c>
      <c r="T26" s="37">
        <f t="shared" si="14"/>
        <v>4580.8469475494412</v>
      </c>
      <c r="U26" s="37">
        <f t="shared" si="14"/>
        <v>4772.5494411006021</v>
      </c>
      <c r="V26" s="37">
        <f t="shared" si="14"/>
        <v>4890.5202063628522</v>
      </c>
      <c r="W26" s="37">
        <f t="shared" si="14"/>
        <v>1575.7523645743772</v>
      </c>
      <c r="X26" s="37">
        <f t="shared" ref="X26" si="15">SUM(X27,X33)</f>
        <v>1847.3075666380041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2779.6861564918304</v>
      </c>
      <c r="D33" s="29">
        <f t="shared" si="18"/>
        <v>2831.2983662940669</v>
      </c>
      <c r="E33" s="29">
        <f t="shared" si="18"/>
        <v>2722.8073946689588</v>
      </c>
      <c r="F33" s="29">
        <f t="shared" si="18"/>
        <v>2856.5778159931219</v>
      </c>
      <c r="G33" s="29">
        <f t="shared" si="18"/>
        <v>3167.3043852106616</v>
      </c>
      <c r="H33" s="29">
        <f t="shared" si="18"/>
        <v>3177.8374892519355</v>
      </c>
      <c r="I33" s="29">
        <f t="shared" si="18"/>
        <v>3312.6612209802224</v>
      </c>
      <c r="J33" s="29">
        <f t="shared" si="18"/>
        <v>3484.3508168529652</v>
      </c>
      <c r="K33" s="29">
        <f t="shared" si="18"/>
        <v>3496.9905417024925</v>
      </c>
      <c r="L33" s="29">
        <f t="shared" si="18"/>
        <v>3252.6225279449709</v>
      </c>
      <c r="M33" s="29">
        <f t="shared" si="18"/>
        <v>3122.0120378331894</v>
      </c>
      <c r="N33" s="29">
        <f t="shared" si="18"/>
        <v>3737.145313843509</v>
      </c>
      <c r="O33" s="29">
        <f t="shared" si="18"/>
        <v>3691.8529664660368</v>
      </c>
      <c r="P33" s="29">
        <f t="shared" si="18"/>
        <v>3680.266552020636</v>
      </c>
      <c r="Q33" s="29">
        <f t="shared" si="18"/>
        <v>3745.5717970765259</v>
      </c>
      <c r="R33" s="29">
        <f t="shared" si="18"/>
        <v>3958.3404987102326</v>
      </c>
      <c r="S33" s="29">
        <f t="shared" si="18"/>
        <v>4196.3886500429908</v>
      </c>
      <c r="T33" s="29">
        <f t="shared" si="18"/>
        <v>4580.8469475494412</v>
      </c>
      <c r="U33" s="29">
        <f t="shared" si="18"/>
        <v>4772.5494411006021</v>
      </c>
      <c r="V33" s="29">
        <f t="shared" si="18"/>
        <v>4890.5202063628522</v>
      </c>
      <c r="W33" s="29">
        <f t="shared" si="18"/>
        <v>1575.7523645743772</v>
      </c>
      <c r="X33" s="29">
        <f t="shared" ref="X33" si="19">SUM(X34:X50)</f>
        <v>1847.3075666380041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4.8667239896818537E-2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2779.6861564918304</v>
      </c>
      <c r="D40" s="10">
        <f>INTAVI_PA_IN!D40+INTAVI_PA_EX!D40+INTAVI_FR_IN!D40+INTAVI_FR_EX!D40</f>
        <v>2831.2983662940669</v>
      </c>
      <c r="E40" s="10">
        <f>INTAVI_PA_IN!E40+INTAVI_PA_EX!E40+INTAVI_FR_IN!E40+INTAVI_FR_EX!E40</f>
        <v>2722.8073946689588</v>
      </c>
      <c r="F40" s="10">
        <f>INTAVI_PA_IN!F40+INTAVI_PA_EX!F40+INTAVI_FR_IN!F40+INTAVI_FR_EX!F40</f>
        <v>2856.5778159931219</v>
      </c>
      <c r="G40" s="10">
        <f>INTAVI_PA_IN!G40+INTAVI_PA_EX!G40+INTAVI_FR_IN!G40+INTAVI_FR_EX!G40</f>
        <v>3167.3043852106616</v>
      </c>
      <c r="H40" s="10">
        <f>INTAVI_PA_IN!H40+INTAVI_PA_EX!H40+INTAVI_FR_IN!H40+INTAVI_FR_EX!H40</f>
        <v>3177.8374892519355</v>
      </c>
      <c r="I40" s="10">
        <f>INTAVI_PA_IN!I40+INTAVI_PA_EX!I40+INTAVI_FR_IN!I40+INTAVI_FR_EX!I40</f>
        <v>3312.6612209802224</v>
      </c>
      <c r="J40" s="10">
        <f>INTAVI_PA_IN!J40+INTAVI_PA_EX!J40+INTAVI_FR_IN!J40+INTAVI_FR_EX!J40</f>
        <v>3484.3508168529652</v>
      </c>
      <c r="K40" s="10">
        <f>INTAVI_PA_IN!K40+INTAVI_PA_EX!K40+INTAVI_FR_IN!K40+INTAVI_FR_EX!K40</f>
        <v>3496.9905417024925</v>
      </c>
      <c r="L40" s="10">
        <f>INTAVI_PA_IN!L40+INTAVI_PA_EX!L40+INTAVI_FR_IN!L40+INTAVI_FR_EX!L40</f>
        <v>3252.6225279449709</v>
      </c>
      <c r="M40" s="10">
        <f>INTAVI_PA_IN!M40+INTAVI_PA_EX!M40+INTAVI_FR_IN!M40+INTAVI_FR_EX!M40</f>
        <v>3122.0120378331894</v>
      </c>
      <c r="N40" s="10">
        <f>INTAVI_PA_IN!N40+INTAVI_PA_EX!N40+INTAVI_FR_IN!N40+INTAVI_FR_EX!N40</f>
        <v>3737.145313843509</v>
      </c>
      <c r="O40" s="10">
        <f>INTAVI_PA_IN!O40+INTAVI_PA_EX!O40+INTAVI_FR_IN!O40+INTAVI_FR_EX!O40</f>
        <v>3691.8529664660368</v>
      </c>
      <c r="P40" s="10">
        <f>INTAVI_PA_IN!P40+INTAVI_PA_EX!P40+INTAVI_FR_IN!P40+INTAVI_FR_EX!P40</f>
        <v>3680.266552020636</v>
      </c>
      <c r="Q40" s="10">
        <f>INTAVI_PA_IN!Q40+INTAVI_PA_EX!Q40+INTAVI_FR_IN!Q40+INTAVI_FR_EX!Q40</f>
        <v>3745.5717970765259</v>
      </c>
      <c r="R40" s="10">
        <f>INTAVI_PA_IN!R40+INTAVI_PA_EX!R40+INTAVI_FR_IN!R40+INTAVI_FR_EX!R40</f>
        <v>3958.3404987102326</v>
      </c>
      <c r="S40" s="10">
        <f>INTAVI_PA_IN!S40+INTAVI_PA_EX!S40+INTAVI_FR_IN!S40+INTAVI_FR_EX!S40</f>
        <v>4196.3886500429908</v>
      </c>
      <c r="T40" s="10">
        <f>INTAVI_PA_IN!T40+INTAVI_PA_EX!T40+INTAVI_FR_IN!T40+INTAVI_FR_EX!T40</f>
        <v>4580.8469475494412</v>
      </c>
      <c r="U40" s="10">
        <f>INTAVI_PA_IN!U40+INTAVI_PA_EX!U40+INTAVI_FR_IN!U40+INTAVI_FR_EX!U40</f>
        <v>4772.5494411006021</v>
      </c>
      <c r="V40" s="10">
        <f>INTAVI_PA_IN!V40+INTAVI_PA_EX!V40+INTAVI_FR_IN!V40+INTAVI_FR_EX!V40</f>
        <v>4890.5202063628522</v>
      </c>
      <c r="W40" s="10">
        <f>INTAVI_PA_IN!W40+INTAVI_PA_EX!W40+INTAVI_FR_IN!W40+INTAVI_FR_EX!W40</f>
        <v>1575.7523645743772</v>
      </c>
      <c r="X40" s="10">
        <f>INTAVI_PA_IN!X40+INTAVI_PA_EX!X40+INTAVI_FR_IN!X40+INTAVI_FR_EX!X40</f>
        <v>1847.2588993981074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1615.1829173282447</v>
      </c>
      <c r="D2" s="31">
        <f t="shared" si="0"/>
        <v>1796.921026759645</v>
      </c>
      <c r="E2" s="31">
        <f t="shared" si="0"/>
        <v>1647.3489835780147</v>
      </c>
      <c r="F2" s="31">
        <f t="shared" si="0"/>
        <v>1943.8225676314739</v>
      </c>
      <c r="G2" s="31">
        <f t="shared" si="0"/>
        <v>2089.4232845913798</v>
      </c>
      <c r="H2" s="31">
        <f t="shared" si="0"/>
        <v>2113.4295213367018</v>
      </c>
      <c r="I2" s="31">
        <f t="shared" si="0"/>
        <v>2222.0085613517658</v>
      </c>
      <c r="J2" s="31">
        <f t="shared" si="0"/>
        <v>2356.1578671507577</v>
      </c>
      <c r="K2" s="31">
        <f t="shared" si="0"/>
        <v>2341.5235626167309</v>
      </c>
      <c r="L2" s="31">
        <f t="shared" si="0"/>
        <v>2116.9009472396947</v>
      </c>
      <c r="M2" s="31">
        <f t="shared" si="0"/>
        <v>2007.2672380134645</v>
      </c>
      <c r="N2" s="31">
        <f t="shared" si="0"/>
        <v>2438.2824586140719</v>
      </c>
      <c r="O2" s="31">
        <f t="shared" si="0"/>
        <v>2390.0015210943016</v>
      </c>
      <c r="P2" s="31">
        <f t="shared" si="0"/>
        <v>2399.564093292649</v>
      </c>
      <c r="Q2" s="31">
        <f t="shared" si="0"/>
        <v>2459.0378986368883</v>
      </c>
      <c r="R2" s="31">
        <f t="shared" si="0"/>
        <v>2593.2675890067139</v>
      </c>
      <c r="S2" s="31">
        <f t="shared" si="0"/>
        <v>2846.548642643017</v>
      </c>
      <c r="T2" s="31">
        <f t="shared" si="0"/>
        <v>3149.8694252388455</v>
      </c>
      <c r="U2" s="31">
        <f t="shared" si="0"/>
        <v>3240.5008436295934</v>
      </c>
      <c r="V2" s="31">
        <f t="shared" si="0"/>
        <v>3292.138040441489</v>
      </c>
      <c r="W2" s="31">
        <f t="shared" ref="W2:X2" si="1">SUM(W3,W17,W22,W25,W26,W51,W52,W71,W74,W75,W76)</f>
        <v>841.29820594677699</v>
      </c>
      <c r="X2" s="31">
        <f t="shared" si="1"/>
        <v>1063.1782222836816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1615.1829173282447</v>
      </c>
      <c r="D26" s="37">
        <f t="shared" si="14"/>
        <v>1796.921026759645</v>
      </c>
      <c r="E26" s="37">
        <f t="shared" si="14"/>
        <v>1647.3489835780147</v>
      </c>
      <c r="F26" s="37">
        <f t="shared" si="14"/>
        <v>1943.8225676314739</v>
      </c>
      <c r="G26" s="37">
        <f t="shared" si="14"/>
        <v>2089.4232845913798</v>
      </c>
      <c r="H26" s="37">
        <f t="shared" si="14"/>
        <v>2113.4295213367018</v>
      </c>
      <c r="I26" s="37">
        <f t="shared" si="14"/>
        <v>2222.0085613517658</v>
      </c>
      <c r="J26" s="37">
        <f t="shared" si="14"/>
        <v>2356.1578671507577</v>
      </c>
      <c r="K26" s="37">
        <f t="shared" si="14"/>
        <v>2341.5235626167309</v>
      </c>
      <c r="L26" s="37">
        <f t="shared" si="14"/>
        <v>2116.9009472396947</v>
      </c>
      <c r="M26" s="37">
        <f t="shared" si="14"/>
        <v>2007.2672380134645</v>
      </c>
      <c r="N26" s="37">
        <f t="shared" si="14"/>
        <v>2438.2824586140719</v>
      </c>
      <c r="O26" s="37">
        <f t="shared" si="14"/>
        <v>2390.0015210943016</v>
      </c>
      <c r="P26" s="37">
        <f t="shared" si="14"/>
        <v>2399.564093292649</v>
      </c>
      <c r="Q26" s="37">
        <f t="shared" si="14"/>
        <v>2459.0378986368883</v>
      </c>
      <c r="R26" s="37">
        <f t="shared" si="14"/>
        <v>2593.2675890067139</v>
      </c>
      <c r="S26" s="37">
        <f t="shared" si="14"/>
        <v>2846.548642643017</v>
      </c>
      <c r="T26" s="37">
        <f t="shared" si="14"/>
        <v>3149.8694252388455</v>
      </c>
      <c r="U26" s="37">
        <f t="shared" si="14"/>
        <v>3240.5008436295934</v>
      </c>
      <c r="V26" s="37">
        <f t="shared" si="14"/>
        <v>3292.138040441489</v>
      </c>
      <c r="W26" s="37">
        <f t="shared" ref="W26:X26" si="15">SUM(W27,W33)</f>
        <v>841.29820594677699</v>
      </c>
      <c r="X26" s="37">
        <f t="shared" si="15"/>
        <v>1063.1782222836816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1615.1829173282447</v>
      </c>
      <c r="D33" s="29">
        <f t="shared" si="18"/>
        <v>1796.921026759645</v>
      </c>
      <c r="E33" s="29">
        <f t="shared" si="18"/>
        <v>1647.3489835780147</v>
      </c>
      <c r="F33" s="29">
        <f t="shared" si="18"/>
        <v>1943.8225676314739</v>
      </c>
      <c r="G33" s="29">
        <f t="shared" si="18"/>
        <v>2089.4232845913798</v>
      </c>
      <c r="H33" s="29">
        <f t="shared" si="18"/>
        <v>2113.4295213367018</v>
      </c>
      <c r="I33" s="29">
        <f t="shared" si="18"/>
        <v>2222.0085613517658</v>
      </c>
      <c r="J33" s="29">
        <f t="shared" si="18"/>
        <v>2356.1578671507577</v>
      </c>
      <c r="K33" s="29">
        <f t="shared" si="18"/>
        <v>2341.5235626167309</v>
      </c>
      <c r="L33" s="29">
        <f t="shared" si="18"/>
        <v>2116.9009472396947</v>
      </c>
      <c r="M33" s="29">
        <f t="shared" si="18"/>
        <v>2007.2672380134645</v>
      </c>
      <c r="N33" s="29">
        <f t="shared" si="18"/>
        <v>2438.2824586140719</v>
      </c>
      <c r="O33" s="29">
        <f t="shared" si="18"/>
        <v>2390.0015210943016</v>
      </c>
      <c r="P33" s="29">
        <f t="shared" si="18"/>
        <v>2399.564093292649</v>
      </c>
      <c r="Q33" s="29">
        <f t="shared" si="18"/>
        <v>2459.0378986368883</v>
      </c>
      <c r="R33" s="29">
        <f t="shared" si="18"/>
        <v>2593.2675890067139</v>
      </c>
      <c r="S33" s="29">
        <f t="shared" si="18"/>
        <v>2846.548642643017</v>
      </c>
      <c r="T33" s="29">
        <f t="shared" si="18"/>
        <v>3149.8694252388455</v>
      </c>
      <c r="U33" s="29">
        <f t="shared" si="18"/>
        <v>3240.5008436295934</v>
      </c>
      <c r="V33" s="29">
        <f t="shared" si="18"/>
        <v>3292.138040441489</v>
      </c>
      <c r="W33" s="29">
        <f t="shared" ref="W33:X33" si="19">SUM(W34:W50)</f>
        <v>841.29820594677699</v>
      </c>
      <c r="X33" s="29">
        <f t="shared" si="19"/>
        <v>1063.1782222836816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2.8009385405766751E-2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1615.1829173282447</v>
      </c>
      <c r="D40" s="10">
        <v>1796.921026759645</v>
      </c>
      <c r="E40" s="10">
        <v>1647.3489835780147</v>
      </c>
      <c r="F40" s="10">
        <v>1943.8225676314739</v>
      </c>
      <c r="G40" s="10">
        <v>2089.4232845913798</v>
      </c>
      <c r="H40" s="10">
        <v>2113.4295213367018</v>
      </c>
      <c r="I40" s="10">
        <v>2222.0085613517658</v>
      </c>
      <c r="J40" s="10">
        <v>2356.1578671507577</v>
      </c>
      <c r="K40" s="10">
        <v>2341.5235626167309</v>
      </c>
      <c r="L40" s="10">
        <v>2116.9009472396947</v>
      </c>
      <c r="M40" s="10">
        <v>2007.2672380134645</v>
      </c>
      <c r="N40" s="10">
        <v>2438.2824586140719</v>
      </c>
      <c r="O40" s="10">
        <v>2390.0015210943016</v>
      </c>
      <c r="P40" s="10">
        <v>2399.564093292649</v>
      </c>
      <c r="Q40" s="10">
        <v>2459.0378986368883</v>
      </c>
      <c r="R40" s="10">
        <v>2593.2675890067139</v>
      </c>
      <c r="S40" s="10">
        <v>2846.548642643017</v>
      </c>
      <c r="T40" s="10">
        <v>3149.8694252388455</v>
      </c>
      <c r="U40" s="10">
        <v>3240.5008436295934</v>
      </c>
      <c r="V40" s="10">
        <v>3292.138040441489</v>
      </c>
      <c r="W40" s="10">
        <v>841.29820594677699</v>
      </c>
      <c r="X40" s="10">
        <v>1063.1502128982759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1101.3256870231912</v>
      </c>
      <c r="D2" s="31">
        <f t="shared" si="0"/>
        <v>967.63292041783041</v>
      </c>
      <c r="E2" s="31">
        <f t="shared" si="0"/>
        <v>1018.6237840743105</v>
      </c>
      <c r="F2" s="31">
        <f t="shared" si="0"/>
        <v>848.01273656400292</v>
      </c>
      <c r="G2" s="31">
        <f t="shared" si="0"/>
        <v>997.79818940925838</v>
      </c>
      <c r="H2" s="31">
        <f t="shared" si="0"/>
        <v>994.45362700439955</v>
      </c>
      <c r="I2" s="31">
        <f t="shared" si="0"/>
        <v>1021.6661123442497</v>
      </c>
      <c r="J2" s="31">
        <f t="shared" si="0"/>
        <v>1058.8395725188486</v>
      </c>
      <c r="K2" s="31">
        <f t="shared" si="0"/>
        <v>1087.9736268448723</v>
      </c>
      <c r="L2" s="31">
        <f t="shared" si="0"/>
        <v>1074.0056417692504</v>
      </c>
      <c r="M2" s="31">
        <f t="shared" si="0"/>
        <v>1042.838249331352</v>
      </c>
      <c r="N2" s="31">
        <f t="shared" si="0"/>
        <v>1220.6052962102442</v>
      </c>
      <c r="O2" s="31">
        <f t="shared" si="0"/>
        <v>1231.386885565832</v>
      </c>
      <c r="P2" s="31">
        <f t="shared" si="0"/>
        <v>1207.3993719186049</v>
      </c>
      <c r="Q2" s="31">
        <f t="shared" si="0"/>
        <v>1215.1885025902961</v>
      </c>
      <c r="R2" s="31">
        <f t="shared" si="0"/>
        <v>1282.017370816048</v>
      </c>
      <c r="S2" s="31">
        <f t="shared" si="0"/>
        <v>1270.5571119801493</v>
      </c>
      <c r="T2" s="31">
        <f t="shared" si="0"/>
        <v>1329.3474765219903</v>
      </c>
      <c r="U2" s="31">
        <f t="shared" si="0"/>
        <v>1419.113041235023</v>
      </c>
      <c r="V2" s="31">
        <f t="shared" si="0"/>
        <v>1494.180233566507</v>
      </c>
      <c r="W2" s="31">
        <f t="shared" ref="W2:X2" si="1">SUM(W3,W17,W22,W25,W26,W51,W52,W71,W74,W75,W76)</f>
        <v>605.84278431421126</v>
      </c>
      <c r="X2" s="31">
        <f t="shared" si="1"/>
        <v>651.29637970491956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1101.3256870231912</v>
      </c>
      <c r="D26" s="37">
        <f t="shared" si="14"/>
        <v>967.63292041783041</v>
      </c>
      <c r="E26" s="37">
        <f t="shared" si="14"/>
        <v>1018.6237840743105</v>
      </c>
      <c r="F26" s="37">
        <f t="shared" si="14"/>
        <v>848.01273656400292</v>
      </c>
      <c r="G26" s="37">
        <f t="shared" si="14"/>
        <v>997.79818940925838</v>
      </c>
      <c r="H26" s="37">
        <f t="shared" si="14"/>
        <v>994.45362700439955</v>
      </c>
      <c r="I26" s="37">
        <f t="shared" si="14"/>
        <v>1021.6661123442497</v>
      </c>
      <c r="J26" s="37">
        <f t="shared" si="14"/>
        <v>1058.8395725188486</v>
      </c>
      <c r="K26" s="37">
        <f t="shared" si="14"/>
        <v>1087.9736268448723</v>
      </c>
      <c r="L26" s="37">
        <f t="shared" si="14"/>
        <v>1074.0056417692504</v>
      </c>
      <c r="M26" s="37">
        <f t="shared" si="14"/>
        <v>1042.838249331352</v>
      </c>
      <c r="N26" s="37">
        <f t="shared" si="14"/>
        <v>1220.6052962102442</v>
      </c>
      <c r="O26" s="37">
        <f t="shared" si="14"/>
        <v>1231.386885565832</v>
      </c>
      <c r="P26" s="37">
        <f t="shared" si="14"/>
        <v>1207.3993719186049</v>
      </c>
      <c r="Q26" s="37">
        <f t="shared" si="14"/>
        <v>1215.1885025902961</v>
      </c>
      <c r="R26" s="37">
        <f t="shared" si="14"/>
        <v>1282.017370816048</v>
      </c>
      <c r="S26" s="37">
        <f t="shared" si="14"/>
        <v>1270.5571119801493</v>
      </c>
      <c r="T26" s="37">
        <f t="shared" si="14"/>
        <v>1329.3474765219903</v>
      </c>
      <c r="U26" s="37">
        <f t="shared" si="14"/>
        <v>1419.113041235023</v>
      </c>
      <c r="V26" s="37">
        <f t="shared" si="14"/>
        <v>1494.180233566507</v>
      </c>
      <c r="W26" s="37">
        <f t="shared" ref="W26:X26" si="15">SUM(W27,W33)</f>
        <v>605.84278431421126</v>
      </c>
      <c r="X26" s="37">
        <f t="shared" si="15"/>
        <v>651.29637970491956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1101.3256870231912</v>
      </c>
      <c r="D33" s="29">
        <f t="shared" si="18"/>
        <v>967.63292041783041</v>
      </c>
      <c r="E33" s="29">
        <f t="shared" si="18"/>
        <v>1018.6237840743105</v>
      </c>
      <c r="F33" s="29">
        <f t="shared" si="18"/>
        <v>848.01273656400292</v>
      </c>
      <c r="G33" s="29">
        <f t="shared" si="18"/>
        <v>997.79818940925838</v>
      </c>
      <c r="H33" s="29">
        <f t="shared" si="18"/>
        <v>994.45362700439955</v>
      </c>
      <c r="I33" s="29">
        <f t="shared" si="18"/>
        <v>1021.6661123442497</v>
      </c>
      <c r="J33" s="29">
        <f t="shared" si="18"/>
        <v>1058.8395725188486</v>
      </c>
      <c r="K33" s="29">
        <f t="shared" si="18"/>
        <v>1087.9736268448723</v>
      </c>
      <c r="L33" s="29">
        <f t="shared" si="18"/>
        <v>1074.0056417692504</v>
      </c>
      <c r="M33" s="29">
        <f t="shared" si="18"/>
        <v>1042.838249331352</v>
      </c>
      <c r="N33" s="29">
        <f t="shared" si="18"/>
        <v>1220.6052962102442</v>
      </c>
      <c r="O33" s="29">
        <f t="shared" si="18"/>
        <v>1231.386885565832</v>
      </c>
      <c r="P33" s="29">
        <f t="shared" si="18"/>
        <v>1207.3993719186049</v>
      </c>
      <c r="Q33" s="29">
        <f t="shared" si="18"/>
        <v>1215.1885025902961</v>
      </c>
      <c r="R33" s="29">
        <f t="shared" si="18"/>
        <v>1282.017370816048</v>
      </c>
      <c r="S33" s="29">
        <f t="shared" si="18"/>
        <v>1270.5571119801493</v>
      </c>
      <c r="T33" s="29">
        <f t="shared" si="18"/>
        <v>1329.3474765219903</v>
      </c>
      <c r="U33" s="29">
        <f t="shared" si="18"/>
        <v>1419.113041235023</v>
      </c>
      <c r="V33" s="29">
        <f t="shared" si="18"/>
        <v>1494.180233566507</v>
      </c>
      <c r="W33" s="29">
        <f t="shared" ref="W33:X33" si="19">SUM(W34:W50)</f>
        <v>605.84278431421126</v>
      </c>
      <c r="X33" s="29">
        <f t="shared" si="19"/>
        <v>651.29637970491956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1.715837564218671E-2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1101.3256870231912</v>
      </c>
      <c r="D40" s="10">
        <v>967.63292041783041</v>
      </c>
      <c r="E40" s="10">
        <v>1018.6237840743105</v>
      </c>
      <c r="F40" s="10">
        <v>848.01273656400292</v>
      </c>
      <c r="G40" s="10">
        <v>997.79818940925838</v>
      </c>
      <c r="H40" s="10">
        <v>994.45362700439955</v>
      </c>
      <c r="I40" s="10">
        <v>1021.6661123442497</v>
      </c>
      <c r="J40" s="10">
        <v>1058.8395725188486</v>
      </c>
      <c r="K40" s="10">
        <v>1087.9736268448723</v>
      </c>
      <c r="L40" s="10">
        <v>1074.0056417692504</v>
      </c>
      <c r="M40" s="10">
        <v>1042.838249331352</v>
      </c>
      <c r="N40" s="10">
        <v>1220.6052962102442</v>
      </c>
      <c r="O40" s="10">
        <v>1231.386885565832</v>
      </c>
      <c r="P40" s="10">
        <v>1207.3993719186049</v>
      </c>
      <c r="Q40" s="10">
        <v>1215.1885025902961</v>
      </c>
      <c r="R40" s="10">
        <v>1282.017370816048</v>
      </c>
      <c r="S40" s="10">
        <v>1270.5571119801493</v>
      </c>
      <c r="T40" s="10">
        <v>1329.3474765219903</v>
      </c>
      <c r="U40" s="10">
        <v>1419.113041235023</v>
      </c>
      <c r="V40" s="10">
        <v>1494.180233566507</v>
      </c>
      <c r="W40" s="10">
        <v>605.84278431421126</v>
      </c>
      <c r="X40" s="10">
        <v>651.27922132927733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19.108864216974386</v>
      </c>
      <c r="D2" s="31">
        <f t="shared" si="0"/>
        <v>19.668017554380558</v>
      </c>
      <c r="E2" s="31">
        <f t="shared" si="0"/>
        <v>17.212172992066883</v>
      </c>
      <c r="F2" s="31">
        <f t="shared" si="0"/>
        <v>18.757706052173468</v>
      </c>
      <c r="G2" s="31">
        <f t="shared" si="0"/>
        <v>23.139373782825405</v>
      </c>
      <c r="H2" s="31">
        <f t="shared" si="0"/>
        <v>21.021477665855329</v>
      </c>
      <c r="I2" s="31">
        <f t="shared" si="0"/>
        <v>21.672800056289088</v>
      </c>
      <c r="J2" s="31">
        <f t="shared" si="0"/>
        <v>18.333889743019139</v>
      </c>
      <c r="K2" s="31">
        <f t="shared" si="0"/>
        <v>18.562536797805617</v>
      </c>
      <c r="L2" s="31">
        <f t="shared" si="0"/>
        <v>17.370115265527808</v>
      </c>
      <c r="M2" s="31">
        <f t="shared" si="0"/>
        <v>17.466851861794062</v>
      </c>
      <c r="N2" s="31">
        <f t="shared" si="0"/>
        <v>18.504544923237219</v>
      </c>
      <c r="O2" s="31">
        <f t="shared" si="0"/>
        <v>16.406755960186082</v>
      </c>
      <c r="P2" s="31">
        <f t="shared" si="0"/>
        <v>16.052942897853267</v>
      </c>
      <c r="Q2" s="31">
        <f t="shared" si="0"/>
        <v>14.054919912990503</v>
      </c>
      <c r="R2" s="31">
        <f t="shared" si="0"/>
        <v>15.643344213011146</v>
      </c>
      <c r="S2" s="31">
        <f t="shared" si="0"/>
        <v>14.020869347793182</v>
      </c>
      <c r="T2" s="31">
        <f t="shared" si="0"/>
        <v>17.152196960606521</v>
      </c>
      <c r="U2" s="31">
        <f t="shared" si="0"/>
        <v>17.576407162383301</v>
      </c>
      <c r="V2" s="31">
        <f t="shared" si="0"/>
        <v>19.461038387434606</v>
      </c>
      <c r="W2" s="31">
        <f t="shared" ref="W2:X2" si="1">SUM(W3,W17,W22,W25,W26,W51,W52,W71,W74,W75,W76)</f>
        <v>17.961740554304189</v>
      </c>
      <c r="X2" s="31">
        <f t="shared" si="1"/>
        <v>17.55463878308715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19.108864216974386</v>
      </c>
      <c r="D26" s="37">
        <f t="shared" si="14"/>
        <v>19.668017554380558</v>
      </c>
      <c r="E26" s="37">
        <f t="shared" si="14"/>
        <v>17.212172992066883</v>
      </c>
      <c r="F26" s="37">
        <f t="shared" si="14"/>
        <v>18.757706052173468</v>
      </c>
      <c r="G26" s="37">
        <f t="shared" si="14"/>
        <v>23.139373782825405</v>
      </c>
      <c r="H26" s="37">
        <f t="shared" si="14"/>
        <v>21.021477665855329</v>
      </c>
      <c r="I26" s="37">
        <f t="shared" si="14"/>
        <v>21.672800056289088</v>
      </c>
      <c r="J26" s="37">
        <f t="shared" si="14"/>
        <v>18.333889743019139</v>
      </c>
      <c r="K26" s="37">
        <f t="shared" si="14"/>
        <v>18.562536797805617</v>
      </c>
      <c r="L26" s="37">
        <f t="shared" si="14"/>
        <v>17.370115265527808</v>
      </c>
      <c r="M26" s="37">
        <f t="shared" si="14"/>
        <v>17.466851861794062</v>
      </c>
      <c r="N26" s="37">
        <f t="shared" si="14"/>
        <v>18.504544923237219</v>
      </c>
      <c r="O26" s="37">
        <f t="shared" si="14"/>
        <v>16.406755960186082</v>
      </c>
      <c r="P26" s="37">
        <f t="shared" si="14"/>
        <v>16.052942897853267</v>
      </c>
      <c r="Q26" s="37">
        <f t="shared" si="14"/>
        <v>14.054919912990503</v>
      </c>
      <c r="R26" s="37">
        <f t="shared" si="14"/>
        <v>15.643344213011146</v>
      </c>
      <c r="S26" s="37">
        <f t="shared" si="14"/>
        <v>14.020869347793182</v>
      </c>
      <c r="T26" s="37">
        <f t="shared" si="14"/>
        <v>17.152196960606521</v>
      </c>
      <c r="U26" s="37">
        <f t="shared" si="14"/>
        <v>17.576407162383301</v>
      </c>
      <c r="V26" s="37">
        <f t="shared" si="14"/>
        <v>19.461038387434606</v>
      </c>
      <c r="W26" s="37">
        <f t="shared" ref="W26:X26" si="15">SUM(W27,W33)</f>
        <v>17.961740554304189</v>
      </c>
      <c r="X26" s="37">
        <f t="shared" si="15"/>
        <v>17.55463878308715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19.108864216974386</v>
      </c>
      <c r="D33" s="29">
        <f t="shared" si="18"/>
        <v>19.668017554380558</v>
      </c>
      <c r="E33" s="29">
        <f t="shared" si="18"/>
        <v>17.212172992066883</v>
      </c>
      <c r="F33" s="29">
        <f t="shared" si="18"/>
        <v>18.757706052173468</v>
      </c>
      <c r="G33" s="29">
        <f t="shared" si="18"/>
        <v>23.139373782825405</v>
      </c>
      <c r="H33" s="29">
        <f t="shared" si="18"/>
        <v>21.021477665855329</v>
      </c>
      <c r="I33" s="29">
        <f t="shared" si="18"/>
        <v>21.672800056289088</v>
      </c>
      <c r="J33" s="29">
        <f t="shared" si="18"/>
        <v>18.333889743019139</v>
      </c>
      <c r="K33" s="29">
        <f t="shared" si="18"/>
        <v>18.562536797805617</v>
      </c>
      <c r="L33" s="29">
        <f t="shared" si="18"/>
        <v>17.370115265527808</v>
      </c>
      <c r="M33" s="29">
        <f t="shared" si="18"/>
        <v>17.466851861794062</v>
      </c>
      <c r="N33" s="29">
        <f t="shared" si="18"/>
        <v>18.504544923237219</v>
      </c>
      <c r="O33" s="29">
        <f t="shared" si="18"/>
        <v>16.406755960186082</v>
      </c>
      <c r="P33" s="29">
        <f t="shared" si="18"/>
        <v>16.052942897853267</v>
      </c>
      <c r="Q33" s="29">
        <f t="shared" si="18"/>
        <v>14.054919912990503</v>
      </c>
      <c r="R33" s="29">
        <f t="shared" si="18"/>
        <v>15.643344213011146</v>
      </c>
      <c r="S33" s="29">
        <f t="shared" si="18"/>
        <v>14.020869347793182</v>
      </c>
      <c r="T33" s="29">
        <f t="shared" si="18"/>
        <v>17.152196960606521</v>
      </c>
      <c r="U33" s="29">
        <f t="shared" si="18"/>
        <v>17.576407162383301</v>
      </c>
      <c r="V33" s="29">
        <f t="shared" si="18"/>
        <v>19.461038387434606</v>
      </c>
      <c r="W33" s="29">
        <f t="shared" ref="W33:X33" si="19">SUM(W34:W50)</f>
        <v>17.961740554304189</v>
      </c>
      <c r="X33" s="29">
        <f t="shared" si="19"/>
        <v>17.55463878308715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4.6247621803083939E-4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19.108864216974386</v>
      </c>
      <c r="D40" s="10">
        <v>19.668017554380558</v>
      </c>
      <c r="E40" s="10">
        <v>17.212172992066883</v>
      </c>
      <c r="F40" s="10">
        <v>18.757706052173468</v>
      </c>
      <c r="G40" s="10">
        <v>23.139373782825405</v>
      </c>
      <c r="H40" s="10">
        <v>21.021477665855329</v>
      </c>
      <c r="I40" s="10">
        <v>21.672800056289088</v>
      </c>
      <c r="J40" s="10">
        <v>18.333889743019139</v>
      </c>
      <c r="K40" s="10">
        <v>18.562536797805617</v>
      </c>
      <c r="L40" s="10">
        <v>17.370115265527808</v>
      </c>
      <c r="M40" s="10">
        <v>17.466851861794062</v>
      </c>
      <c r="N40" s="10">
        <v>18.504544923237219</v>
      </c>
      <c r="O40" s="10">
        <v>16.406755960186082</v>
      </c>
      <c r="P40" s="10">
        <v>16.052942897853267</v>
      </c>
      <c r="Q40" s="10">
        <v>14.054919912990503</v>
      </c>
      <c r="R40" s="10">
        <v>15.643344213011146</v>
      </c>
      <c r="S40" s="10">
        <v>14.020869347793182</v>
      </c>
      <c r="T40" s="10">
        <v>17.152196960606521</v>
      </c>
      <c r="U40" s="10">
        <v>17.576407162383301</v>
      </c>
      <c r="V40" s="10">
        <v>19.461038387434606</v>
      </c>
      <c r="W40" s="10">
        <v>17.961740554304189</v>
      </c>
      <c r="X40" s="10">
        <v>17.55417630686912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44.06868792342059</v>
      </c>
      <c r="D2" s="31">
        <f t="shared" si="0"/>
        <v>47.076401562210911</v>
      </c>
      <c r="E2" s="31">
        <f t="shared" si="0"/>
        <v>39.622454024566466</v>
      </c>
      <c r="F2" s="31">
        <f t="shared" si="0"/>
        <v>45.984805745471334</v>
      </c>
      <c r="G2" s="31">
        <f t="shared" si="0"/>
        <v>56.943537427197967</v>
      </c>
      <c r="H2" s="31">
        <f t="shared" si="0"/>
        <v>48.932863244978826</v>
      </c>
      <c r="I2" s="31">
        <f t="shared" si="0"/>
        <v>47.313747227918263</v>
      </c>
      <c r="J2" s="31">
        <f t="shared" si="0"/>
        <v>51.019487440340029</v>
      </c>
      <c r="K2" s="31">
        <f t="shared" si="0"/>
        <v>48.930815443083823</v>
      </c>
      <c r="L2" s="31">
        <f t="shared" si="0"/>
        <v>44.345823670498099</v>
      </c>
      <c r="M2" s="31">
        <f t="shared" si="0"/>
        <v>54.439698626578995</v>
      </c>
      <c r="N2" s="31">
        <f t="shared" si="0"/>
        <v>59.753014095955457</v>
      </c>
      <c r="O2" s="31">
        <f t="shared" si="0"/>
        <v>54.057803845717004</v>
      </c>
      <c r="P2" s="31">
        <f t="shared" si="0"/>
        <v>57.250143911528795</v>
      </c>
      <c r="Q2" s="31">
        <f t="shared" si="0"/>
        <v>57.290475936351136</v>
      </c>
      <c r="R2" s="31">
        <f t="shared" si="0"/>
        <v>67.412194674459485</v>
      </c>
      <c r="S2" s="31">
        <f t="shared" si="0"/>
        <v>65.262026072031063</v>
      </c>
      <c r="T2" s="31">
        <f t="shared" si="0"/>
        <v>84.477848827999011</v>
      </c>
      <c r="U2" s="31">
        <f t="shared" si="0"/>
        <v>95.359149073601898</v>
      </c>
      <c r="V2" s="31">
        <f t="shared" si="0"/>
        <v>84.740893967422323</v>
      </c>
      <c r="W2" s="31">
        <f t="shared" ref="W2:X2" si="1">SUM(W3,W17,W22,W25,W26,W51,W52,W71,W74,W75,W76)</f>
        <v>110.64963375908462</v>
      </c>
      <c r="X2" s="31">
        <f t="shared" si="1"/>
        <v>115.27832586631585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44.06868792342059</v>
      </c>
      <c r="D26" s="37">
        <f t="shared" si="14"/>
        <v>47.076401562210911</v>
      </c>
      <c r="E26" s="37">
        <f t="shared" si="14"/>
        <v>39.622454024566466</v>
      </c>
      <c r="F26" s="37">
        <f t="shared" si="14"/>
        <v>45.984805745471334</v>
      </c>
      <c r="G26" s="37">
        <f t="shared" si="14"/>
        <v>56.943537427197967</v>
      </c>
      <c r="H26" s="37">
        <f t="shared" si="14"/>
        <v>48.932863244978826</v>
      </c>
      <c r="I26" s="37">
        <f t="shared" si="14"/>
        <v>47.313747227918263</v>
      </c>
      <c r="J26" s="37">
        <f t="shared" si="14"/>
        <v>51.019487440340029</v>
      </c>
      <c r="K26" s="37">
        <f t="shared" si="14"/>
        <v>48.930815443083823</v>
      </c>
      <c r="L26" s="37">
        <f t="shared" si="14"/>
        <v>44.345823670498099</v>
      </c>
      <c r="M26" s="37">
        <f t="shared" si="14"/>
        <v>54.439698626578995</v>
      </c>
      <c r="N26" s="37">
        <f t="shared" si="14"/>
        <v>59.753014095955457</v>
      </c>
      <c r="O26" s="37">
        <f t="shared" si="14"/>
        <v>54.057803845717004</v>
      </c>
      <c r="P26" s="37">
        <f t="shared" si="14"/>
        <v>57.250143911528795</v>
      </c>
      <c r="Q26" s="37">
        <f t="shared" si="14"/>
        <v>57.290475936351136</v>
      </c>
      <c r="R26" s="37">
        <f t="shared" si="14"/>
        <v>67.412194674459485</v>
      </c>
      <c r="S26" s="37">
        <f t="shared" si="14"/>
        <v>65.262026072031063</v>
      </c>
      <c r="T26" s="37">
        <f t="shared" si="14"/>
        <v>84.477848827999011</v>
      </c>
      <c r="U26" s="37">
        <f t="shared" si="14"/>
        <v>95.359149073601898</v>
      </c>
      <c r="V26" s="37">
        <f t="shared" si="14"/>
        <v>84.740893967422323</v>
      </c>
      <c r="W26" s="37">
        <f t="shared" ref="W26:X26" si="15">SUM(W27,W33)</f>
        <v>110.64963375908462</v>
      </c>
      <c r="X26" s="37">
        <f t="shared" si="15"/>
        <v>115.27832586631585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44.06868792342059</v>
      </c>
      <c r="D33" s="29">
        <f t="shared" si="18"/>
        <v>47.076401562210911</v>
      </c>
      <c r="E33" s="29">
        <f t="shared" si="18"/>
        <v>39.622454024566466</v>
      </c>
      <c r="F33" s="29">
        <f t="shared" si="18"/>
        <v>45.984805745471334</v>
      </c>
      <c r="G33" s="29">
        <f t="shared" si="18"/>
        <v>56.943537427197967</v>
      </c>
      <c r="H33" s="29">
        <f t="shared" si="18"/>
        <v>48.932863244978826</v>
      </c>
      <c r="I33" s="29">
        <f t="shared" si="18"/>
        <v>47.313747227918263</v>
      </c>
      <c r="J33" s="29">
        <f t="shared" si="18"/>
        <v>51.019487440340029</v>
      </c>
      <c r="K33" s="29">
        <f t="shared" si="18"/>
        <v>48.930815443083823</v>
      </c>
      <c r="L33" s="29">
        <f t="shared" si="18"/>
        <v>44.345823670498099</v>
      </c>
      <c r="M33" s="29">
        <f t="shared" si="18"/>
        <v>54.439698626578995</v>
      </c>
      <c r="N33" s="29">
        <f t="shared" si="18"/>
        <v>59.753014095955457</v>
      </c>
      <c r="O33" s="29">
        <f t="shared" si="18"/>
        <v>54.057803845717004</v>
      </c>
      <c r="P33" s="29">
        <f t="shared" si="18"/>
        <v>57.250143911528795</v>
      </c>
      <c r="Q33" s="29">
        <f t="shared" si="18"/>
        <v>57.290475936351136</v>
      </c>
      <c r="R33" s="29">
        <f t="shared" si="18"/>
        <v>67.412194674459485</v>
      </c>
      <c r="S33" s="29">
        <f t="shared" si="18"/>
        <v>65.262026072031063</v>
      </c>
      <c r="T33" s="29">
        <f t="shared" si="18"/>
        <v>84.477848827999011</v>
      </c>
      <c r="U33" s="29">
        <f t="shared" si="18"/>
        <v>95.359149073601898</v>
      </c>
      <c r="V33" s="29">
        <f t="shared" si="18"/>
        <v>84.740893967422323</v>
      </c>
      <c r="W33" s="29">
        <f t="shared" ref="W33:X33" si="19">SUM(W34:W50)</f>
        <v>110.64963375908462</v>
      </c>
      <c r="X33" s="29">
        <f t="shared" si="19"/>
        <v>115.27832586631585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3.037002630834239E-3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44.06868792342059</v>
      </c>
      <c r="D40" s="10">
        <v>47.076401562210911</v>
      </c>
      <c r="E40" s="10">
        <v>39.622454024566466</v>
      </c>
      <c r="F40" s="10">
        <v>45.984805745471334</v>
      </c>
      <c r="G40" s="10">
        <v>56.943537427197967</v>
      </c>
      <c r="H40" s="10">
        <v>48.932863244978826</v>
      </c>
      <c r="I40" s="10">
        <v>47.313747227918263</v>
      </c>
      <c r="J40" s="10">
        <v>51.019487440340029</v>
      </c>
      <c r="K40" s="10">
        <v>48.930815443083823</v>
      </c>
      <c r="L40" s="10">
        <v>44.345823670498099</v>
      </c>
      <c r="M40" s="10">
        <v>54.439698626578995</v>
      </c>
      <c r="N40" s="10">
        <v>59.753014095955457</v>
      </c>
      <c r="O40" s="10">
        <v>54.057803845717004</v>
      </c>
      <c r="P40" s="10">
        <v>57.250143911528795</v>
      </c>
      <c r="Q40" s="10">
        <v>57.290475936351136</v>
      </c>
      <c r="R40" s="10">
        <v>67.412194674459485</v>
      </c>
      <c r="S40" s="10">
        <v>65.262026072031063</v>
      </c>
      <c r="T40" s="10">
        <v>84.477848827999011</v>
      </c>
      <c r="U40" s="10">
        <v>95.359149073601898</v>
      </c>
      <c r="V40" s="10">
        <v>84.740893967422323</v>
      </c>
      <c r="W40" s="10">
        <v>110.64963375908462</v>
      </c>
      <c r="X40" s="10">
        <v>115.27528886368502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121241.26612209801</v>
      </c>
      <c r="D2" s="31">
        <f t="shared" si="0"/>
        <v>124448.03800515906</v>
      </c>
      <c r="E2" s="31">
        <f t="shared" si="0"/>
        <v>128174.19277730008</v>
      </c>
      <c r="F2" s="31">
        <f t="shared" si="0"/>
        <v>132599.62811693895</v>
      </c>
      <c r="G2" s="31">
        <f t="shared" si="0"/>
        <v>138427.30034393806</v>
      </c>
      <c r="H2" s="31">
        <f t="shared" si="0"/>
        <v>141291.42416165091</v>
      </c>
      <c r="I2" s="31">
        <f t="shared" si="0"/>
        <v>141333.27815993124</v>
      </c>
      <c r="J2" s="31">
        <f t="shared" si="0"/>
        <v>143394.90189165951</v>
      </c>
      <c r="K2" s="31">
        <f t="shared" si="0"/>
        <v>138166.04411006017</v>
      </c>
      <c r="L2" s="31">
        <f t="shared" si="0"/>
        <v>126991.0947549441</v>
      </c>
      <c r="M2" s="31">
        <f t="shared" si="0"/>
        <v>126995.92579535684</v>
      </c>
      <c r="N2" s="31">
        <f t="shared" si="0"/>
        <v>125769.69191745485</v>
      </c>
      <c r="O2" s="31">
        <f t="shared" si="0"/>
        <v>125379.02390369732</v>
      </c>
      <c r="P2" s="31">
        <f t="shared" si="0"/>
        <v>117058.71341358556</v>
      </c>
      <c r="Q2" s="31">
        <f t="shared" si="0"/>
        <v>114522.75528804814</v>
      </c>
      <c r="R2" s="31">
        <f t="shared" si="0"/>
        <v>118954.38108340497</v>
      </c>
      <c r="S2" s="31">
        <f t="shared" si="0"/>
        <v>119715.83989681856</v>
      </c>
      <c r="T2" s="31">
        <f t="shared" si="0"/>
        <v>125876.95116079105</v>
      </c>
      <c r="U2" s="31">
        <f t="shared" si="0"/>
        <v>125486.60679277728</v>
      </c>
      <c r="V2" s="31">
        <f t="shared" si="0"/>
        <v>121939.71934651762</v>
      </c>
      <c r="W2" s="31">
        <f t="shared" si="0"/>
        <v>110214.2551160791</v>
      </c>
      <c r="X2" s="31">
        <f t="shared" ref="X2" si="1">SUM(X3,X17,X22,X25,X26,X51,X52,X71,X74,X75,X76)</f>
        <v>116078.36861564917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20940.392863284607</v>
      </c>
      <c r="D3" s="34">
        <f t="shared" si="2"/>
        <v>19171.955546001718</v>
      </c>
      <c r="E3" s="34">
        <f t="shared" si="2"/>
        <v>21601.971969045571</v>
      </c>
      <c r="F3" s="34">
        <f t="shared" si="2"/>
        <v>20132.897334479796</v>
      </c>
      <c r="G3" s="34">
        <f t="shared" si="2"/>
        <v>21053.139208942383</v>
      </c>
      <c r="H3" s="34">
        <f t="shared" si="2"/>
        <v>20516.621754084259</v>
      </c>
      <c r="I3" s="34">
        <f t="shared" si="2"/>
        <v>17911.154772141013</v>
      </c>
      <c r="J3" s="34">
        <f t="shared" si="2"/>
        <v>20040.491143594161</v>
      </c>
      <c r="K3" s="34">
        <f t="shared" si="2"/>
        <v>13506.627858985379</v>
      </c>
      <c r="L3" s="34">
        <f t="shared" si="2"/>
        <v>9665.2276010318146</v>
      </c>
      <c r="M3" s="34">
        <f t="shared" si="2"/>
        <v>7281.0872742906276</v>
      </c>
      <c r="N3" s="34">
        <f t="shared" si="2"/>
        <v>12716.137403267412</v>
      </c>
      <c r="O3" s="34">
        <f t="shared" si="2"/>
        <v>15518.743164230438</v>
      </c>
      <c r="P3" s="34">
        <f t="shared" si="2"/>
        <v>11447.726225279448</v>
      </c>
      <c r="Q3" s="34">
        <f t="shared" si="2"/>
        <v>11568.1796216681</v>
      </c>
      <c r="R3" s="34">
        <f t="shared" si="2"/>
        <v>13583.196560619086</v>
      </c>
      <c r="S3" s="34">
        <f t="shared" si="2"/>
        <v>10836.006620808252</v>
      </c>
      <c r="T3" s="34">
        <f t="shared" si="2"/>
        <v>12907.895012897676</v>
      </c>
      <c r="U3" s="34">
        <f t="shared" si="2"/>
        <v>11521.898796216679</v>
      </c>
      <c r="V3" s="34">
        <f t="shared" si="2"/>
        <v>5071.7456577815983</v>
      </c>
      <c r="W3" s="34">
        <f t="shared" si="2"/>
        <v>3099.8439380911441</v>
      </c>
      <c r="X3" s="34">
        <f t="shared" ref="X3" si="3">SUM(X4,X8,X11)</f>
        <v>3096.8513327601031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18540.896818572655</v>
      </c>
      <c r="D4" s="29">
        <f t="shared" si="4"/>
        <v>16959.608942390369</v>
      </c>
      <c r="E4" s="29">
        <f t="shared" si="4"/>
        <v>18994.849613069648</v>
      </c>
      <c r="F4" s="29">
        <f t="shared" si="4"/>
        <v>17857.3418744626</v>
      </c>
      <c r="G4" s="29">
        <f t="shared" si="4"/>
        <v>19265.278847807389</v>
      </c>
      <c r="H4" s="29">
        <f t="shared" si="4"/>
        <v>18627.575064488388</v>
      </c>
      <c r="I4" s="29">
        <f t="shared" si="4"/>
        <v>16176.974634565779</v>
      </c>
      <c r="J4" s="29">
        <f t="shared" si="4"/>
        <v>18649.630180567503</v>
      </c>
      <c r="K4" s="29">
        <f t="shared" si="4"/>
        <v>13095.772226999137</v>
      </c>
      <c r="L4" s="29">
        <f t="shared" si="4"/>
        <v>9360.9379191745484</v>
      </c>
      <c r="M4" s="29">
        <f t="shared" si="4"/>
        <v>7178.1006018916596</v>
      </c>
      <c r="N4" s="29">
        <f t="shared" si="4"/>
        <v>11985.382545141874</v>
      </c>
      <c r="O4" s="29">
        <f t="shared" si="4"/>
        <v>14852.160275150472</v>
      </c>
      <c r="P4" s="29">
        <f t="shared" si="4"/>
        <v>10900.713757523645</v>
      </c>
      <c r="Q4" s="29">
        <f t="shared" si="4"/>
        <v>10794.882029234737</v>
      </c>
      <c r="R4" s="29">
        <f t="shared" si="4"/>
        <v>12708.885554600171</v>
      </c>
      <c r="S4" s="29">
        <f t="shared" si="4"/>
        <v>10387.817626827169</v>
      </c>
      <c r="T4" s="29">
        <f t="shared" si="4"/>
        <v>12168.224677558037</v>
      </c>
      <c r="U4" s="29">
        <f t="shared" si="4"/>
        <v>10959.080653482371</v>
      </c>
      <c r="V4" s="29">
        <f t="shared" si="4"/>
        <v>4454.4318142734301</v>
      </c>
      <c r="W4" s="29">
        <f t="shared" si="4"/>
        <v>2556.8574376612214</v>
      </c>
      <c r="X4" s="29">
        <f t="shared" ref="X4" si="5">SUM(X5:X7)</f>
        <v>2654.0817712811695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2002.1057609630266</v>
      </c>
      <c r="H5" s="10">
        <f>PPRD!H5+RCV_RCY!H5+IMP!H5-EXP!H5+STK_CHG!H5-INTMARB!H5-INTAVI!H5</f>
        <v>1875.6243336199482</v>
      </c>
      <c r="I5" s="10">
        <f>PPRD!I5+RCV_RCY!I5+IMP!I5-EXP!I5+STK_CHG!I5-INTMARB!I5-INTAVI!I5</f>
        <v>1438.4560619088561</v>
      </c>
      <c r="J5" s="10">
        <f>PPRD!J5+RCV_RCY!J5+IMP!J5-EXP!J5+STK_CHG!J5-INTMARB!J5-INTAVI!J5</f>
        <v>1657.6620808254513</v>
      </c>
      <c r="K5" s="10">
        <f>PPRD!K5+RCV_RCY!K5+IMP!K5-EXP!K5+STK_CHG!K5-INTMARB!K5-INTAVI!K5</f>
        <v>953.58099742046443</v>
      </c>
      <c r="L5" s="10">
        <f>PPRD!L5+RCV_RCY!L5+IMP!L5-EXP!L5+STK_CHG!L5-INTMARB!L5-INTAVI!L5</f>
        <v>354.17308684436853</v>
      </c>
      <c r="M5" s="10">
        <f>PPRD!M5+RCV_RCY!M5+IMP!M5-EXP!M5+STK_CHG!M5-INTMARB!M5-INTAVI!M5</f>
        <v>-231.5241616509029</v>
      </c>
      <c r="N5" s="10">
        <f>PPRD!N5+RCV_RCY!N5+IMP!N5-EXP!N5+STK_CHG!N5-INTMARB!N5-INTAVI!N5</f>
        <v>2056.1484952708511</v>
      </c>
      <c r="O5" s="10">
        <f>PPRD!O5+RCV_RCY!O5+IMP!O5-EXP!O5+STK_CHG!O5-INTMARB!O5-INTAVI!O5</f>
        <v>2351.7067067927774</v>
      </c>
      <c r="P5" s="10">
        <f>PPRD!P5+RCV_RCY!P5+IMP!P5-EXP!P5+STK_CHG!P5-INTMARB!P5-INTAVI!P5</f>
        <v>1310.5808254514186</v>
      </c>
      <c r="Q5" s="10">
        <f>PPRD!Q5+RCV_RCY!Q5+IMP!Q5-EXP!Q5+STK_CHG!Q5-INTMARB!Q5-INTAVI!Q5</f>
        <v>1027.2132416165089</v>
      </c>
      <c r="R5" s="10">
        <f>PPRD!R5+RCV_RCY!R5+IMP!R5-EXP!R5+STK_CHG!R5-INTMARB!R5-INTAVI!R5</f>
        <v>1097.2084264832329</v>
      </c>
      <c r="S5" s="10">
        <f>PPRD!S5+RCV_RCY!S5+IMP!S5-EXP!S5+STK_CHG!S5-INTMARB!S5-INTAVI!S5</f>
        <v>865.89656061908852</v>
      </c>
      <c r="T5" s="10">
        <f>PPRD!T5+RCV_RCY!T5+IMP!T5-EXP!T5+STK_CHG!T5-INTMARB!T5-INTAVI!T5</f>
        <v>822.29527085124687</v>
      </c>
      <c r="U5" s="10">
        <f>PPRD!U5+RCV_RCY!U5+IMP!U5-EXP!U5+STK_CHG!U5-INTMARB!U5-INTAVI!U5</f>
        <v>474.14539982803086</v>
      </c>
      <c r="V5" s="10">
        <f>PPRD!V5+RCV_RCY!V5+IMP!V5-EXP!V5+STK_CHG!V5-INTMARB!V5-INTAVI!V5</f>
        <v>265.41031814273418</v>
      </c>
      <c r="W5" s="10">
        <f>PPRD!W5+RCV_RCY!W5+IMP!W5-EXP!W5+STK_CHG!W5-INTMARB!W5-INTAVI!W5</f>
        <v>122.77532244196091</v>
      </c>
      <c r="X5" s="10">
        <f>PPRD!X5+RCV_RCY!X5+IMP!X5-EXP!X5+STK_CHG!X5-INTMARB!X5-INTAVI!X5</f>
        <v>80.173344797936295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2548.0080825451414</v>
      </c>
      <c r="D6" s="10">
        <f>PPRD!D6+RCV_RCY!D6+IMP!D6-EXP!D6+STK_CHG!D6-INTMARB!D6-INTAVI!D6</f>
        <v>2427.633104041272</v>
      </c>
      <c r="E6" s="10">
        <f>PPRD!E6+RCV_RCY!E6+IMP!E6-EXP!E6+STK_CHG!E6-INTMARB!E6-INTAVI!E6</f>
        <v>2441.6333619948405</v>
      </c>
      <c r="F6" s="10">
        <f>PPRD!F6+RCV_RCY!F6+IMP!F6-EXP!F6+STK_CHG!F6-INTMARB!F6-INTAVI!F6</f>
        <v>2694.7549441100596</v>
      </c>
      <c r="G6" s="10">
        <f>PPRD!G6+RCV_RCY!G6+IMP!G6-EXP!G6+STK_CHG!G6-INTMARB!G6-INTAVI!G6</f>
        <v>2797.7940670679268</v>
      </c>
      <c r="H6" s="10">
        <f>PPRD!H6+RCV_RCY!H6+IMP!H6-EXP!H6+STK_CHG!H6-INTMARB!H6-INTAVI!H6</f>
        <v>2483.0242476354247</v>
      </c>
      <c r="I6" s="10">
        <f>PPRD!I6+RCV_RCY!I6+IMP!I6-EXP!I6+STK_CHG!I6-INTMARB!I6-INTAVI!I6</f>
        <v>2549.7067067927774</v>
      </c>
      <c r="J6" s="10">
        <f>PPRD!J6+RCV_RCY!J6+IMP!J6-EXP!J6+STK_CHG!J6-INTMARB!J6-INTAVI!J6</f>
        <v>2629.2954428202925</v>
      </c>
      <c r="K6" s="10">
        <f>PPRD!K6+RCV_RCY!K6+IMP!K6-EXP!K6+STK_CHG!K6-INTMARB!K6-INTAVI!K6</f>
        <v>2474.9468615649184</v>
      </c>
      <c r="L6" s="10">
        <f>PPRD!L6+RCV_RCY!L6+IMP!L6-EXP!L6+STK_CHG!L6-INTMARB!L6-INTAVI!L6</f>
        <v>1709.114359415305</v>
      </c>
      <c r="M6" s="10">
        <f>PPRD!M6+RCV_RCY!M6+IMP!M6-EXP!M6+STK_CHG!M6-INTMARB!M6-INTAVI!M6</f>
        <v>1729.5810834049873</v>
      </c>
      <c r="N6" s="10">
        <f>PPRD!N6+RCV_RCY!N6+IMP!N6-EXP!N6+STK_CHG!N6-INTMARB!N6-INTAVI!N6</f>
        <v>1785.5110920034392</v>
      </c>
      <c r="O6" s="10">
        <f>PPRD!O6+RCV_RCY!O6+IMP!O6-EXP!O6+STK_CHG!O6-INTMARB!O6-INTAVI!O6</f>
        <v>1648.0187446259667</v>
      </c>
      <c r="P6" s="10">
        <f>PPRD!P6+RCV_RCY!P6+IMP!P6-EXP!P6+STK_CHG!P6-INTMARB!P6-INTAVI!P6</f>
        <v>1460.1127257093722</v>
      </c>
      <c r="Q6" s="10">
        <f>PPRD!Q6+RCV_RCY!Q6+IMP!Q6-EXP!Q6+STK_CHG!Q6-INTMARB!Q6-INTAVI!Q6</f>
        <v>1298.8631126397249</v>
      </c>
      <c r="R6" s="10">
        <f>PPRD!R6+RCV_RCY!R6+IMP!R6-EXP!R6+STK_CHG!R6-INTMARB!R6-INTAVI!R6</f>
        <v>1281.2768701633699</v>
      </c>
      <c r="S6" s="10">
        <f>PPRD!S6+RCV_RCY!S6+IMP!S6-EXP!S6+STK_CHG!S6-INTMARB!S6-INTAVI!S6</f>
        <v>1298.614703353396</v>
      </c>
      <c r="T6" s="10">
        <f>PPRD!T6+RCV_RCY!T6+IMP!T6-EXP!T6+STK_CHG!T6-INTMARB!T6-INTAVI!T6</f>
        <v>1258.9208942390369</v>
      </c>
      <c r="U6" s="10">
        <f>PPRD!U6+RCV_RCY!U6+IMP!U6-EXP!U6+STK_CHG!U6-INTMARB!U6-INTAVI!U6</f>
        <v>1104.42098022356</v>
      </c>
      <c r="V6" s="10">
        <f>PPRD!V6+RCV_RCY!V6+IMP!V6-EXP!V6+STK_CHG!V6-INTMARB!V6-INTAVI!V6</f>
        <v>600.81685296646594</v>
      </c>
      <c r="W6" s="10">
        <f>PPRD!W6+RCV_RCY!W6+IMP!W6-EXP!W6+STK_CHG!W6-INTMARB!W6-INTAVI!W6</f>
        <v>475.7631126397248</v>
      </c>
      <c r="X6" s="10">
        <f>PPRD!X6+RCV_RCY!X6+IMP!X6-EXP!X6+STK_CHG!X6-INTMARB!X6-INTAVI!X6</f>
        <v>1020.6900257953567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15992.888736027513</v>
      </c>
      <c r="D7" s="10">
        <f>PPRD!D7+RCV_RCY!D7+IMP!D7-EXP!D7+STK_CHG!D7-INTMARB!D7-INTAVI!D7</f>
        <v>14531.975838349095</v>
      </c>
      <c r="E7" s="10">
        <f>PPRD!E7+RCV_RCY!E7+IMP!E7-EXP!E7+STK_CHG!E7-INTMARB!E7-INTAVI!E7</f>
        <v>16553.216251074806</v>
      </c>
      <c r="F7" s="10">
        <f>PPRD!F7+RCV_RCY!F7+IMP!F7-EXP!F7+STK_CHG!F7-INTMARB!F7-INTAVI!F7</f>
        <v>15162.58693035254</v>
      </c>
      <c r="G7" s="10">
        <f>PPRD!G7+RCV_RCY!G7+IMP!G7-EXP!G7+STK_CHG!G7-INTMARB!G7-INTAVI!G7</f>
        <v>14465.379019776436</v>
      </c>
      <c r="H7" s="10">
        <f>PPRD!H7+RCV_RCY!H7+IMP!H7-EXP!H7+STK_CHG!H7-INTMARB!H7-INTAVI!H7</f>
        <v>14268.926483233014</v>
      </c>
      <c r="I7" s="10">
        <f>PPRD!I7+RCV_RCY!I7+IMP!I7-EXP!I7+STK_CHG!I7-INTMARB!I7-INTAVI!I7</f>
        <v>12188.811865864145</v>
      </c>
      <c r="J7" s="10">
        <f>PPRD!J7+RCV_RCY!J7+IMP!J7-EXP!J7+STK_CHG!J7-INTMARB!J7-INTAVI!J7</f>
        <v>14362.672656921757</v>
      </c>
      <c r="K7" s="10">
        <f>PPRD!K7+RCV_RCY!K7+IMP!K7-EXP!K7+STK_CHG!K7-INTMARB!K7-INTAVI!K7</f>
        <v>9667.2443680137549</v>
      </c>
      <c r="L7" s="10">
        <f>PPRD!L7+RCV_RCY!L7+IMP!L7-EXP!L7+STK_CHG!L7-INTMARB!L7-INTAVI!L7</f>
        <v>7297.6504729148746</v>
      </c>
      <c r="M7" s="10">
        <f>PPRD!M7+RCV_RCY!M7+IMP!M7-EXP!M7+STK_CHG!M7-INTMARB!M7-INTAVI!M7</f>
        <v>5680.0436801375754</v>
      </c>
      <c r="N7" s="10">
        <f>PPRD!N7+RCV_RCY!N7+IMP!N7-EXP!N7+STK_CHG!N7-INTMARB!N7-INTAVI!N7</f>
        <v>8143.7229578675833</v>
      </c>
      <c r="O7" s="10">
        <f>PPRD!O7+RCV_RCY!O7+IMP!O7-EXP!O7+STK_CHG!O7-INTMARB!O7-INTAVI!O7</f>
        <v>10852.434823731728</v>
      </c>
      <c r="P7" s="10">
        <f>PPRD!P7+RCV_RCY!P7+IMP!P7-EXP!P7+STK_CHG!P7-INTMARB!P7-INTAVI!P7</f>
        <v>8130.0202063628549</v>
      </c>
      <c r="Q7" s="10">
        <f>PPRD!Q7+RCV_RCY!Q7+IMP!Q7-EXP!Q7+STK_CHG!Q7-INTMARB!Q7-INTAVI!Q7</f>
        <v>8468.8056749785028</v>
      </c>
      <c r="R7" s="10">
        <f>PPRD!R7+RCV_RCY!R7+IMP!R7-EXP!R7+STK_CHG!R7-INTMARB!R7-INTAVI!R7</f>
        <v>10330.400257953568</v>
      </c>
      <c r="S7" s="10">
        <f>PPRD!S7+RCV_RCY!S7+IMP!S7-EXP!S7+STK_CHG!S7-INTMARB!S7-INTAVI!S7</f>
        <v>8223.3063628546843</v>
      </c>
      <c r="T7" s="10">
        <f>PPRD!T7+RCV_RCY!T7+IMP!T7-EXP!T7+STK_CHG!T7-INTMARB!T7-INTAVI!T7</f>
        <v>10087.008512467753</v>
      </c>
      <c r="U7" s="10">
        <f>PPRD!U7+RCV_RCY!U7+IMP!U7-EXP!U7+STK_CHG!U7-INTMARB!U7-INTAVI!U7</f>
        <v>9380.514273430781</v>
      </c>
      <c r="V7" s="10">
        <f>PPRD!V7+RCV_RCY!V7+IMP!V7-EXP!V7+STK_CHG!V7-INTMARB!V7-INTAVI!V7</f>
        <v>3588.2046431642298</v>
      </c>
      <c r="W7" s="10">
        <f>PPRD!W7+RCV_RCY!W7+IMP!W7-EXP!W7+STK_CHG!W7-INTMARB!W7-INTAVI!W7</f>
        <v>1958.3190025795357</v>
      </c>
      <c r="X7" s="10">
        <f>PPRD!X7+RCV_RCY!X7+IMP!X7-EXP!X7+STK_CHG!X7-INTMARB!X7-INTAVI!X7</f>
        <v>1553.2184006878763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2771.8448839208941</v>
      </c>
      <c r="D8" s="29">
        <f t="shared" si="6"/>
        <v>2579.2497850386931</v>
      </c>
      <c r="E8" s="29">
        <f t="shared" si="6"/>
        <v>2878.7259673258818</v>
      </c>
      <c r="F8" s="29">
        <f t="shared" si="6"/>
        <v>2637.6936371453135</v>
      </c>
      <c r="G8" s="29">
        <f t="shared" si="6"/>
        <v>2341.958985382631</v>
      </c>
      <c r="H8" s="29">
        <f t="shared" si="6"/>
        <v>2321.2980223559762</v>
      </c>
      <c r="I8" s="29">
        <f t="shared" si="6"/>
        <v>2351.5848667239889</v>
      </c>
      <c r="J8" s="29">
        <f t="shared" si="6"/>
        <v>1940.1945829750643</v>
      </c>
      <c r="K8" s="29">
        <f t="shared" si="6"/>
        <v>758.01814273430773</v>
      </c>
      <c r="L8" s="29">
        <f t="shared" si="6"/>
        <v>430.22115219260536</v>
      </c>
      <c r="M8" s="29">
        <f t="shared" si="6"/>
        <v>245.93594153052459</v>
      </c>
      <c r="N8" s="29">
        <f t="shared" si="6"/>
        <v>897.15167669819425</v>
      </c>
      <c r="O8" s="29">
        <f t="shared" si="6"/>
        <v>720.98185726569216</v>
      </c>
      <c r="P8" s="29">
        <f t="shared" si="6"/>
        <v>532.29269131556316</v>
      </c>
      <c r="Q8" s="29">
        <f t="shared" si="6"/>
        <v>714.41865864144449</v>
      </c>
      <c r="R8" s="29">
        <f t="shared" si="6"/>
        <v>729.03379191745478</v>
      </c>
      <c r="S8" s="29">
        <f t="shared" si="6"/>
        <v>445.6291487532244</v>
      </c>
      <c r="T8" s="29">
        <f t="shared" si="6"/>
        <v>622.77394668959585</v>
      </c>
      <c r="U8" s="29">
        <f t="shared" si="6"/>
        <v>442.0034393809114</v>
      </c>
      <c r="V8" s="29">
        <f t="shared" si="6"/>
        <v>233.31900257953569</v>
      </c>
      <c r="W8" s="29">
        <f t="shared" si="6"/>
        <v>33.605588993981087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1291.4654342218396</v>
      </c>
      <c r="D9" s="10">
        <f>PPRD!D9+RCV_RCY!D9+IMP!D9-EXP!D9+STK_CHG!D9-INTMARB!D9-INTAVI!D9</f>
        <v>949.40404127257113</v>
      </c>
      <c r="E9" s="10">
        <f>PPRD!E9+RCV_RCY!E9+IMP!E9-EXP!E9+STK_CHG!E9-INTMARB!E9-INTAVI!E9</f>
        <v>1183.0097162510751</v>
      </c>
      <c r="F9" s="10">
        <f>PPRD!F9+RCV_RCY!F9+IMP!F9-EXP!F9+STK_CHG!F9-INTMARB!F9-INTAVI!F9</f>
        <v>1028.7501289767843</v>
      </c>
      <c r="G9" s="10">
        <f>PPRD!G9+RCV_RCY!G9+IMP!G9-EXP!G9+STK_CHG!G9-INTMARB!G9-INTAVI!G9</f>
        <v>1020.8474634565778</v>
      </c>
      <c r="H9" s="10">
        <f>PPRD!H9+RCV_RCY!H9+IMP!H9-EXP!H9+STK_CHG!H9-INTMARB!H9-INTAVI!H9</f>
        <v>1146.4462596732587</v>
      </c>
      <c r="I9" s="10">
        <f>PPRD!I9+RCV_RCY!I9+IMP!I9-EXP!I9+STK_CHG!I9-INTMARB!I9-INTAVI!I9</f>
        <v>996.56552020636252</v>
      </c>
      <c r="J9" s="10">
        <f>PPRD!J9+RCV_RCY!J9+IMP!J9-EXP!J9+STK_CHG!J9-INTMARB!J9-INTAVI!J9</f>
        <v>919.0165950128976</v>
      </c>
      <c r="K9" s="10">
        <f>PPRD!K9+RCV_RCY!K9+IMP!K9-EXP!K9+STK_CHG!K9-INTMARB!K9-INTAVI!K9</f>
        <v>758.01814273430773</v>
      </c>
      <c r="L9" s="10">
        <f>PPRD!L9+RCV_RCY!L9+IMP!L9-EXP!L9+STK_CHG!L9-INTMARB!L9-INTAVI!L9</f>
        <v>430.22115219260536</v>
      </c>
      <c r="M9" s="10">
        <f>PPRD!M9+RCV_RCY!M9+IMP!M9-EXP!M9+STK_CHG!M9-INTMARB!M9-INTAVI!M9</f>
        <v>245.93594153052459</v>
      </c>
      <c r="N9" s="10">
        <f>PPRD!N9+RCV_RCY!N9+IMP!N9-EXP!N9+STK_CHG!N9-INTMARB!N9-INTAVI!N9</f>
        <v>897.15167669819425</v>
      </c>
      <c r="O9" s="10">
        <f>PPRD!O9+RCV_RCY!O9+IMP!O9-EXP!O9+STK_CHG!O9-INTMARB!O9-INTAVI!O9</f>
        <v>720.98185726569216</v>
      </c>
      <c r="P9" s="10">
        <f>PPRD!P9+RCV_RCY!P9+IMP!P9-EXP!P9+STK_CHG!P9-INTMARB!P9-INTAVI!P9</f>
        <v>532.29269131556316</v>
      </c>
      <c r="Q9" s="10">
        <f>PPRD!Q9+RCV_RCY!Q9+IMP!Q9-EXP!Q9+STK_CHG!Q9-INTMARB!Q9-INTAVI!Q9</f>
        <v>714.41865864144449</v>
      </c>
      <c r="R9" s="10">
        <f>PPRD!R9+RCV_RCY!R9+IMP!R9-EXP!R9+STK_CHG!R9-INTMARB!R9-INTAVI!R9</f>
        <v>729.03379191745478</v>
      </c>
      <c r="S9" s="10">
        <f>PPRD!S9+RCV_RCY!S9+IMP!S9-EXP!S9+STK_CHG!S9-INTMARB!S9-INTAVI!S9</f>
        <v>445.6291487532244</v>
      </c>
      <c r="T9" s="10">
        <f>PPRD!T9+RCV_RCY!T9+IMP!T9-EXP!T9+STK_CHG!T9-INTMARB!T9-INTAVI!T9</f>
        <v>622.77394668959585</v>
      </c>
      <c r="U9" s="10">
        <f>PPRD!U9+RCV_RCY!U9+IMP!U9-EXP!U9+STK_CHG!U9-INTMARB!U9-INTAVI!U9</f>
        <v>442.0034393809114</v>
      </c>
      <c r="V9" s="10">
        <f>PPRD!V9+RCV_RCY!V9+IMP!V9-EXP!V9+STK_CHG!V9-INTMARB!V9-INTAVI!V9</f>
        <v>233.31900257953569</v>
      </c>
      <c r="W9" s="10">
        <f>PPRD!W9+RCV_RCY!W9+IMP!W9-EXP!W9+STK_CHG!W9-INTMARB!W9-INTAVI!W9</f>
        <v>33.605588993981087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1480.3794496990542</v>
      </c>
      <c r="D10" s="10">
        <f>PPRD!D10+RCV_RCY!D10+IMP!D10-EXP!D10+STK_CHG!D10-INTMARB!D10-INTAVI!D10</f>
        <v>1629.845743766122</v>
      </c>
      <c r="E10" s="10">
        <f>PPRD!E10+RCV_RCY!E10+IMP!E10-EXP!E10+STK_CHG!E10-INTMARB!E10-INTAVI!E10</f>
        <v>1695.7162510748067</v>
      </c>
      <c r="F10" s="10">
        <f>PPRD!F10+RCV_RCY!F10+IMP!F10-EXP!F10+STK_CHG!F10-INTMARB!F10-INTAVI!F10</f>
        <v>1608.9435081685292</v>
      </c>
      <c r="G10" s="10">
        <f>PPRD!G10+RCV_RCY!G10+IMP!G10-EXP!G10+STK_CHG!G10-INTMARB!G10-INTAVI!G10</f>
        <v>1321.1115219260532</v>
      </c>
      <c r="H10" s="10">
        <f>PPRD!H10+RCV_RCY!H10+IMP!H10-EXP!H10+STK_CHG!H10-INTMARB!H10-INTAVI!H10</f>
        <v>1174.8517626827172</v>
      </c>
      <c r="I10" s="10">
        <f>PPRD!I10+RCV_RCY!I10+IMP!I10-EXP!I10+STK_CHG!I10-INTMARB!I10-INTAVI!I10</f>
        <v>1355.0193465176264</v>
      </c>
      <c r="J10" s="10">
        <f>PPRD!J10+RCV_RCY!J10+IMP!J10-EXP!J10+STK_CHG!J10-INTMARB!J10-INTAVI!J10</f>
        <v>1021.1779879621668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-372.34883920894231</v>
      </c>
      <c r="D11" s="29">
        <f t="shared" si="8"/>
        <v>-366.9031814273431</v>
      </c>
      <c r="E11" s="29">
        <f t="shared" si="8"/>
        <v>-271.60361134995702</v>
      </c>
      <c r="F11" s="29">
        <f t="shared" si="8"/>
        <v>-362.13817712811692</v>
      </c>
      <c r="G11" s="29">
        <f t="shared" si="8"/>
        <v>-554.09862424763548</v>
      </c>
      <c r="H11" s="29">
        <f t="shared" si="8"/>
        <v>-432.2513327601032</v>
      </c>
      <c r="I11" s="29">
        <f t="shared" si="8"/>
        <v>-617.40472914875329</v>
      </c>
      <c r="J11" s="29">
        <f t="shared" si="8"/>
        <v>-549.33361994840925</v>
      </c>
      <c r="K11" s="29">
        <f t="shared" si="8"/>
        <v>-347.16251074806536</v>
      </c>
      <c r="L11" s="29">
        <f t="shared" si="8"/>
        <v>-125.93147033533963</v>
      </c>
      <c r="M11" s="29">
        <f t="shared" si="8"/>
        <v>-142.94926913155632</v>
      </c>
      <c r="N11" s="29">
        <f t="shared" si="8"/>
        <v>-166.39681857265694</v>
      </c>
      <c r="O11" s="29">
        <f t="shared" si="8"/>
        <v>-54.398968185726488</v>
      </c>
      <c r="P11" s="29">
        <f t="shared" si="8"/>
        <v>14.719776440240743</v>
      </c>
      <c r="Q11" s="29">
        <f t="shared" si="8"/>
        <v>58.878933791917447</v>
      </c>
      <c r="R11" s="29">
        <f t="shared" si="8"/>
        <v>145.27721410146168</v>
      </c>
      <c r="S11" s="29">
        <f t="shared" si="8"/>
        <v>2.5598452278589718</v>
      </c>
      <c r="T11" s="29">
        <f t="shared" si="8"/>
        <v>116.89638865004295</v>
      </c>
      <c r="U11" s="29">
        <f t="shared" si="8"/>
        <v>120.81470335339642</v>
      </c>
      <c r="V11" s="29">
        <f t="shared" si="8"/>
        <v>383.99484092863293</v>
      </c>
      <c r="W11" s="29">
        <f t="shared" si="8"/>
        <v>509.38091143594153</v>
      </c>
      <c r="X11" s="29">
        <f t="shared" ref="X11" si="9">SUM(X12:X16)</f>
        <v>442.76956147893378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-372.34883920894231</v>
      </c>
      <c r="D13" s="10">
        <f>PPRD!D13+RCV_RCY!D13+IMP!D13-EXP!D13+STK_CHG!D13-INTMARB!D13-INTAVI!D13</f>
        <v>-366.9031814273431</v>
      </c>
      <c r="E13" s="10">
        <f>PPRD!E13+RCV_RCY!E13+IMP!E13-EXP!E13+STK_CHG!E13-INTMARB!E13-INTAVI!E13</f>
        <v>-271.60361134995702</v>
      </c>
      <c r="F13" s="10">
        <f>PPRD!F13+RCV_RCY!F13+IMP!F13-EXP!F13+STK_CHG!F13-INTMARB!F13-INTAVI!F13</f>
        <v>-362.13817712811692</v>
      </c>
      <c r="G13" s="10">
        <f>PPRD!G13+RCV_RCY!G13+IMP!G13-EXP!G13+STK_CHG!G13-INTMARB!G13-INTAVI!G13</f>
        <v>-554.09862424763548</v>
      </c>
      <c r="H13" s="10">
        <f>PPRD!H13+RCV_RCY!H13+IMP!H13-EXP!H13+STK_CHG!H13-INTMARB!H13-INTAVI!H13</f>
        <v>-432.2513327601032</v>
      </c>
      <c r="I13" s="10">
        <f>PPRD!I13+RCV_RCY!I13+IMP!I13-EXP!I13+STK_CHG!I13-INTMARB!I13-INTAVI!I13</f>
        <v>-617.40472914875329</v>
      </c>
      <c r="J13" s="10">
        <f>PPRD!J13+RCV_RCY!J13+IMP!J13-EXP!J13+STK_CHG!J13-INTMARB!J13-INTAVI!J13</f>
        <v>-549.33361994840925</v>
      </c>
      <c r="K13" s="10">
        <f>PPRD!K13+RCV_RCY!K13+IMP!K13-EXP!K13+STK_CHG!K13-INTMARB!K13-INTAVI!K13</f>
        <v>-347.16251074806536</v>
      </c>
      <c r="L13" s="10">
        <f>PPRD!L13+RCV_RCY!L13+IMP!L13-EXP!L13+STK_CHG!L13-INTMARB!L13-INTAVI!L13</f>
        <v>-125.93147033533963</v>
      </c>
      <c r="M13" s="10">
        <f>PPRD!M13+RCV_RCY!M13+IMP!M13-EXP!M13+STK_CHG!M13-INTMARB!M13-INTAVI!M13</f>
        <v>-142.94926913155632</v>
      </c>
      <c r="N13" s="10">
        <f>PPRD!N13+RCV_RCY!N13+IMP!N13-EXP!N13+STK_CHG!N13-INTMARB!N13-INTAVI!N13</f>
        <v>-166.39681857265694</v>
      </c>
      <c r="O13" s="10">
        <f>PPRD!O13+RCV_RCY!O13+IMP!O13-EXP!O13+STK_CHG!O13-INTMARB!O13-INTAVI!O13</f>
        <v>-54.398968185726488</v>
      </c>
      <c r="P13" s="10">
        <f>PPRD!P13+RCV_RCY!P13+IMP!P13-EXP!P13+STK_CHG!P13-INTMARB!P13-INTAVI!P13</f>
        <v>14.719776440240743</v>
      </c>
      <c r="Q13" s="10">
        <f>PPRD!Q13+RCV_RCY!Q13+IMP!Q13-EXP!Q13+STK_CHG!Q13-INTMARB!Q13-INTAVI!Q13</f>
        <v>58.878933791917447</v>
      </c>
      <c r="R13" s="10">
        <f>PPRD!R13+RCV_RCY!R13+IMP!R13-EXP!R13+STK_CHG!R13-INTMARB!R13-INTAVI!R13</f>
        <v>145.27721410146168</v>
      </c>
      <c r="S13" s="10">
        <f>PPRD!S13+RCV_RCY!S13+IMP!S13-EXP!S13+STK_CHG!S13-INTMARB!S13-INTAVI!S13</f>
        <v>2.5598452278589718</v>
      </c>
      <c r="T13" s="10">
        <f>PPRD!T13+RCV_RCY!T13+IMP!T13-EXP!T13+STK_CHG!T13-INTMARB!T13-INTAVI!T13</f>
        <v>116.89638865004295</v>
      </c>
      <c r="U13" s="10">
        <f>PPRD!U13+RCV_RCY!U13+IMP!U13-EXP!U13+STK_CHG!U13-INTMARB!U13-INTAVI!U13</f>
        <v>120.81470335339642</v>
      </c>
      <c r="V13" s="10">
        <f>PPRD!V13+RCV_RCY!V13+IMP!V13-EXP!V13+STK_CHG!V13-INTMARB!V13-INTAVI!V13</f>
        <v>383.99484092863293</v>
      </c>
      <c r="W13" s="10">
        <f>PPRD!W13+RCV_RCY!W13+IMP!W13-EXP!W13+STK_CHG!W13-INTMARB!W13-INTAVI!W13</f>
        <v>509.38091143594153</v>
      </c>
      <c r="X13" s="10">
        <f>PPRD!X13+RCV_RCY!X13+IMP!X13-EXP!X13+STK_CHG!X13-INTMARB!X13-INTAVI!X13</f>
        <v>442.76956147893378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61651.726999140148</v>
      </c>
      <c r="D26" s="37">
        <f t="shared" si="14"/>
        <v>63853.171883061048</v>
      </c>
      <c r="E26" s="37">
        <f t="shared" si="14"/>
        <v>64118.228632846083</v>
      </c>
      <c r="F26" s="37">
        <f t="shared" si="14"/>
        <v>65738.208082545141</v>
      </c>
      <c r="G26" s="37">
        <f t="shared" si="14"/>
        <v>67123.757953568347</v>
      </c>
      <c r="H26" s="37">
        <f t="shared" si="14"/>
        <v>67621.868873602754</v>
      </c>
      <c r="I26" s="37">
        <f t="shared" si="14"/>
        <v>67175.150472914873</v>
      </c>
      <c r="J26" s="37">
        <f t="shared" si="14"/>
        <v>67541.60971625107</v>
      </c>
      <c r="K26" s="37">
        <f t="shared" si="14"/>
        <v>64613.091315563193</v>
      </c>
      <c r="L26" s="37">
        <f t="shared" si="14"/>
        <v>60023.259157351669</v>
      </c>
      <c r="M26" s="37">
        <f t="shared" si="14"/>
        <v>57800.451332760109</v>
      </c>
      <c r="N26" s="37">
        <f t="shared" si="14"/>
        <v>54408.297592433359</v>
      </c>
      <c r="O26" s="37">
        <f t="shared" si="14"/>
        <v>49789.545399828021</v>
      </c>
      <c r="P26" s="37">
        <f t="shared" si="14"/>
        <v>47174.42691315565</v>
      </c>
      <c r="Q26" s="37">
        <f t="shared" si="14"/>
        <v>46210.972828890794</v>
      </c>
      <c r="R26" s="37">
        <f t="shared" si="14"/>
        <v>48519.31771281168</v>
      </c>
      <c r="S26" s="37">
        <f t="shared" si="14"/>
        <v>49983.923559759241</v>
      </c>
      <c r="T26" s="37">
        <f t="shared" si="14"/>
        <v>52719.592691315564</v>
      </c>
      <c r="U26" s="37">
        <f t="shared" si="14"/>
        <v>52739.825107480647</v>
      </c>
      <c r="V26" s="37">
        <f t="shared" si="14"/>
        <v>51271.74213241617</v>
      </c>
      <c r="W26" s="37">
        <f t="shared" si="14"/>
        <v>44113.771883061047</v>
      </c>
      <c r="X26" s="37">
        <f t="shared" ref="X26" si="15">SUM(X27,X33)</f>
        <v>48423.409716251066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58836.877730008593</v>
      </c>
      <c r="D27" s="29">
        <f t="shared" si="16"/>
        <v>58241.504213241613</v>
      </c>
      <c r="E27" s="29">
        <f t="shared" si="16"/>
        <v>58249.687102321579</v>
      </c>
      <c r="F27" s="29">
        <f t="shared" si="16"/>
        <v>58312.250386930355</v>
      </c>
      <c r="G27" s="29">
        <f t="shared" si="16"/>
        <v>60498.808168529649</v>
      </c>
      <c r="H27" s="29">
        <f t="shared" si="16"/>
        <v>60946.737403267405</v>
      </c>
      <c r="I27" s="29">
        <f t="shared" si="16"/>
        <v>61716.389595872737</v>
      </c>
      <c r="J27" s="29">
        <f t="shared" si="16"/>
        <v>59749.123473774715</v>
      </c>
      <c r="K27" s="29">
        <f t="shared" si="16"/>
        <v>60962.39613069647</v>
      </c>
      <c r="L27" s="29">
        <f t="shared" si="16"/>
        <v>57505.144711951842</v>
      </c>
      <c r="M27" s="29">
        <f t="shared" si="16"/>
        <v>57050.809630266551</v>
      </c>
      <c r="N27" s="29">
        <f t="shared" si="16"/>
        <v>56616.220034393809</v>
      </c>
      <c r="O27" s="29">
        <f t="shared" si="16"/>
        <v>61595.000945829743</v>
      </c>
      <c r="P27" s="29">
        <f t="shared" si="16"/>
        <v>60907.738693035266</v>
      </c>
      <c r="Q27" s="29">
        <f t="shared" si="16"/>
        <v>61316.248581255364</v>
      </c>
      <c r="R27" s="29">
        <f t="shared" si="16"/>
        <v>65951.569217540833</v>
      </c>
      <c r="S27" s="29">
        <f t="shared" si="16"/>
        <v>65026.867841788473</v>
      </c>
      <c r="T27" s="29">
        <f t="shared" si="16"/>
        <v>66135.005331040418</v>
      </c>
      <c r="U27" s="29">
        <f t="shared" si="16"/>
        <v>68283.364402407562</v>
      </c>
      <c r="V27" s="29">
        <f t="shared" si="16"/>
        <v>65908.018056749788</v>
      </c>
      <c r="W27" s="29">
        <f t="shared" si="16"/>
        <v>56833.254514187443</v>
      </c>
      <c r="X27" s="29">
        <f t="shared" ref="X27" si="17">SUM(X28:X32)</f>
        <v>59700.557093723117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57697.248495270847</v>
      </c>
      <c r="D28" s="10">
        <f>PPRD!D28+RCV_RCY!D28+IMP!D28-EXP!D28+STK_CHG!D28-INTMARB!D28-INTAVI!D28</f>
        <v>56942.540842648319</v>
      </c>
      <c r="E28" s="10">
        <f>PPRD!E28+RCV_RCY!E28+IMP!E28-EXP!E28+STK_CHG!E28-INTMARB!E28-INTAVI!E28</f>
        <v>57060.748065348234</v>
      </c>
      <c r="F28" s="10">
        <f>PPRD!F28+RCV_RCY!F28+IMP!F28-EXP!F28+STK_CHG!F28-INTMARB!F28-INTAVI!F28</f>
        <v>57821.517626827168</v>
      </c>
      <c r="G28" s="10">
        <f>PPRD!G28+RCV_RCY!G28+IMP!G28-EXP!G28+STK_CHG!G28-INTMARB!G28-INTAVI!G28</f>
        <v>60499.871023215805</v>
      </c>
      <c r="H28" s="10">
        <f>PPRD!H28+RCV_RCY!H28+IMP!H28-EXP!H28+STK_CHG!H28-INTMARB!H28-INTAVI!H28</f>
        <v>60124.032674118651</v>
      </c>
      <c r="I28" s="10">
        <f>PPRD!I28+RCV_RCY!I28+IMP!I28-EXP!I28+STK_CHG!I28-INTMARB!I28-INTAVI!I28</f>
        <v>60902.987962166808</v>
      </c>
      <c r="J28" s="10">
        <f>PPRD!J28+RCV_RCY!J28+IMP!J28-EXP!J28+STK_CHG!J28-INTMARB!J28-INTAVI!J28</f>
        <v>58311.521926053305</v>
      </c>
      <c r="K28" s="10">
        <f>PPRD!K28+RCV_RCY!K28+IMP!K28-EXP!K28+STK_CHG!K28-INTMARB!K28-INTAVI!K28</f>
        <v>59226.870163370593</v>
      </c>
      <c r="L28" s="10">
        <f>PPRD!L28+RCV_RCY!L28+IMP!L28-EXP!L28+STK_CHG!L28-INTMARB!L28-INTAVI!L28</f>
        <v>53206.384350816843</v>
      </c>
      <c r="M28" s="10">
        <f>PPRD!M28+RCV_RCY!M28+IMP!M28-EXP!M28+STK_CHG!M28-INTMARB!M28-INTAVI!M28</f>
        <v>53350.85984522786</v>
      </c>
      <c r="N28" s="10">
        <f>PPRD!N28+RCV_RCY!N28+IMP!N28-EXP!N28+STK_CHG!N28-INTMARB!N28-INTAVI!N28</f>
        <v>52867.927773000862</v>
      </c>
      <c r="O28" s="10">
        <f>PPRD!O28+RCV_RCY!O28+IMP!O28-EXP!O28+STK_CHG!O28-INTMARB!O28-INTAVI!O28</f>
        <v>59856.298366294061</v>
      </c>
      <c r="P28" s="10">
        <f>PPRD!P28+RCV_RCY!P28+IMP!P28-EXP!P28+STK_CHG!P28-INTMARB!P28-INTAVI!P28</f>
        <v>58754.041272570947</v>
      </c>
      <c r="Q28" s="10">
        <f>PPRD!Q28+RCV_RCY!Q28+IMP!Q28-EXP!Q28+STK_CHG!Q28-INTMARB!Q28-INTAVI!Q28</f>
        <v>59638.069647463446</v>
      </c>
      <c r="R28" s="10">
        <f>PPRD!R28+RCV_RCY!R28+IMP!R28-EXP!R28+STK_CHG!R28-INTMARB!R28-INTAVI!R28</f>
        <v>65701.99914015476</v>
      </c>
      <c r="S28" s="10">
        <f>PPRD!S28+RCV_RCY!S28+IMP!S28-EXP!S28+STK_CHG!S28-INTMARB!S28-INTAVI!S28</f>
        <v>65658.555460017189</v>
      </c>
      <c r="T28" s="10">
        <f>PPRD!T28+RCV_RCY!T28+IMP!T28-EXP!T28+STK_CHG!T28-INTMARB!T28-INTAVI!T28</f>
        <v>66719.38950988822</v>
      </c>
      <c r="U28" s="10">
        <f>PPRD!U28+RCV_RCY!U28+IMP!U28-EXP!U28+STK_CHG!U28-INTMARB!U28-INTAVI!U28</f>
        <v>68593.529664660353</v>
      </c>
      <c r="V28" s="10">
        <f>PPRD!V28+RCV_RCY!V28+IMP!V28-EXP!V28+STK_CHG!V28-INTMARB!V28-INTAVI!V28</f>
        <v>66325.365434221851</v>
      </c>
      <c r="W28" s="10">
        <f>PPRD!W28+RCV_RCY!W28+IMP!W28-EXP!W28+STK_CHG!W28-INTMARB!W28-INTAVI!W28</f>
        <v>55723.086844368008</v>
      </c>
      <c r="X28" s="10">
        <f>PPRD!X28+RCV_RCY!X28+IMP!X28-EXP!X28+STK_CHG!X28-INTMARB!X28-INTAVI!X28</f>
        <v>57509.454600171957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1107.1462596732586</v>
      </c>
      <c r="D30" s="10">
        <f>PPRD!D30+RCV_RCY!D30+IMP!D30-EXP!D30+STK_CHG!D30-INTMARB!D30-INTAVI!D30</f>
        <v>1278.6614789337916</v>
      </c>
      <c r="E30" s="10">
        <f>PPRD!E30+RCV_RCY!E30+IMP!E30-EXP!E30+STK_CHG!E30-INTMARB!E30-INTAVI!E30</f>
        <v>1157.4711092003445</v>
      </c>
      <c r="F30" s="10">
        <f>PPRD!F30+RCV_RCY!F30+IMP!F30-EXP!F30+STK_CHG!F30-INTMARB!F30-INTAVI!F30</f>
        <v>474.49122957867576</v>
      </c>
      <c r="G30" s="10">
        <f>PPRD!G30+RCV_RCY!G30+IMP!G30-EXP!G30+STK_CHG!G30-INTMARB!G30-INTAVI!G30</f>
        <v>-4.1081685296647379</v>
      </c>
      <c r="H30" s="10">
        <f>PPRD!H30+RCV_RCY!H30+IMP!H30-EXP!H30+STK_CHG!H30-INTMARB!H30-INTAVI!H30</f>
        <v>826.7650902837488</v>
      </c>
      <c r="I30" s="10">
        <f>PPRD!I30+RCV_RCY!I30+IMP!I30-EXP!I30+STK_CHG!I30-INTMARB!I30-INTAVI!I30</f>
        <v>812.38650042992253</v>
      </c>
      <c r="J30" s="10">
        <f>PPRD!J30+RCV_RCY!J30+IMP!J30-EXP!J30+STK_CHG!J30-INTMARB!J30-INTAVI!J30</f>
        <v>1416.2845227858986</v>
      </c>
      <c r="K30" s="10">
        <f>PPRD!K30+RCV_RCY!K30+IMP!K30-EXP!K30+STK_CHG!K30-INTMARB!K30-INTAVI!K30</f>
        <v>1721.3146173688735</v>
      </c>
      <c r="L30" s="10">
        <f>PPRD!L30+RCV_RCY!L30+IMP!L30-EXP!L30+STK_CHG!L30-INTMARB!L30-INTAVI!L30</f>
        <v>4263.2320722269988</v>
      </c>
      <c r="M30" s="10">
        <f>PPRD!M30+RCV_RCY!M30+IMP!M30-EXP!M30+STK_CHG!M30-INTMARB!M30-INTAVI!M30</f>
        <v>3660.3611349957005</v>
      </c>
      <c r="N30" s="10">
        <f>PPRD!N30+RCV_RCY!N30+IMP!N30-EXP!N30+STK_CHG!N30-INTMARB!N30-INTAVI!N30</f>
        <v>3714.7941530524499</v>
      </c>
      <c r="O30" s="10">
        <f>PPRD!O30+RCV_RCY!O30+IMP!O30-EXP!O30+STK_CHG!O30-INTMARB!O30-INTAVI!O30</f>
        <v>1732.6120378331893</v>
      </c>
      <c r="P30" s="10">
        <f>PPRD!P30+RCV_RCY!P30+IMP!P30-EXP!P30+STK_CHG!P30-INTMARB!P30-INTAVI!P30</f>
        <v>2153.6974204643157</v>
      </c>
      <c r="Q30" s="10">
        <f>PPRD!Q30+RCV_RCY!Q30+IMP!Q30-EXP!Q30+STK_CHG!Q30-INTMARB!Q30-INTAVI!Q30</f>
        <v>1678.1789337919179</v>
      </c>
      <c r="R30" s="10">
        <f>PPRD!R30+RCV_RCY!R30+IMP!R30-EXP!R30+STK_CHG!R30-INTMARB!R30-INTAVI!R30</f>
        <v>249.57007738606984</v>
      </c>
      <c r="S30" s="10">
        <f>PPRD!S30+RCV_RCY!S30+IMP!S30-EXP!S30+STK_CHG!S30-INTMARB!S30-INTAVI!S30</f>
        <v>-636.76311263972445</v>
      </c>
      <c r="T30" s="10">
        <f>PPRD!T30+RCV_RCY!T30+IMP!T30-EXP!T30+STK_CHG!T30-INTMARB!T30-INTAVI!T30</f>
        <v>-584.38417884780824</v>
      </c>
      <c r="U30" s="10">
        <f>PPRD!U30+RCV_RCY!U30+IMP!U30-EXP!U30+STK_CHG!U30-INTMARB!U30-INTAVI!U30</f>
        <v>-310.16526225279478</v>
      </c>
      <c r="V30" s="10">
        <f>PPRD!V30+RCV_RCY!V30+IMP!V30-EXP!V30+STK_CHG!V30-INTMARB!V30-INTAVI!V30</f>
        <v>-417.3473774720552</v>
      </c>
      <c r="W30" s="10">
        <f>PPRD!W30+RCV_RCY!W30+IMP!W30-EXP!W30+STK_CHG!W30-INTMARB!W30-INTAVI!W30</f>
        <v>1110.1676698194319</v>
      </c>
      <c r="X30" s="10">
        <f>PPRD!X30+RCV_RCY!X30+IMP!X30-EXP!X30+STK_CHG!X30-INTMARB!X30-INTAVI!X30</f>
        <v>2192.1779879621668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32.482975064488393</v>
      </c>
      <c r="D31" s="10">
        <f>PPRD!D31+RCV_RCY!D31+IMP!D31-EXP!D31+STK_CHG!D31-INTMARB!D31-INTAVI!D31</f>
        <v>20.301891659501287</v>
      </c>
      <c r="E31" s="10">
        <f>PPRD!E31+RCV_RCY!E31+IMP!E31-EXP!E31+STK_CHG!E31-INTMARB!E31-INTAVI!E31</f>
        <v>31.467927773000859</v>
      </c>
      <c r="F31" s="10">
        <f>PPRD!F31+RCV_RCY!F31+IMP!F31-EXP!F31+STK_CHG!F31-INTMARB!F31-INTAVI!F31</f>
        <v>16.241530524505588</v>
      </c>
      <c r="G31" s="10">
        <f>PPRD!G31+RCV_RCY!G31+IMP!G31-EXP!G31+STK_CHG!G31-INTMARB!G31-INTAVI!G31</f>
        <v>3.0453138435081684</v>
      </c>
      <c r="H31" s="10">
        <f>PPRD!H31+RCV_RCY!H31+IMP!H31-EXP!H31+STK_CHG!H31-INTMARB!H31-INTAVI!H31</f>
        <v>-4.0603611349957003</v>
      </c>
      <c r="I31" s="10">
        <f>PPRD!I31+RCV_RCY!I31+IMP!I31-EXP!I31+STK_CHG!I31-INTMARB!I31-INTAVI!I31</f>
        <v>1.015133276010318</v>
      </c>
      <c r="J31" s="10">
        <f>PPRD!J31+RCV_RCY!J31+IMP!J31-EXP!J31+STK_CHG!J31-INTMARB!J31-INTAVI!J31</f>
        <v>21.317024935511611</v>
      </c>
      <c r="K31" s="10">
        <f>PPRD!K31+RCV_RCY!K31+IMP!K31-EXP!K31+STK_CHG!K31-INTMARB!K31-INTAVI!K31</f>
        <v>14.211349957007737</v>
      </c>
      <c r="L31" s="10">
        <f>PPRD!L31+RCV_RCY!L31+IMP!L31-EXP!L31+STK_CHG!L31-INTMARB!L31-INTAVI!L31</f>
        <v>35.528288907996547</v>
      </c>
      <c r="M31" s="10">
        <f>PPRD!M31+RCV_RCY!M31+IMP!M31-EXP!M31+STK_CHG!M31-INTMARB!M31-INTAVI!M31</f>
        <v>39.588650042992256</v>
      </c>
      <c r="N31" s="10">
        <f>PPRD!N31+RCV_RCY!N31+IMP!N31-EXP!N31+STK_CHG!N31-INTMARB!N31-INTAVI!N31</f>
        <v>33.49810834049871</v>
      </c>
      <c r="O31" s="10">
        <f>PPRD!O31+RCV_RCY!O31+IMP!O31-EXP!O31+STK_CHG!O31-INTMARB!O31-INTAVI!O31</f>
        <v>6.0905417024935504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5.0754944110060194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-8.8817841970012523E-16</v>
      </c>
      <c r="W31" s="10">
        <f>PPRD!W31+RCV_RCY!W31+IMP!W31-EXP!W31+STK_CHG!W31-INTMARB!W31-INTAVI!W31</f>
        <v>-1.7763568394002505E-15</v>
      </c>
      <c r="X31" s="10">
        <f>PPRD!X31+RCV_RCY!X31+IMP!X31-EXP!X31+STK_CHG!X31-INTMARB!X31-INTAVI!X31</f>
        <v>-1.0754944110060229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2814.8492691315573</v>
      </c>
      <c r="D33" s="29">
        <f t="shared" si="18"/>
        <v>5611.6676698194315</v>
      </c>
      <c r="E33" s="29">
        <f t="shared" si="18"/>
        <v>5868.5415305245051</v>
      </c>
      <c r="F33" s="29">
        <f t="shared" si="18"/>
        <v>7425.9576956147857</v>
      </c>
      <c r="G33" s="29">
        <f t="shared" si="18"/>
        <v>6624.9497850386915</v>
      </c>
      <c r="H33" s="29">
        <f t="shared" si="18"/>
        <v>6675.1314703353428</v>
      </c>
      <c r="I33" s="29">
        <f t="shared" si="18"/>
        <v>5458.7608770421339</v>
      </c>
      <c r="J33" s="29">
        <f t="shared" si="18"/>
        <v>7792.4862424763596</v>
      </c>
      <c r="K33" s="29">
        <f t="shared" si="18"/>
        <v>3650.6951848667227</v>
      </c>
      <c r="L33" s="29">
        <f t="shared" si="18"/>
        <v>2518.1144453998304</v>
      </c>
      <c r="M33" s="29">
        <f t="shared" si="18"/>
        <v>749.64170249355811</v>
      </c>
      <c r="N33" s="29">
        <f t="shared" si="18"/>
        <v>-2207.9224419604489</v>
      </c>
      <c r="O33" s="29">
        <f t="shared" si="18"/>
        <v>-11805.45554600172</v>
      </c>
      <c r="P33" s="29">
        <f t="shared" si="18"/>
        <v>-13733.311779879619</v>
      </c>
      <c r="Q33" s="29">
        <f t="shared" si="18"/>
        <v>-15105.275752364574</v>
      </c>
      <c r="R33" s="29">
        <f t="shared" si="18"/>
        <v>-17432.251504729149</v>
      </c>
      <c r="S33" s="29">
        <f t="shared" si="18"/>
        <v>-15042.944282029232</v>
      </c>
      <c r="T33" s="29">
        <f t="shared" si="18"/>
        <v>-13415.412639724853</v>
      </c>
      <c r="U33" s="29">
        <f t="shared" si="18"/>
        <v>-15543.539294926915</v>
      </c>
      <c r="V33" s="29">
        <f t="shared" si="18"/>
        <v>-14636.275924333619</v>
      </c>
      <c r="W33" s="29">
        <f t="shared" si="18"/>
        <v>-12719.482631126397</v>
      </c>
      <c r="X33" s="29">
        <f t="shared" ref="X33" si="19">SUM(X34:X50)</f>
        <v>-11277.147377472053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1243.8449699054167</v>
      </c>
      <c r="D36" s="10">
        <f>PPRD!D36+RCV_RCY!D36+IMP!D36-EXP!D36+STK_CHG!D36-INTMARB!D36-INTAVI!D36</f>
        <v>1042.7510748065342</v>
      </c>
      <c r="E36" s="10">
        <f>PPRD!E36+RCV_RCY!E36+IMP!E36-EXP!E36+STK_CHG!E36-INTMARB!E36-INTAVI!E36</f>
        <v>998.69114359415335</v>
      </c>
      <c r="F36" s="10">
        <f>PPRD!F36+RCV_RCY!F36+IMP!F36-EXP!F36+STK_CHG!F36-INTMARB!F36-INTAVI!F36</f>
        <v>964.7988822012037</v>
      </c>
      <c r="G36" s="10">
        <f>PPRD!G36+RCV_RCY!G36+IMP!G36-EXP!G36+STK_CHG!G36-INTMARB!G36-INTAVI!G36</f>
        <v>947.85279449699112</v>
      </c>
      <c r="H36" s="10">
        <f>PPRD!H36+RCV_RCY!H36+IMP!H36-EXP!H36+STK_CHG!H36-INTMARB!H36-INTAVI!H36</f>
        <v>891.36569217540818</v>
      </c>
      <c r="I36" s="10">
        <f>PPRD!I36+RCV_RCY!I36+IMP!I36-EXP!I36+STK_CHG!I36-INTMARB!I36-INTAVI!I36</f>
        <v>724.16397248495286</v>
      </c>
      <c r="J36" s="10">
        <f>PPRD!J36+RCV_RCY!J36+IMP!J36-EXP!J36+STK_CHG!J36-INTMARB!J36-INTAVI!J36</f>
        <v>865.38168529664711</v>
      </c>
      <c r="K36" s="10">
        <f>PPRD!K36+RCV_RCY!K36+IMP!K36-EXP!K36+STK_CHG!K36-INTMARB!K36-INTAVI!K36</f>
        <v>721.90455717970735</v>
      </c>
      <c r="L36" s="10">
        <f>PPRD!L36+RCV_RCY!L36+IMP!L36-EXP!L36+STK_CHG!L36-INTMARB!L36-INTAVI!L36</f>
        <v>726.42355975924329</v>
      </c>
      <c r="M36" s="10">
        <f>PPRD!M36+RCV_RCY!M36+IMP!M36-EXP!M36+STK_CHG!M36-INTMARB!M36-INTAVI!M36</f>
        <v>673.32562338779019</v>
      </c>
      <c r="N36" s="10">
        <f>PPRD!N36+RCV_RCY!N36+IMP!N36-EXP!N36+STK_CHG!N36-INTMARB!N36-INTAVI!N36</f>
        <v>398.79862424763536</v>
      </c>
      <c r="O36" s="10">
        <f>PPRD!O36+RCV_RCY!O36+IMP!O36-EXP!O36+STK_CHG!O36-INTMARB!O36-INTAVI!O36</f>
        <v>-12.427171109200359</v>
      </c>
      <c r="P36" s="10">
        <f>PPRD!P36+RCV_RCY!P36+IMP!P36-EXP!P36+STK_CHG!P36-INTMARB!P36-INTAVI!P36</f>
        <v>29.373258813413571</v>
      </c>
      <c r="Q36" s="10">
        <f>PPRD!Q36+RCV_RCY!Q36+IMP!Q36-EXP!Q36+STK_CHG!Q36-INTMARB!Q36-INTAVI!Q36</f>
        <v>158.16380051590716</v>
      </c>
      <c r="R36" s="10">
        <f>PPRD!R36+RCV_RCY!R36+IMP!R36-EXP!R36+STK_CHG!R36-INTMARB!R36-INTAVI!R36</f>
        <v>427.0421324161652</v>
      </c>
      <c r="S36" s="10">
        <f>PPRD!S36+RCV_RCY!S36+IMP!S36-EXP!S36+STK_CHG!S36-INTMARB!S36-INTAVI!S36</f>
        <v>1153.4656921754083</v>
      </c>
      <c r="T36" s="10">
        <f>PPRD!T36+RCV_RCY!T36+IMP!T36-EXP!T36+STK_CHG!T36-INTMARB!T36-INTAVI!T36</f>
        <v>929.77695614789297</v>
      </c>
      <c r="U36" s="10">
        <f>PPRD!U36+RCV_RCY!U36+IMP!U36-EXP!U36+STK_CHG!U36-INTMARB!U36-INTAVI!U36</f>
        <v>945.59329320722327</v>
      </c>
      <c r="V36" s="10">
        <f>PPRD!V36+RCV_RCY!V36+IMP!V36-EXP!V36+STK_CHG!V36-INTMARB!V36-INTAVI!V36</f>
        <v>795.33766122097995</v>
      </c>
      <c r="W36" s="10">
        <f>PPRD!W36+RCV_RCY!W36+IMP!W36-EXP!W36+STK_CHG!W36-INTMARB!W36-INTAVI!W36</f>
        <v>636.04428202923464</v>
      </c>
      <c r="X36" s="10">
        <f>PPRD!X36+RCV_RCY!X36+IMP!X36-EXP!X36+STK_CHG!X36-INTMARB!X36-INTAVI!X36</f>
        <v>211.70214961306962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-1540.5751504729142</v>
      </c>
      <c r="D37" s="10">
        <f>PPRD!D37+RCV_RCY!D37+IMP!D37-EXP!D37+STK_CHG!D37-INTMARB!D37-INTAVI!D37</f>
        <v>-1211.5099742046427</v>
      </c>
      <c r="E37" s="10">
        <f>PPRD!E37+RCV_RCY!E37+IMP!E37-EXP!E37+STK_CHG!E37-INTMARB!E37-INTAVI!E37</f>
        <v>-1294.0408426483234</v>
      </c>
      <c r="F37" s="10">
        <f>PPRD!F37+RCV_RCY!F37+IMP!F37-EXP!F37+STK_CHG!F37-INTMARB!F37-INTAVI!F37</f>
        <v>-893.0257093723128</v>
      </c>
      <c r="G37" s="10">
        <f>PPRD!G37+RCV_RCY!G37+IMP!G37-EXP!G37+STK_CHG!G37-INTMARB!G37-INTAVI!G37</f>
        <v>-1977.5652622527944</v>
      </c>
      <c r="H37" s="10">
        <f>PPRD!H37+RCV_RCY!H37+IMP!H37-EXP!H37+STK_CHG!H37-INTMARB!H37-INTAVI!H37</f>
        <v>-2235.7384350816847</v>
      </c>
      <c r="I37" s="10">
        <f>PPRD!I37+RCV_RCY!I37+IMP!I37-EXP!I37+STK_CHG!I37-INTMARB!I37-INTAVI!I37</f>
        <v>-3115.0091143594154</v>
      </c>
      <c r="J37" s="10">
        <f>PPRD!J37+RCV_RCY!J37+IMP!J37-EXP!J37+STK_CHG!J37-INTMARB!J37-INTAVI!J37</f>
        <v>-2538.3514187446258</v>
      </c>
      <c r="K37" s="10">
        <f>PPRD!K37+RCV_RCY!K37+IMP!K37-EXP!K37+STK_CHG!K37-INTMARB!K37-INTAVI!K37</f>
        <v>-2905.5077386070502</v>
      </c>
      <c r="L37" s="10">
        <f>PPRD!L37+RCV_RCY!L37+IMP!L37-EXP!L37+STK_CHG!L37-INTMARB!L37-INTAVI!L37</f>
        <v>-3589.0322441960443</v>
      </c>
      <c r="M37" s="10">
        <f>PPRD!M37+RCV_RCY!M37+IMP!M37-EXP!M37+STK_CHG!M37-INTMARB!M37-INTAVI!M37</f>
        <v>-3496.9785898538262</v>
      </c>
      <c r="N37" s="10">
        <f>PPRD!N37+RCV_RCY!N37+IMP!N37-EXP!N37+STK_CHG!N37-INTMARB!N37-INTAVI!N37</f>
        <v>-3323.4522785898539</v>
      </c>
      <c r="O37" s="10">
        <f>PPRD!O37+RCV_RCY!O37+IMP!O37-EXP!O37+STK_CHG!O37-INTMARB!O37-INTAVI!O37</f>
        <v>-3393.286070507309</v>
      </c>
      <c r="P37" s="10">
        <f>PPRD!P37+RCV_RCY!P37+IMP!P37-EXP!P37+STK_CHG!P37-INTMARB!P37-INTAVI!P37</f>
        <v>-3496.9785898538257</v>
      </c>
      <c r="Q37" s="10">
        <f>PPRD!Q37+RCV_RCY!Q37+IMP!Q37-EXP!Q37+STK_CHG!Q37-INTMARB!Q37-INTAVI!Q37</f>
        <v>-3430.3190885640588</v>
      </c>
      <c r="R37" s="10">
        <f>PPRD!R37+RCV_RCY!R37+IMP!R37-EXP!R37+STK_CHG!R37-INTMARB!R37-INTAVI!R37</f>
        <v>-4920.1061049011159</v>
      </c>
      <c r="S37" s="10">
        <f>PPRD!S37+RCV_RCY!S37+IMP!S37-EXP!S37+STK_CHG!S37-INTMARB!S37-INTAVI!S37</f>
        <v>-4697.9077386070503</v>
      </c>
      <c r="T37" s="10">
        <f>PPRD!T37+RCV_RCY!T37+IMP!T37-EXP!T37+STK_CHG!T37-INTMARB!T37-INTAVI!T37</f>
        <v>-4220.7103181427337</v>
      </c>
      <c r="U37" s="10">
        <f>PPRD!U37+RCV_RCY!U37+IMP!U37-EXP!U37+STK_CHG!U37-INTMARB!U37-INTAVI!U37</f>
        <v>-3996.3957867583827</v>
      </c>
      <c r="V37" s="10">
        <f>PPRD!V37+RCV_RCY!V37+IMP!V37-EXP!V37+STK_CHG!V37-INTMARB!V37-INTAVI!V37</f>
        <v>-3798.5334479793632</v>
      </c>
      <c r="W37" s="10">
        <f>PPRD!W37+RCV_RCY!W37+IMP!W37-EXP!W37+STK_CHG!W37-INTMARB!W37-INTAVI!W37</f>
        <v>-3335.0912295786757</v>
      </c>
      <c r="X37" s="10">
        <f>PPRD!X37+RCV_RCY!X37+IMP!X37-EXP!X37+STK_CHG!X37-INTMARB!X37-INTAVI!X37</f>
        <v>-4174.4020636285468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8.4647463456577796</v>
      </c>
      <c r="D38" s="10">
        <f>PPRD!D38+RCV_RCY!D38+IMP!D38-EXP!D38+STK_CHG!D38-INTMARB!D38-INTAVI!D38</f>
        <v>6.3484952708512461</v>
      </c>
      <c r="E38" s="10">
        <f>PPRD!E38+RCV_RCY!E38+IMP!E38-EXP!E38+STK_CHG!E38-INTMARB!E38-INTAVI!E38</f>
        <v>5.2904557179707652</v>
      </c>
      <c r="F38" s="10">
        <f>PPRD!F38+RCV_RCY!F38+IMP!F38-EXP!F38+STK_CHG!F38-INTMARB!F38-INTAVI!F38</f>
        <v>7.4065348237317288</v>
      </c>
      <c r="G38" s="10">
        <f>PPRD!G38+RCV_RCY!G38+IMP!G38-EXP!G38+STK_CHG!G38-INTMARB!G38-INTAVI!G38</f>
        <v>11.63895098882201</v>
      </c>
      <c r="H38" s="10">
        <f>PPRD!H38+RCV_RCY!H38+IMP!H38-EXP!H38+STK_CHG!H38-INTMARB!H38-INTAVI!H38</f>
        <v>9.5227858985382632</v>
      </c>
      <c r="I38" s="10">
        <f>PPRD!I38+RCV_RCY!I38+IMP!I38-EXP!I38+STK_CHG!I38-INTMARB!I38-INTAVI!I38</f>
        <v>11.63895098882201</v>
      </c>
      <c r="J38" s="10">
        <f>PPRD!J38+RCV_RCY!J38+IMP!J38-EXP!J38+STK_CHG!J38-INTMARB!J38-INTAVI!J38</f>
        <v>8.464660361134996</v>
      </c>
      <c r="K38" s="10">
        <f>PPRD!K38+RCV_RCY!K38+IMP!K38-EXP!K38+STK_CHG!K38-INTMARB!K38-INTAVI!K38</f>
        <v>5.2903697334479798</v>
      </c>
      <c r="L38" s="10">
        <f>PPRD!L38+RCV_RCY!L38+IMP!L38-EXP!L38+STK_CHG!L38-INTMARB!L38-INTAVI!L38</f>
        <v>-1.0580395528804818</v>
      </c>
      <c r="M38" s="10">
        <f>PPRD!M38+RCV_RCY!M38+IMP!M38-EXP!M38+STK_CHG!M38-INTMARB!M38-INTAVI!M38</f>
        <v>10.580825451418743</v>
      </c>
      <c r="N38" s="10">
        <f>PPRD!N38+RCV_RCY!N38+IMP!N38-EXP!N38+STK_CHG!N38-INTMARB!N38-INTAVI!N38</f>
        <v>4.2324161650902834</v>
      </c>
      <c r="O38" s="10">
        <f>PPRD!O38+RCV_RCY!O38+IMP!O38-EXP!O38+STK_CHG!O38-INTMARB!O38-INTAVI!O38</f>
        <v>2.116165090283749</v>
      </c>
      <c r="P38" s="10">
        <f>PPRD!P38+RCV_RCY!P38+IMP!P38-EXP!P38+STK_CHG!P38-INTMARB!P38-INTAVI!P38</f>
        <v>4.232330180567498</v>
      </c>
      <c r="Q38" s="10">
        <f>PPRD!Q38+RCV_RCY!Q38+IMP!Q38-EXP!Q38+STK_CHG!Q38-INTMARB!Q38-INTAVI!Q38</f>
        <v>5.2904557179707652</v>
      </c>
      <c r="R38" s="10">
        <f>PPRD!R38+RCV_RCY!R38+IMP!R38-EXP!R38+STK_CHG!R38-INTMARB!R38-INTAVI!R38</f>
        <v>6.3485812553740324</v>
      </c>
      <c r="S38" s="10">
        <f>PPRD!S38+RCV_RCY!S38+IMP!S38-EXP!S38+STK_CHG!S38-INTMARB!S38-INTAVI!S38</f>
        <v>3.1742906276870162</v>
      </c>
      <c r="T38" s="10">
        <f>PPRD!T38+RCV_RCY!T38+IMP!T38-EXP!T38+STK_CHG!T38-INTMARB!T38-INTAVI!T38</f>
        <v>4.232330180567498</v>
      </c>
      <c r="U38" s="10">
        <f>PPRD!U38+RCV_RCY!U38+IMP!U38-EXP!U38+STK_CHG!U38-INTMARB!U38-INTAVI!U38</f>
        <v>4.2324161650902834</v>
      </c>
      <c r="V38" s="10">
        <f>PPRD!V38+RCV_RCY!V38+IMP!V38-EXP!V38+STK_CHG!V38-INTMARB!V38-INTAVI!V38</f>
        <v>5.2904557179707652</v>
      </c>
      <c r="W38" s="10">
        <f>PPRD!W38+RCV_RCY!W38+IMP!W38-EXP!W38+STK_CHG!W38-INTMARB!W38-INTAVI!W38</f>
        <v>3.1742906276870162</v>
      </c>
      <c r="X38" s="10">
        <f>PPRD!X38+RCV_RCY!X38+IMP!X38-EXP!X38+STK_CHG!X38-INTMARB!X38-INTAVI!X38</f>
        <v>5.1233018056749771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-73.007996560619077</v>
      </c>
      <c r="D39" s="10">
        <f>PPRD!D39+RCV_RCY!D39+IMP!D39-EXP!D39+STK_CHG!D39-INTMARB!D39-INTAVI!D39</f>
        <v>-25.394067067927768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-2347.8288907996548</v>
      </c>
      <c r="D40" s="10">
        <f>PPRD!D40+RCV_RCY!D40+IMP!D40-EXP!D40+STK_CHG!D40-INTMARB!D40-INTAVI!D40</f>
        <v>-2222.4849527085125</v>
      </c>
      <c r="E40" s="10">
        <f>PPRD!E40+RCV_RCY!E40+IMP!E40-EXP!E40+STK_CHG!E40-INTMARB!E40-INTAVI!E40</f>
        <v>-2008.6629406706784</v>
      </c>
      <c r="F40" s="10">
        <f>PPRD!F40+RCV_RCY!F40+IMP!F40-EXP!F40+STK_CHG!F40-INTMARB!F40-INTAVI!F40</f>
        <v>-2279.3637145313851</v>
      </c>
      <c r="G40" s="10">
        <f>PPRD!G40+RCV_RCY!G40+IMP!G40-EXP!G40+STK_CHG!G40-INTMARB!G40-INTAVI!G40</f>
        <v>-2318.3361994840925</v>
      </c>
      <c r="H40" s="10">
        <f>PPRD!H40+RCV_RCY!H40+IMP!H40-EXP!H40+STK_CHG!H40-INTMARB!H40-INTAVI!H40</f>
        <v>-2046.5821152192616</v>
      </c>
      <c r="I40" s="10">
        <f>PPRD!I40+RCV_RCY!I40+IMP!I40-EXP!I40+STK_CHG!I40-INTMARB!I40-INTAVI!I40</f>
        <v>-1410.3826311263956</v>
      </c>
      <c r="J40" s="10">
        <f>PPRD!J40+RCV_RCY!J40+IMP!J40-EXP!J40+STK_CHG!J40-INTMARB!J40-INTAVI!J40</f>
        <v>-1353.503869303524</v>
      </c>
      <c r="K40" s="10">
        <f>PPRD!K40+RCV_RCY!K40+IMP!K40-EXP!K40+STK_CHG!K40-INTMARB!K40-INTAVI!K40</f>
        <v>-858.44797936371378</v>
      </c>
      <c r="L40" s="10">
        <f>PPRD!L40+RCV_RCY!L40+IMP!L40-EXP!L40+STK_CHG!L40-INTMARB!L40-INTAVI!L40</f>
        <v>-801.56921754084397</v>
      </c>
      <c r="M40" s="10">
        <f>PPRD!M40+RCV_RCY!M40+IMP!M40-EXP!M40+STK_CHG!M40-INTMARB!M40-INTAVI!M40</f>
        <v>-600.38693035253527</v>
      </c>
      <c r="N40" s="10">
        <f>PPRD!N40+RCV_RCY!N40+IMP!N40-EXP!N40+STK_CHG!N40-INTMARB!N40-INTAVI!N40</f>
        <v>-1201.8271711092016</v>
      </c>
      <c r="O40" s="10">
        <f>PPRD!O40+RCV_RCY!O40+IMP!O40-EXP!O40+STK_CHG!O40-INTMARB!O40-INTAVI!O40</f>
        <v>-1470.4213241616517</v>
      </c>
      <c r="P40" s="10">
        <f>PPRD!P40+RCV_RCY!P40+IMP!P40-EXP!P40+STK_CHG!P40-INTMARB!P40-INTAVI!P40</f>
        <v>-2079.2347377472051</v>
      </c>
      <c r="Q40" s="10">
        <f>PPRD!Q40+RCV_RCY!Q40+IMP!Q40-EXP!Q40+STK_CHG!Q40-INTMARB!Q40-INTAVI!Q40</f>
        <v>-2076.0748065348243</v>
      </c>
      <c r="R40" s="10">
        <f>PPRD!R40+RCV_RCY!R40+IMP!R40-EXP!R40+STK_CHG!R40-INTMARB!R40-INTAVI!R40</f>
        <v>-2631.1693895098892</v>
      </c>
      <c r="S40" s="10">
        <f>PPRD!S40+RCV_RCY!S40+IMP!S40-EXP!S40+STK_CHG!S40-INTMARB!S40-INTAVI!S40</f>
        <v>-2379.4282029234728</v>
      </c>
      <c r="T40" s="10">
        <f>PPRD!T40+RCV_RCY!T40+IMP!T40-EXP!T40+STK_CHG!T40-INTMARB!T40-INTAVI!T40</f>
        <v>-2544.797936371453</v>
      </c>
      <c r="U40" s="10">
        <f>PPRD!U40+RCV_RCY!U40+IMP!U40-EXP!U40+STK_CHG!U40-INTMARB!U40-INTAVI!U40</f>
        <v>-3443.2717110920039</v>
      </c>
      <c r="V40" s="10">
        <f>PPRD!V40+RCV_RCY!V40+IMP!V40-EXP!V40+STK_CHG!V40-INTMARB!V40-INTAVI!V40</f>
        <v>-3501.2037833190006</v>
      </c>
      <c r="W40" s="10">
        <f>PPRD!W40+RCV_RCY!W40+IMP!W40-EXP!W40+STK_CHG!W40-INTMARB!W40-INTAVI!W40</f>
        <v>-1184.9742046431645</v>
      </c>
      <c r="X40" s="10">
        <f>PPRD!X40+RCV_RCY!X40+IMP!X40-EXP!X40+STK_CHG!X40-INTMARB!X40-INTAVI!X40</f>
        <v>-1468.8107480653471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-47.076526225279437</v>
      </c>
      <c r="D41" s="10">
        <f>PPRD!D41+RCV_RCY!D41+IMP!D41-EXP!D41+STK_CHG!D41-INTMARB!D41-INTAVI!D41</f>
        <v>-34.52278589853826</v>
      </c>
      <c r="E41" s="10">
        <f>PPRD!E41+RCV_RCY!E41+IMP!E41-EXP!E41+STK_CHG!E41-INTMARB!E41-INTAVI!E41</f>
        <v>-46.030438521066202</v>
      </c>
      <c r="F41" s="10">
        <f>PPRD!F41+RCV_RCY!F41+IMP!F41-EXP!F41+STK_CHG!F41-INTMARB!F41-INTAVI!F41</f>
        <v>1.0461736887360269</v>
      </c>
      <c r="G41" s="10">
        <f>PPRD!G41+RCV_RCY!G41+IMP!G41-EXP!G41+STK_CHG!G41-INTMARB!G41-INTAVI!G41</f>
        <v>10.46147893379192</v>
      </c>
      <c r="H41" s="10">
        <f>PPRD!H41+RCV_RCY!H41+IMP!H41-EXP!H41+STK_CHG!H41-INTMARB!H41-INTAVI!H41</f>
        <v>57.538005159071368</v>
      </c>
      <c r="I41" s="10">
        <f>PPRD!I41+RCV_RCY!I41+IMP!I41-EXP!I41+STK_CHG!I41-INTMARB!I41-INTAVI!I41</f>
        <v>11.50756663800516</v>
      </c>
      <c r="J41" s="10">
        <f>PPRD!J41+RCV_RCY!J41+IMP!J41-EXP!J41+STK_CHG!J41-INTMARB!J41-INTAVI!J41</f>
        <v>0</v>
      </c>
      <c r="K41" s="10">
        <f>PPRD!K41+RCV_RCY!K41+IMP!K41-EXP!K41+STK_CHG!K41-INTMARB!K41-INTAVI!K41</f>
        <v>-10.46147893379192</v>
      </c>
      <c r="L41" s="10">
        <f>PPRD!L41+RCV_RCY!L41+IMP!L41-EXP!L41+STK_CHG!L41-INTMARB!L41-INTAVI!L41</f>
        <v>10.46147893379192</v>
      </c>
      <c r="M41" s="10">
        <f>PPRD!M41+RCV_RCY!M41+IMP!M41-EXP!M41+STK_CHG!M41-INTMARB!M41-INTAVI!M41</f>
        <v>-2.0922613929492702</v>
      </c>
      <c r="N41" s="10">
        <f>PPRD!N41+RCV_RCY!N41+IMP!N41-EXP!N41+STK_CHG!N41-INTMARB!N41-INTAVI!N41</f>
        <v>15.692175408426481</v>
      </c>
      <c r="O41" s="10">
        <f>PPRD!O41+RCV_RCY!O41+IMP!O41-EXP!O41+STK_CHG!O41-INTMARB!O41-INTAVI!O41</f>
        <v>-2.0922613929492688</v>
      </c>
      <c r="P41" s="10">
        <f>PPRD!P41+RCV_RCY!P41+IMP!P41-EXP!P41+STK_CHG!P41-INTMARB!P41-INTAVI!P41</f>
        <v>15.692175408426481</v>
      </c>
      <c r="Q41" s="10">
        <f>PPRD!Q41+RCV_RCY!Q41+IMP!Q41-EXP!Q41+STK_CHG!Q41-INTMARB!Q41-INTAVI!Q41</f>
        <v>-50.214961306964753</v>
      </c>
      <c r="R41" s="10">
        <f>PPRD!R41+RCV_RCY!R41+IMP!R41-EXP!R41+STK_CHG!R41-INTMARB!R41-INTAVI!R41</f>
        <v>35.568959587274293</v>
      </c>
      <c r="S41" s="10">
        <f>PPRD!S41+RCV_RCY!S41+IMP!S41-EXP!S41+STK_CHG!S41-INTMARB!S41-INTAVI!S41</f>
        <v>-14.64600171969045</v>
      </c>
      <c r="T41" s="10">
        <f>PPRD!T41+RCV_RCY!T41+IMP!T41-EXP!T41+STK_CHG!T41-INTMARB!T41-INTAVI!T41</f>
        <v>29.29208942390369</v>
      </c>
      <c r="U41" s="10">
        <f>PPRD!U41+RCV_RCY!U41+IMP!U41-EXP!U41+STK_CHG!U41-INTMARB!U41-INTAVI!U41</f>
        <v>-48.122699914015477</v>
      </c>
      <c r="V41" s="10">
        <f>PPRD!V41+RCV_RCY!V41+IMP!V41-EXP!V41+STK_CHG!V41-INTMARB!V41-INTAVI!V41</f>
        <v>10.46147893379192</v>
      </c>
      <c r="W41" s="10">
        <f>PPRD!W41+RCV_RCY!W41+IMP!W41-EXP!W41+STK_CHG!W41-INTMARB!W41-INTAVI!W41</f>
        <v>48.122699914015477</v>
      </c>
      <c r="X41" s="10">
        <f>PPRD!X41+RCV_RCY!X41+IMP!X41-EXP!X41+STK_CHG!X41-INTMARB!X41-INTAVI!X41</f>
        <v>-11.46999140154772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1100.0645743766127</v>
      </c>
      <c r="D42" s="10">
        <f>PPRD!D42+RCV_RCY!D42+IMP!D42-EXP!D42+STK_CHG!D42-INTMARB!D42-INTAVI!D42</f>
        <v>1338.1460877042132</v>
      </c>
      <c r="E42" s="10">
        <f>PPRD!E42+RCV_RCY!E42+IMP!E42-EXP!E42+STK_CHG!E42-INTMARB!E42-INTAVI!E42</f>
        <v>962.95503009458218</v>
      </c>
      <c r="F42" s="10">
        <f>PPRD!F42+RCV_RCY!F42+IMP!F42-EXP!F42+STK_CHG!F42-INTMARB!F42-INTAVI!F42</f>
        <v>561.19234737747161</v>
      </c>
      <c r="G42" s="10">
        <f>PPRD!G42+RCV_RCY!G42+IMP!G42-EXP!G42+STK_CHG!G42-INTMARB!G42-INTAVI!G42</f>
        <v>903.43465176268251</v>
      </c>
      <c r="H42" s="10">
        <f>PPRD!H42+RCV_RCY!H42+IMP!H42-EXP!H42+STK_CHG!H42-INTMARB!H42-INTAVI!H42</f>
        <v>926.81762682717147</v>
      </c>
      <c r="I42" s="10">
        <f>PPRD!I42+RCV_RCY!I42+IMP!I42-EXP!I42+STK_CHG!I42-INTMARB!I42-INTAVI!I42</f>
        <v>1337.0832330180569</v>
      </c>
      <c r="J42" s="10">
        <f>PPRD!J42+RCV_RCY!J42+IMP!J42-EXP!J42+STK_CHG!J42-INTMARB!J42-INTAVI!J42</f>
        <v>1415.7351676698188</v>
      </c>
      <c r="K42" s="10">
        <f>PPRD!K42+RCV_RCY!K42+IMP!K42-EXP!K42+STK_CHG!K42-INTMARB!K42-INTAVI!K42</f>
        <v>455.96878761822882</v>
      </c>
      <c r="L42" s="10">
        <f>PPRD!L42+RCV_RCY!L42+IMP!L42-EXP!L42+STK_CHG!L42-INTMARB!L42-INTAVI!L42</f>
        <v>870.48581255374086</v>
      </c>
      <c r="M42" s="10">
        <f>PPRD!M42+RCV_RCY!M42+IMP!M42-EXP!M42+STK_CHG!M42-INTMARB!M42-INTAVI!M42</f>
        <v>953.3892519346515</v>
      </c>
      <c r="N42" s="10">
        <f>PPRD!N42+RCV_RCY!N42+IMP!N42-EXP!N42+STK_CHG!N42-INTMARB!N42-INTAVI!N42</f>
        <v>1537.9644883920892</v>
      </c>
      <c r="O42" s="10">
        <f>PPRD!O42+RCV_RCY!O42+IMP!O42-EXP!O42+STK_CHG!O42-INTMARB!O42-INTAVI!O42</f>
        <v>41.451676698194561</v>
      </c>
      <c r="P42" s="10">
        <f>PPRD!P42+RCV_RCY!P42+IMP!P42-EXP!P42+STK_CHG!P42-INTMARB!P42-INTAVI!P42</f>
        <v>742.9421324161649</v>
      </c>
      <c r="Q42" s="10">
        <f>PPRD!Q42+RCV_RCY!Q42+IMP!Q42-EXP!Q42+STK_CHG!Q42-INTMARB!Q42-INTAVI!Q42</f>
        <v>741.87927773000854</v>
      </c>
      <c r="R42" s="10">
        <f>PPRD!R42+RCV_RCY!R42+IMP!R42-EXP!R42+STK_CHG!R42-INTMARB!R42-INTAVI!R42</f>
        <v>893.86887360275136</v>
      </c>
      <c r="S42" s="10">
        <f>PPRD!S42+RCV_RCY!S42+IMP!S42-EXP!S42+STK_CHG!S42-INTMARB!S42-INTAVI!S42</f>
        <v>737.62777300085997</v>
      </c>
      <c r="T42" s="10">
        <f>PPRD!T42+RCV_RCY!T42+IMP!T42-EXP!T42+STK_CHG!T42-INTMARB!T42-INTAVI!T42</f>
        <v>1636.8109200343943</v>
      </c>
      <c r="U42" s="10">
        <f>PPRD!U42+RCV_RCY!U42+IMP!U42-EXP!U42+STK_CHG!U42-INTMARB!U42-INTAVI!U42</f>
        <v>105.22355975924324</v>
      </c>
      <c r="V42" s="10">
        <f>PPRD!V42+RCV_RCY!V42+IMP!V42-EXP!V42+STK_CHG!V42-INTMARB!V42-INTAVI!V42</f>
        <v>-514.42631126397259</v>
      </c>
      <c r="W42" s="10">
        <f>PPRD!W42+RCV_RCY!W42+IMP!W42-EXP!W42+STK_CHG!W42-INTMARB!W42-INTAVI!W42</f>
        <v>72.274720550300941</v>
      </c>
      <c r="X42" s="10">
        <f>PPRD!X42+RCV_RCY!X42+IMP!X42-EXP!X42+STK_CHG!X42-INTMARB!X42-INTAVI!X42</f>
        <v>519.99570077386056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5454.5954428202913</v>
      </c>
      <c r="D43" s="10">
        <f>PPRD!D43+RCV_RCY!D43+IMP!D43-EXP!D43+STK_CHG!D43-INTMARB!D43-INTAVI!D43</f>
        <v>6872.9339638865004</v>
      </c>
      <c r="E43" s="10">
        <f>PPRD!E43+RCV_RCY!E43+IMP!E43-EXP!E43+STK_CHG!E43-INTMARB!E43-INTAVI!E43</f>
        <v>7493.2645743766107</v>
      </c>
      <c r="F43" s="10">
        <f>PPRD!F43+RCV_RCY!F43+IMP!F43-EXP!F43+STK_CHG!F43-INTMARB!F43-INTAVI!F43</f>
        <v>9339.8777300085949</v>
      </c>
      <c r="G43" s="10">
        <f>PPRD!G43+RCV_RCY!G43+IMP!G43-EXP!G43+STK_CHG!G43-INTMARB!G43-INTAVI!G43</f>
        <v>10540.484350816849</v>
      </c>
      <c r="H43" s="10">
        <f>PPRD!H43+RCV_RCY!H43+IMP!H43-EXP!H43+STK_CHG!H43-INTMARB!H43-INTAVI!H43</f>
        <v>10824.97368873603</v>
      </c>
      <c r="I43" s="10">
        <f>PPRD!I43+RCV_RCY!I43+IMP!I43-EXP!I43+STK_CHG!I43-INTMARB!I43-INTAVI!I43</f>
        <v>11448.385468615648</v>
      </c>
      <c r="J43" s="10">
        <f>PPRD!J43+RCV_RCY!J43+IMP!J43-EXP!J43+STK_CHG!J43-INTMARB!J43-INTAVI!J43</f>
        <v>12878.021324161655</v>
      </c>
      <c r="K43" s="10">
        <f>PPRD!K43+RCV_RCY!K43+IMP!K43-EXP!K43+STK_CHG!K43-INTMARB!K43-INTAVI!K43</f>
        <v>9651.0700773860663</v>
      </c>
      <c r="L43" s="10">
        <f>PPRD!L43+RCV_RCY!L43+IMP!L43-EXP!L43+STK_CHG!L43-INTMARB!L43-INTAVI!L43</f>
        <v>9213.5521926053334</v>
      </c>
      <c r="M43" s="10">
        <f>PPRD!M43+RCV_RCY!M43+IMP!M43-EXP!M43+STK_CHG!M43-INTMARB!M43-INTAVI!M43</f>
        <v>8150.5683576956199</v>
      </c>
      <c r="N43" s="10">
        <f>PPRD!N43+RCV_RCY!N43+IMP!N43-EXP!N43+STK_CHG!N43-INTMARB!N43-INTAVI!N43</f>
        <v>5603.515821152193</v>
      </c>
      <c r="O43" s="10">
        <f>PPRD!O43+RCV_RCY!O43+IMP!O43-EXP!O43+STK_CHG!O43-INTMARB!O43-INTAVI!O43</f>
        <v>-216.70490111779884</v>
      </c>
      <c r="P43" s="10">
        <f>PPRD!P43+RCV_RCY!P43+IMP!P43-EXP!P43+STK_CHG!P43-INTMARB!P43-INTAVI!P43</f>
        <v>-1573.4212381771276</v>
      </c>
      <c r="Q43" s="10">
        <f>PPRD!Q43+RCV_RCY!Q43+IMP!Q43-EXP!Q43+STK_CHG!Q43-INTMARB!Q43-INTAVI!Q43</f>
        <v>-3133.4909716251063</v>
      </c>
      <c r="R43" s="10">
        <f>PPRD!R43+RCV_RCY!R43+IMP!R43-EXP!R43+STK_CHG!R43-INTMARB!R43-INTAVI!R43</f>
        <v>-3504.2515047291504</v>
      </c>
      <c r="S43" s="10">
        <f>PPRD!S43+RCV_RCY!S43+IMP!S43-EXP!S43+STK_CHG!S43-INTMARB!S43-INTAVI!S43</f>
        <v>-1923.6409286328465</v>
      </c>
      <c r="T43" s="10">
        <f>PPRD!T43+RCV_RCY!T43+IMP!T43-EXP!T43+STK_CHG!T43-INTMARB!T43-INTAVI!T43</f>
        <v>-2322.1313843508169</v>
      </c>
      <c r="U43" s="10">
        <f>PPRD!U43+RCV_RCY!U43+IMP!U43-EXP!U43+STK_CHG!U43-INTMARB!U43-INTAVI!U43</f>
        <v>-2649.7564058469488</v>
      </c>
      <c r="V43" s="10">
        <f>PPRD!V43+RCV_RCY!V43+IMP!V43-EXP!V43+STK_CHG!V43-INTMARB!V43-INTAVI!V43</f>
        <v>-2767.8656921754077</v>
      </c>
      <c r="W43" s="10">
        <f>PPRD!W43+RCV_RCY!W43+IMP!W43-EXP!W43+STK_CHG!W43-INTMARB!W43-INTAVI!W43</f>
        <v>-4350.530180567499</v>
      </c>
      <c r="X43" s="10">
        <f>PPRD!X43+RCV_RCY!X43+IMP!X43-EXP!X43+STK_CHG!X43-INTMARB!X43-INTAVI!X43</f>
        <v>-1514.8399828030954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-3228.6806534823727</v>
      </c>
      <c r="D44" s="10">
        <f>PPRD!D44+RCV_RCY!D44+IMP!D44-EXP!D44+STK_CHG!D44-INTMARB!D44-INTAVI!D44</f>
        <v>-3050.1671539122963</v>
      </c>
      <c r="E44" s="10">
        <f>PPRD!E44+RCV_RCY!E44+IMP!E44-EXP!E44+STK_CHG!E44-INTMARB!E44-INTAVI!E44</f>
        <v>-2965.2527085124666</v>
      </c>
      <c r="F44" s="10">
        <f>PPRD!F44+RCV_RCY!F44+IMP!F44-EXP!F44+STK_CHG!F44-INTMARB!F44-INTAVI!F44</f>
        <v>-3293.3313843508163</v>
      </c>
      <c r="G44" s="10">
        <f>PPRD!G44+RCV_RCY!G44+IMP!G44-EXP!G44+STK_CHG!G44-INTMARB!G44-INTAVI!G44</f>
        <v>-3822.1171109200345</v>
      </c>
      <c r="H44" s="10">
        <f>PPRD!H44+RCV_RCY!H44+IMP!H44-EXP!H44+STK_CHG!H44-INTMARB!H44-INTAVI!H44</f>
        <v>-4226.4258813413571</v>
      </c>
      <c r="I44" s="10">
        <f>PPRD!I44+RCV_RCY!I44+IMP!I44-EXP!I44+STK_CHG!I44-INTMARB!I44-INTAVI!I44</f>
        <v>-5837.8713671539117</v>
      </c>
      <c r="J44" s="10">
        <f>PPRD!J44+RCV_RCY!J44+IMP!J44-EXP!J44+STK_CHG!J44-INTMARB!J44-INTAVI!J44</f>
        <v>-6797.0190885640586</v>
      </c>
      <c r="K44" s="10">
        <f>PPRD!K44+RCV_RCY!K44+IMP!K44-EXP!K44+STK_CHG!K44-INTMARB!K44-INTAVI!K44</f>
        <v>-6124.4577815993107</v>
      </c>
      <c r="L44" s="10">
        <f>PPRD!L44+RCV_RCY!L44+IMP!L44-EXP!L44+STK_CHG!L44-INTMARB!L44-INTAVI!L44</f>
        <v>-4970.3926053310406</v>
      </c>
      <c r="M44" s="10">
        <f>PPRD!M44+RCV_RCY!M44+IMP!M44-EXP!M44+STK_CHG!M44-INTMARB!M44-INTAVI!M44</f>
        <v>-5580.2331040412719</v>
      </c>
      <c r="N44" s="10">
        <f>PPRD!N44+RCV_RCY!N44+IMP!N44-EXP!N44+STK_CHG!N44-INTMARB!N44-INTAVI!N44</f>
        <v>-5665.1476354256238</v>
      </c>
      <c r="O44" s="10">
        <f>PPRD!O44+RCV_RCY!O44+IMP!O44-EXP!O44+STK_CHG!O44-INTMARB!O44-INTAVI!O44</f>
        <v>-5278.2078245915727</v>
      </c>
      <c r="P44" s="10">
        <f>PPRD!P44+RCV_RCY!P44+IMP!P44-EXP!P44+STK_CHG!P44-INTMARB!P44-INTAVI!P44</f>
        <v>-4594.0670679277737</v>
      </c>
      <c r="Q44" s="10">
        <f>PPRD!Q44+RCV_RCY!Q44+IMP!Q44-EXP!Q44+STK_CHG!Q44-INTMARB!Q44-INTAVI!Q44</f>
        <v>-3844.3106620808244</v>
      </c>
      <c r="R44" s="10">
        <f>PPRD!R44+RCV_RCY!R44+IMP!R44-EXP!R44+STK_CHG!R44-INTMARB!R44-INTAVI!R44</f>
        <v>-3760.3612209802232</v>
      </c>
      <c r="S44" s="10">
        <f>PPRD!S44+RCV_RCY!S44+IMP!S44-EXP!S44+STK_CHG!S44-INTMARB!S44-INTAVI!S44</f>
        <v>-3022.1840928632837</v>
      </c>
      <c r="T44" s="10">
        <f>PPRD!T44+RCV_RCY!T44+IMP!T44-EXP!T44+STK_CHG!T44-INTMARB!T44-INTAVI!T44</f>
        <v>-2211.6365434221839</v>
      </c>
      <c r="U44" s="10">
        <f>PPRD!U44+RCV_RCY!U44+IMP!U44-EXP!U44+STK_CHG!U44-INTMARB!U44-INTAVI!U44</f>
        <v>-2042.7725709372316</v>
      </c>
      <c r="V44" s="10">
        <f>PPRD!V44+RCV_RCY!V44+IMP!V44-EXP!V44+STK_CHG!V44-INTMARB!V44-INTAVI!V44</f>
        <v>-1540.0401547721408</v>
      </c>
      <c r="W44" s="10">
        <f>PPRD!W44+RCV_RCY!W44+IMP!W44-EXP!W44+STK_CHG!W44-INTMARB!W44-INTAVI!W44</f>
        <v>-2419.0981083404986</v>
      </c>
      <c r="X44" s="10">
        <f>PPRD!X44+RCV_RCY!X44+IMP!X44-EXP!X44+STK_CHG!X44-INTMARB!X44-INTAVI!X44</f>
        <v>-2318.6558039552874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-42.247033533963894</v>
      </c>
      <c r="D45" s="10">
        <f>PPRD!D45+RCV_RCY!D45+IMP!D45-EXP!D45+STK_CHG!D45-INTMARB!D45-INTAVI!D45</f>
        <v>-39.366638005159075</v>
      </c>
      <c r="E45" s="10">
        <f>PPRD!E45+RCV_RCY!E45+IMP!E45-EXP!E45+STK_CHG!E45-INTMARB!E45-INTAVI!E45</f>
        <v>1.1102230246251565E-14</v>
      </c>
      <c r="F45" s="10">
        <f>PPRD!F45+RCV_RCY!F45+IMP!F45-EXP!F45+STK_CHG!F45-INTMARB!F45-INTAVI!F45</f>
        <v>-54.729148753224408</v>
      </c>
      <c r="G45" s="10">
        <f>PPRD!G45+RCV_RCY!G45+IMP!G45-EXP!G45+STK_CHG!G45-INTMARB!G45-INTAVI!G45</f>
        <v>-29.76500429922611</v>
      </c>
      <c r="H45" s="10">
        <f>PPRD!H45+RCV_RCY!H45+IMP!H45-EXP!H45+STK_CHG!H45-INTMARB!H45-INTAVI!H45</f>
        <v>-82.573860705073088</v>
      </c>
      <c r="I45" s="10">
        <f>PPRD!I45+RCV_RCY!I45+IMP!I45-EXP!I45+STK_CHG!I45-INTMARB!I45-INTAVI!I45</f>
        <v>-297.6496990541703</v>
      </c>
      <c r="J45" s="10">
        <f>PPRD!J45+RCV_RCY!J45+IMP!J45-EXP!J45+STK_CHG!J45-INTMARB!J45-INTAVI!J45</f>
        <v>-98.896474634565763</v>
      </c>
      <c r="K45" s="10">
        <f>PPRD!K45+RCV_RCY!K45+IMP!K45-EXP!K45+STK_CHG!K45-INTMARB!K45-INTAVI!K45</f>
        <v>-74.892519346517588</v>
      </c>
      <c r="L45" s="10">
        <f>PPRD!L45+RCV_RCY!L45+IMP!L45-EXP!L45+STK_CHG!L45-INTMARB!L45-INTAVI!L45</f>
        <v>-97.936371453138406</v>
      </c>
      <c r="M45" s="10">
        <f>PPRD!M45+RCV_RCY!M45+IMP!M45-EXP!M45+STK_CHG!M45-INTMARB!M45-INTAVI!M45</f>
        <v>-161.30687876182282</v>
      </c>
      <c r="N45" s="10">
        <f>PPRD!N45+RCV_RCY!N45+IMP!N45-EXP!N45+STK_CHG!N45-INTMARB!N45-INTAVI!N45</f>
        <v>-176.66956147893373</v>
      </c>
      <c r="O45" s="10">
        <f>PPRD!O45+RCV_RCY!O45+IMP!O45-EXP!O45+STK_CHG!O45-INTMARB!O45-INTAVI!O45</f>
        <v>-164.18753224419603</v>
      </c>
      <c r="P45" s="10">
        <f>PPRD!P45+RCV_RCY!P45+IMP!P45-EXP!P45+STK_CHG!P45-INTMARB!P45-INTAVI!P45</f>
        <v>-81.613671539122919</v>
      </c>
      <c r="Q45" s="10">
        <f>PPRD!Q45+RCV_RCY!Q45+IMP!Q45-EXP!Q45+STK_CHG!Q45-INTMARB!Q45-INTAVI!Q45</f>
        <v>-98.896474634565777</v>
      </c>
      <c r="R45" s="10">
        <f>PPRD!R45+RCV_RCY!R45+IMP!R45-EXP!R45+STK_CHG!R45-INTMARB!R45-INTAVI!R45</f>
        <v>-201.63370593293209</v>
      </c>
      <c r="S45" s="10">
        <f>PPRD!S45+RCV_RCY!S45+IMP!S45-EXP!S45+STK_CHG!S45-INTMARB!S45-INTAVI!S45</f>
        <v>-254.442562338779</v>
      </c>
      <c r="T45" s="10">
        <f>PPRD!T45+RCV_RCY!T45+IMP!T45-EXP!T45+STK_CHG!T45-INTMARB!T45-INTAVI!T45</f>
        <v>-251.56208082545137</v>
      </c>
      <c r="U45" s="10">
        <f>PPRD!U45+RCV_RCY!U45+IMP!U45-EXP!U45+STK_CHG!U45-INTMARB!U45-INTAVI!U45</f>
        <v>-203.55399828030951</v>
      </c>
      <c r="V45" s="10">
        <f>PPRD!V45+RCV_RCY!V45+IMP!V45-EXP!V45+STK_CHG!V45-INTMARB!V45-INTAVI!V45</f>
        <v>-156.50619088564059</v>
      </c>
      <c r="W45" s="10">
        <f>PPRD!W45+RCV_RCY!W45+IMP!W45-EXP!W45+STK_CHG!W45-INTMARB!W45-INTAVI!W45</f>
        <v>-114.25915735167676</v>
      </c>
      <c r="X45" s="10">
        <f>PPRD!X45+RCV_RCY!X45+IMP!X45-EXP!X45+STK_CHG!X45-INTMARB!X45-INTAVI!X45</f>
        <v>-145.95202063628548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77.773000859845212</v>
      </c>
      <c r="D46" s="10">
        <f>PPRD!D46+RCV_RCY!D46+IMP!D46-EXP!D46+STK_CHG!D46-INTMARB!D46-INTAVI!D46</f>
        <v>81.613671539122961</v>
      </c>
      <c r="E46" s="10">
        <f>PPRD!E46+RCV_RCY!E46+IMP!E46-EXP!E46+STK_CHG!E46-INTMARB!E46-INTAVI!E46</f>
        <v>32.645399828030946</v>
      </c>
      <c r="F46" s="10">
        <f>PPRD!F46+RCV_RCY!F46+IMP!F46-EXP!F46+STK_CHG!F46-INTMARB!F46-INTAVI!F46</f>
        <v>203.55408426483228</v>
      </c>
      <c r="G46" s="10">
        <f>PPRD!G46+RCV_RCY!G46+IMP!G46-EXP!G46+STK_CHG!G46-INTMARB!G46-INTAVI!G46</f>
        <v>134.42252794496991</v>
      </c>
      <c r="H46" s="10">
        <f>PPRD!H46+RCV_RCY!H46+IMP!H46-EXP!H46+STK_CHG!H46-INTMARB!H46-INTAVI!H46</f>
        <v>66.251074806534888</v>
      </c>
      <c r="I46" s="10">
        <f>PPRD!I46+RCV_RCY!I46+IMP!I46-EXP!I46+STK_CHG!I46-INTMARB!I46-INTAVI!I46</f>
        <v>76.812811693895071</v>
      </c>
      <c r="J46" s="10">
        <f>PPRD!J46+RCV_RCY!J46+IMP!J46-EXP!J46+STK_CHG!J46-INTMARB!J46-INTAVI!J46</f>
        <v>177.62975064488396</v>
      </c>
      <c r="K46" s="10">
        <f>PPRD!K46+RCV_RCY!K46+IMP!K46-EXP!K46+STK_CHG!K46-INTMARB!K46-INTAVI!K46</f>
        <v>116.17944969905419</v>
      </c>
      <c r="L46" s="10">
        <f>PPRD!L46+RCV_RCY!L46+IMP!L46-EXP!L46+STK_CHG!L46-INTMARB!L46-INTAVI!L46</f>
        <v>105.61771281169393</v>
      </c>
      <c r="M46" s="10">
        <f>PPRD!M46+RCV_RCY!M46+IMP!M46-EXP!M46+STK_CHG!M46-INTMARB!M46-INTAVI!M46</f>
        <v>78.733190025795381</v>
      </c>
      <c r="N46" s="10">
        <f>PPRD!N46+RCV_RCY!N46+IMP!N46-EXP!N46+STK_CHG!N46-INTMARB!N46-INTAVI!N46</f>
        <v>142.10378331900253</v>
      </c>
      <c r="O46" s="10">
        <f>PPRD!O46+RCV_RCY!O46+IMP!O46-EXP!O46+STK_CHG!O46-INTMARB!O46-INTAVI!O46</f>
        <v>61.450300945829738</v>
      </c>
      <c r="P46" s="10">
        <f>PPRD!P46+RCV_RCY!P46+IMP!P46-EXP!P46+STK_CHG!P46-INTMARB!P46-INTAVI!P46</f>
        <v>32.645399828030939</v>
      </c>
      <c r="Q46" s="10">
        <f>PPRD!Q46+RCV_RCY!Q46+IMP!Q46-EXP!Q46+STK_CHG!Q46-INTMARB!Q46-INTAVI!Q46</f>
        <v>-50.888478073946686</v>
      </c>
      <c r="R46" s="10">
        <f>PPRD!R46+RCV_RCY!R46+IMP!R46-EXP!R46+STK_CHG!R46-INTMARB!R46-INTAVI!R46</f>
        <v>-123.8607050730869</v>
      </c>
      <c r="S46" s="10">
        <f>PPRD!S46+RCV_RCY!S46+IMP!S46-EXP!S46+STK_CHG!S46-INTMARB!S46-INTAVI!S46</f>
        <v>-115.21926053310405</v>
      </c>
      <c r="T46" s="10">
        <f>PPRD!T46+RCV_RCY!T46+IMP!T46-EXP!T46+STK_CHG!T46-INTMARB!T46-INTAVI!T46</f>
        <v>-132.50214961306966</v>
      </c>
      <c r="U46" s="10">
        <f>PPRD!U46+RCV_RCY!U46+IMP!U46-EXP!U46+STK_CHG!U46-INTMARB!U46-INTAVI!U46</f>
        <v>-92.175408426483187</v>
      </c>
      <c r="V46" s="10">
        <f>PPRD!V46+RCV_RCY!V46+IMP!V46-EXP!V46+STK_CHG!V46-INTMARB!V46-INTAVI!V46</f>
        <v>-24.964230438521131</v>
      </c>
      <c r="W46" s="10">
        <f>PPRD!W46+RCV_RCY!W46+IMP!W46-EXP!W46+STK_CHG!W46-INTMARB!W46-INTAVI!W46</f>
        <v>20.163370593293195</v>
      </c>
      <c r="X46" s="10">
        <f>PPRD!X46+RCV_RCY!X46+IMP!X46-EXP!X46+STK_CHG!X46-INTMARB!X46-INTAVI!X46</f>
        <v>-28.99303525365438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-375.42278589853834</v>
      </c>
      <c r="D47" s="10">
        <f>PPRD!D47+RCV_RCY!D47+IMP!D47-EXP!D47+STK_CHG!D47-INTMARB!D47-INTAVI!D47</f>
        <v>-323.5741186586414</v>
      </c>
      <c r="E47" s="10">
        <f>PPRD!E47+RCV_RCY!E47+IMP!E47-EXP!E47+STK_CHG!E47-INTMARB!E47-INTAVI!E47</f>
        <v>-355.2593293207222</v>
      </c>
      <c r="F47" s="10">
        <f>PPRD!F47+RCV_RCY!F47+IMP!F47-EXP!F47+STK_CHG!F47-INTMARB!F47-INTAVI!F47</f>
        <v>-455.11607910576095</v>
      </c>
      <c r="G47" s="10">
        <f>PPRD!G47+RCV_RCY!G47+IMP!G47-EXP!G47+STK_CHG!G47-INTMARB!G47-INTAVI!G47</f>
        <v>-511.76552020636274</v>
      </c>
      <c r="H47" s="10">
        <f>PPRD!H47+RCV_RCY!H47+IMP!H47-EXP!H47+STK_CHG!H47-INTMARB!H47-INTAVI!H47</f>
        <v>-323.57403267411854</v>
      </c>
      <c r="I47" s="10">
        <f>PPRD!I47+RCV_RCY!I47+IMP!I47-EXP!I47+STK_CHG!I47-INTMARB!I47-INTAVI!I47</f>
        <v>-512.72570937231296</v>
      </c>
      <c r="J47" s="10">
        <f>PPRD!J47+RCV_RCY!J47+IMP!J47-EXP!J47+STK_CHG!J47-INTMARB!J47-INTAVI!J47</f>
        <v>-362.94067067927779</v>
      </c>
      <c r="K47" s="10">
        <f>PPRD!K47+RCV_RCY!K47+IMP!K47-EXP!K47+STK_CHG!K47-INTMARB!K47-INTAVI!K47</f>
        <v>-367.74144453998275</v>
      </c>
      <c r="L47" s="10">
        <f>PPRD!L47+RCV_RCY!L47+IMP!L47-EXP!L47+STK_CHG!L47-INTMARB!L47-INTAVI!L47</f>
        <v>-451.2754084264833</v>
      </c>
      <c r="M47" s="10">
        <f>PPRD!M47+RCV_RCY!M47+IMP!M47-EXP!M47+STK_CHG!M47-INTMARB!M47-INTAVI!M47</f>
        <v>-428.23164230438522</v>
      </c>
      <c r="N47" s="10">
        <f>PPRD!N47+RCV_RCY!N47+IMP!N47-EXP!N47+STK_CHG!N47-INTMARB!N47-INTAVI!N47</f>
        <v>-392.70558899398105</v>
      </c>
      <c r="O47" s="10">
        <f>PPRD!O47+RCV_RCY!O47+IMP!O47-EXP!O47+STK_CHG!O47-INTMARB!O47-INTAVI!O47</f>
        <v>-302.450558899398</v>
      </c>
      <c r="P47" s="10">
        <f>PPRD!P47+RCV_RCY!P47+IMP!P47-EXP!P47+STK_CHG!P47-INTMARB!P47-INTAVI!P47</f>
        <v>-217.95640584694749</v>
      </c>
      <c r="Q47" s="10">
        <f>PPRD!Q47+RCV_RCY!Q47+IMP!Q47-EXP!Q47+STK_CHG!Q47-INTMARB!Q47-INTAVI!Q47</f>
        <v>-640.42699914015475</v>
      </c>
      <c r="R47" s="10">
        <f>PPRD!R47+RCV_RCY!R47+IMP!R47-EXP!R47+STK_CHG!R47-INTMARB!R47-INTAVI!R47</f>
        <v>-1124.3478933791921</v>
      </c>
      <c r="S47" s="10">
        <f>PPRD!S47+RCV_RCY!S47+IMP!S47-EXP!S47+STK_CHG!S47-INTMARB!S47-INTAVI!S47</f>
        <v>-1608.2687876182283</v>
      </c>
      <c r="T47" s="10">
        <f>PPRD!T47+RCV_RCY!T47+IMP!T47-EXP!T47+STK_CHG!T47-INTMARB!T47-INTAVI!T47</f>
        <v>-1650.5159071367154</v>
      </c>
      <c r="U47" s="10">
        <f>PPRD!U47+RCV_RCY!U47+IMP!U47-EXP!U47+STK_CHG!U47-INTMARB!U47-INTAVI!U47</f>
        <v>-1687.001977644024</v>
      </c>
      <c r="V47" s="10">
        <f>PPRD!V47+RCV_RCY!V47+IMP!V47-EXP!V47+STK_CHG!V47-INTMARB!V47-INTAVI!V47</f>
        <v>-994.72622527944986</v>
      </c>
      <c r="W47" s="10">
        <f>PPRD!W47+RCV_RCY!W47+IMP!W47-EXP!W47+STK_CHG!W47-INTMARB!W47-INTAVI!W47</f>
        <v>-457.03637145313843</v>
      </c>
      <c r="X47" s="10">
        <f>PPRD!X47+RCV_RCY!X47+IMP!X47-EXP!X47+STK_CHG!X47-INTMARB!X47-INTAVI!X47</f>
        <v>-718.53508168529652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2349.706276870163</v>
      </c>
      <c r="D48" s="10">
        <f>PPRD!D48+RCV_RCY!D48+IMP!D48-EXP!D48+STK_CHG!D48-INTMARB!D48-INTAVI!D48</f>
        <v>2671.8496130696476</v>
      </c>
      <c r="E48" s="10">
        <f>PPRD!E48+RCV_RCY!E48+IMP!E48-EXP!E48+STK_CHG!E48-INTMARB!E48-INTAVI!E48</f>
        <v>2393.9524505588988</v>
      </c>
      <c r="F48" s="10">
        <f>PPRD!F48+RCV_RCY!F48+IMP!F48-EXP!F48+STK_CHG!F48-INTMARB!F48-INTAVI!F48</f>
        <v>2785.9582115219264</v>
      </c>
      <c r="G48" s="10">
        <f>PPRD!G48+RCV_RCY!G48+IMP!G48-EXP!G48+STK_CHG!G48-INTMARB!G48-INTAVI!G48</f>
        <v>2931.1167669819438</v>
      </c>
      <c r="H48" s="10">
        <f>PPRD!H48+RCV_RCY!H48+IMP!H48-EXP!H48+STK_CHG!H48-INTMARB!H48-INTAVI!H48</f>
        <v>2799.1545141874453</v>
      </c>
      <c r="I48" s="10">
        <f>PPRD!I48+RCV_RCY!I48+IMP!I48-EXP!I48+STK_CHG!I48-INTMARB!I48-INTAVI!I48</f>
        <v>2848.0582115219254</v>
      </c>
      <c r="J48" s="10">
        <f>PPRD!J48+RCV_RCY!J48+IMP!J48-EXP!J48+STK_CHG!J48-INTMARB!J48-INTAVI!J48</f>
        <v>2831.7570077386072</v>
      </c>
      <c r="K48" s="10">
        <f>PPRD!K48+RCV_RCY!K48+IMP!K48-EXP!K48+STK_CHG!K48-INTMARB!K48-INTAVI!K48</f>
        <v>2771.9857265692176</v>
      </c>
      <c r="L48" s="10">
        <f>PPRD!L48+RCV_RCY!L48+IMP!L48-EXP!L48+STK_CHG!L48-INTMARB!L48-INTAVI!L48</f>
        <v>2771.2095442820287</v>
      </c>
      <c r="M48" s="10">
        <f>PPRD!M48+RCV_RCY!M48+IMP!M48-EXP!M48+STK_CHG!M48-INTMARB!M48-INTAVI!M48</f>
        <v>2504.1798796216676</v>
      </c>
      <c r="N48" s="10">
        <f>PPRD!N48+RCV_RCY!N48+IMP!N48-EXP!N48+STK_CHG!N48-INTMARB!N48-INTAVI!N48</f>
        <v>1966.2391229578668</v>
      </c>
      <c r="O48" s="10">
        <f>PPRD!O48+RCV_RCY!O48+IMP!O48-EXP!O48+STK_CHG!O48-INTMARB!O48-INTAVI!O48</f>
        <v>227.44092863284584</v>
      </c>
      <c r="P48" s="10">
        <f>PPRD!P48+RCV_RCY!P48+IMP!P48-EXP!P48+STK_CHG!P48-INTMARB!P48-INTAVI!P48</f>
        <v>-943.14273430782441</v>
      </c>
      <c r="Q48" s="10">
        <f>PPRD!Q48+RCV_RCY!Q48+IMP!Q48-EXP!Q48+STK_CHG!Q48-INTMARB!Q48-INTAVI!Q48</f>
        <v>-1416.6547721410138</v>
      </c>
      <c r="R48" s="10">
        <f>PPRD!R48+RCV_RCY!R48+IMP!R48-EXP!R48+STK_CHG!R48-INTMARB!R48-INTAVI!R48</f>
        <v>-614.78942390369775</v>
      </c>
      <c r="S48" s="10">
        <f>PPRD!S48+RCV_RCY!S48+IMP!S48-EXP!S48+STK_CHG!S48-INTMARB!S48-INTAVI!S48</f>
        <v>-1054.9226139294926</v>
      </c>
      <c r="T48" s="10">
        <f>PPRD!T48+RCV_RCY!T48+IMP!T48-EXP!T48+STK_CHG!T48-INTMARB!T48-INTAVI!T48</f>
        <v>-912.09277730008637</v>
      </c>
      <c r="U48" s="10">
        <f>PPRD!U48+RCV_RCY!U48+IMP!U48-EXP!U48+STK_CHG!U48-INTMARB!U48-INTAVI!U48</f>
        <v>-954.01031814273404</v>
      </c>
      <c r="V48" s="10">
        <f>PPRD!V48+RCV_RCY!V48+IMP!V48-EXP!V48+STK_CHG!V48-INTMARB!V48-INTAVI!V48</f>
        <v>-1016.1101461736886</v>
      </c>
      <c r="W48" s="10">
        <f>PPRD!W48+RCV_RCY!W48+IMP!W48-EXP!W48+STK_CHG!W48-INTMARB!W48-INTAVI!W48</f>
        <v>-1032.4114359415305</v>
      </c>
      <c r="X48" s="10">
        <f>PPRD!X48+RCV_RCY!X48+IMP!X48-EXP!X48+STK_CHG!X48-INTMARB!X48-INTAVI!X48</f>
        <v>-828.03430782459111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-47.047893379191748</v>
      </c>
      <c r="D49" s="10">
        <f>PPRD!D49+RCV_RCY!D49+IMP!D49-EXP!D49+STK_CHG!D49-INTMARB!D49-INTAVI!D49</f>
        <v>-58.569819432502157</v>
      </c>
      <c r="E49" s="10">
        <f>PPRD!E49+RCV_RCY!E49+IMP!E49-EXP!E49+STK_CHG!E49-INTMARB!E49-INTAVI!E49</f>
        <v>2.8804815133276009</v>
      </c>
      <c r="F49" s="10">
        <f>PPRD!F49+RCV_RCY!F49+IMP!F49-EXP!F49+STK_CHG!F49-INTMARB!F49-INTAVI!F49</f>
        <v>6.7210662080825427</v>
      </c>
      <c r="G49" s="10">
        <f>PPRD!G49+RCV_RCY!G49+IMP!G49-EXP!G49+STK_CHG!G49-INTMARB!G49-INTAVI!G49</f>
        <v>-17.282889079965603</v>
      </c>
      <c r="H49" s="10">
        <f>PPRD!H49+RCV_RCY!H49+IMP!H49-EXP!H49+STK_CHG!H49-INTMARB!H49-INTAVI!H49</f>
        <v>4.8008598452278477</v>
      </c>
      <c r="I49" s="10">
        <f>PPRD!I49+RCV_RCY!I49+IMP!I49-EXP!I49+STK_CHG!I49-INTMARB!I49-INTAVI!I49</f>
        <v>-13.442304385210658</v>
      </c>
      <c r="J49" s="10">
        <f>PPRD!J49+RCV_RCY!J49+IMP!J49-EXP!J49+STK_CHG!J49-INTMARB!J49-INTAVI!J49</f>
        <v>3.8406706792777312</v>
      </c>
      <c r="K49" s="10">
        <f>PPRD!K49+RCV_RCY!K49+IMP!K49-EXP!K49+STK_CHG!K49-INTMARB!K49-INTAVI!K49</f>
        <v>-8.6413585554600125</v>
      </c>
      <c r="L49" s="10">
        <f>PPRD!L49+RCV_RCY!L49+IMP!L49-EXP!L49+STK_CHG!L49-INTMARB!L49-INTAVI!L49</f>
        <v>11.521926053310411</v>
      </c>
      <c r="M49" s="10">
        <f>PPRD!M49+RCV_RCY!M49+IMP!M49-EXP!M49+STK_CHG!M49-INTMARB!M49-INTAVI!M49</f>
        <v>7.6812553740326717</v>
      </c>
      <c r="N49" s="10">
        <f>PPRD!N49+RCV_RCY!N49+IMP!N49-EXP!N49+STK_CHG!N49-INTMARB!N49-INTAVI!N49</f>
        <v>21.123559759243339</v>
      </c>
      <c r="O49" s="10">
        <f>PPRD!O49+RCV_RCY!O49+IMP!O49-EXP!O49+STK_CHG!O49-INTMARB!O49-INTAVI!O49</f>
        <v>-2.8804815133276018</v>
      </c>
      <c r="P49" s="10">
        <f>PPRD!P49+RCV_RCY!P49+IMP!P49-EXP!P49+STK_CHG!P49-INTMARB!P49-INTAVI!P49</f>
        <v>13.442304385210656</v>
      </c>
      <c r="Q49" s="10">
        <f>PPRD!Q49+RCV_RCY!Q49+IMP!Q49-EXP!Q49+STK_CHG!Q49-INTMARB!Q49-INTAVI!Q49</f>
        <v>-3.8405846947549511</v>
      </c>
      <c r="R49" s="10">
        <f>PPRD!R49+RCV_RCY!R49+IMP!R49-EXP!R49+STK_CHG!R49-INTMARB!R49-INTAVI!R49</f>
        <v>-40.32674118658641</v>
      </c>
      <c r="S49" s="10">
        <f>PPRD!S49+RCV_RCY!S49+IMP!S49-EXP!S49+STK_CHG!S49-INTMARB!S49-INTAVI!S49</f>
        <v>-48.968099742046434</v>
      </c>
      <c r="T49" s="10">
        <f>PPRD!T49+RCV_RCY!T49+IMP!T49-EXP!T49+STK_CHG!T49-INTMARB!T49-INTAVI!T49</f>
        <v>-28.804815133276009</v>
      </c>
      <c r="U49" s="10">
        <f>PPRD!U49+RCV_RCY!U49+IMP!U49-EXP!U49+STK_CHG!U49-INTMARB!U49-INTAVI!U49</f>
        <v>-37.446259673258808</v>
      </c>
      <c r="V49" s="10">
        <f>PPRD!V49+RCV_RCY!V49+IMP!V49-EXP!V49+STK_CHG!V49-INTMARB!V49-INTAVI!V49</f>
        <v>-12.482029234737761</v>
      </c>
      <c r="W49" s="10">
        <f>PPRD!W49+RCV_RCY!W49+IMP!W49-EXP!W49+STK_CHG!W49-INTMARB!W49-INTAVI!W49</f>
        <v>-15.362596732588138</v>
      </c>
      <c r="X49" s="10">
        <f>PPRD!X49+RCV_RCY!X49+IMP!X49-EXP!X49+STK_CHG!X49-INTMARB!X49-INTAVI!X49</f>
        <v>-34.883576956147891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282.28718830610495</v>
      </c>
      <c r="D50" s="10">
        <f>PPRD!D50+RCV_RCY!D50+IMP!D50-EXP!D50+STK_CHG!D50-INTMARB!D50-INTAVI!D50</f>
        <v>563.61427343078242</v>
      </c>
      <c r="E50" s="10">
        <f>PPRD!E50+RCV_RCY!E50+IMP!E50-EXP!E50+STK_CHG!E50-INTMARB!E50-INTAVI!E50</f>
        <v>648.10825451418737</v>
      </c>
      <c r="F50" s="10">
        <f>PPRD!F50+RCV_RCY!F50+IMP!F50-EXP!F50+STK_CHG!F50-INTMARB!F50-INTAVI!F50</f>
        <v>530.9687016337059</v>
      </c>
      <c r="G50" s="10">
        <f>PPRD!G50+RCV_RCY!G50+IMP!G50-EXP!G50+STK_CHG!G50-INTMARB!G50-INTAVI!G50</f>
        <v>-177.62975064488393</v>
      </c>
      <c r="H50" s="10">
        <f>PPRD!H50+RCV_RCY!H50+IMP!H50-EXP!H50+STK_CHG!H50-INTMARB!H50-INTAVI!H50</f>
        <v>9.6015477214100091</v>
      </c>
      <c r="I50" s="10">
        <f>PPRD!I50+RCV_RCY!I50+IMP!I50-EXP!I50+STK_CHG!I50-INTMARB!I50-INTAVI!I50</f>
        <v>188.19148753224411</v>
      </c>
      <c r="J50" s="10">
        <f>PPRD!J50+RCV_RCY!J50+IMP!J50-EXP!J50+STK_CHG!J50-INTMARB!J50-INTAVI!J50</f>
        <v>762.36749785038694</v>
      </c>
      <c r="K50" s="10">
        <f>PPRD!K50+RCV_RCY!K50+IMP!K50-EXP!K50+STK_CHG!K50-INTMARB!K50-INTAVI!K50</f>
        <v>278.44651762682713</v>
      </c>
      <c r="L50" s="10">
        <f>PPRD!L50+RCV_RCY!L50+IMP!L50-EXP!L50+STK_CHG!L50-INTMARB!L50-INTAVI!L50</f>
        <v>-1279.8938950988816</v>
      </c>
      <c r="M50" s="10">
        <f>PPRD!M50+RCV_RCY!M50+IMP!M50-EXP!M50+STK_CHG!M50-INTMARB!M50-INTAVI!M50</f>
        <v>-1359.5872742906276</v>
      </c>
      <c r="N50" s="10">
        <f>PPRD!N50+RCV_RCY!N50+IMP!N50-EXP!N50+STK_CHG!N50-INTMARB!N50-INTAVI!N50</f>
        <v>-1137.7901977644021</v>
      </c>
      <c r="O50" s="10">
        <f>PPRD!O50+RCV_RCY!O50+IMP!O50-EXP!O50+STK_CHG!O50-INTMARB!O50-INTAVI!O50</f>
        <v>-1295.2564918314699</v>
      </c>
      <c r="P50" s="10">
        <f>PPRD!P50+RCV_RCY!P50+IMP!P50-EXP!P50+STK_CHG!P50-INTMARB!P50-INTAVI!P50</f>
        <v>-1585.2249355116082</v>
      </c>
      <c r="Q50" s="10">
        <f>PPRD!Q50+RCV_RCY!Q50+IMP!Q50-EXP!Q50+STK_CHG!Q50-INTMARB!Q50-INTAVI!Q50</f>
        <v>-1265.4914875322438</v>
      </c>
      <c r="R50" s="10">
        <f>PPRD!R50+RCV_RCY!R50+IMP!R50-EXP!R50+STK_CHG!R50-INTMARB!R50-INTAVI!R50</f>
        <v>-1874.2333619948411</v>
      </c>
      <c r="S50" s="10">
        <f>PPRD!S50+RCV_RCY!S50+IMP!S50-EXP!S50+STK_CHG!S50-INTMARB!S50-INTAVI!S50</f>
        <v>-1817.583748925193</v>
      </c>
      <c r="T50" s="10">
        <f>PPRD!T50+RCV_RCY!T50+IMP!T50-EXP!T50+STK_CHG!T50-INTMARB!T50-INTAVI!T50</f>
        <v>-1740.7710232158217</v>
      </c>
      <c r="U50" s="10">
        <f>PPRD!U50+RCV_RCY!U50+IMP!U50-EXP!U50+STK_CHG!U50-INTMARB!U50-INTAVI!U50</f>
        <v>-1444.0814273430785</v>
      </c>
      <c r="V50" s="10">
        <f>PPRD!V50+RCV_RCY!V50+IMP!V50-EXP!V50+STK_CHG!V50-INTMARB!V50-INTAVI!V50</f>
        <v>-1120.507308684437</v>
      </c>
      <c r="W50" s="10">
        <f>PPRD!W50+RCV_RCY!W50+IMP!W50-EXP!W50+STK_CHG!W50-INTMARB!W50-INTAVI!W50</f>
        <v>-590.49871023215815</v>
      </c>
      <c r="X50" s="10">
        <f>PPRD!X50+RCV_RCY!X50+IMP!X50-EXP!X50+STK_CHG!X50-INTMARB!X50-INTAVI!X50</f>
        <v>-769.391917454858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15218.954514187442</v>
      </c>
      <c r="D51" s="37">
        <f>PPRD!D51+RCV_RCY!D51+IMP!D51-EXP!D51+STK_CHG!D51-INTMARB!D51-INTAVI!D51</f>
        <v>16399.826913155637</v>
      </c>
      <c r="E51" s="37">
        <f>PPRD!E51+RCV_RCY!E51+IMP!E51-EXP!E51+STK_CHG!E51-INTMARB!E51-INTAVI!E51</f>
        <v>18751.071195184868</v>
      </c>
      <c r="F51" s="37">
        <f>PPRD!F51+RCV_RCY!F51+IMP!F51-EXP!F51+STK_CHG!F51-INTMARB!F51-INTAVI!F51</f>
        <v>21352.789767841787</v>
      </c>
      <c r="G51" s="37">
        <f>PPRD!G51+RCV_RCY!G51+IMP!G51-EXP!G51+STK_CHG!G51-INTMARB!G51-INTAVI!G51</f>
        <v>25171.50275150473</v>
      </c>
      <c r="H51" s="37">
        <f>PPRD!H51+RCV_RCY!H51+IMP!H51-EXP!H51+STK_CHG!H51-INTMARB!H51-INTAVI!H51</f>
        <v>29843.798624247633</v>
      </c>
      <c r="I51" s="37">
        <f>PPRD!I51+RCV_RCY!I51+IMP!I51-EXP!I51+STK_CHG!I51-INTMARB!I51-INTAVI!I51</f>
        <v>31610.249699054177</v>
      </c>
      <c r="J51" s="37">
        <f>PPRD!J51+RCV_RCY!J51+IMP!J51-EXP!J51+STK_CHG!J51-INTMARB!J51-INTAVI!J51</f>
        <v>31783.378761822867</v>
      </c>
      <c r="K51" s="37">
        <f>PPRD!K51+RCV_RCY!K51+IMP!K51-EXP!K51+STK_CHG!K51-INTMARB!K51-INTAVI!K51</f>
        <v>34909.887962166809</v>
      </c>
      <c r="L51" s="37">
        <f>PPRD!L51+RCV_RCY!L51+IMP!L51-EXP!L51+STK_CHG!L51-INTMARB!L51-INTAVI!L51</f>
        <v>31225.199570077384</v>
      </c>
      <c r="M51" s="37">
        <f>PPRD!M51+RCV_RCY!M51+IMP!M51-EXP!M51+STK_CHG!M51-INTMARB!M51-INTAVI!M51</f>
        <v>31129.503869303517</v>
      </c>
      <c r="N51" s="37">
        <f>PPRD!N51+RCV_RCY!N51+IMP!N51-EXP!N51+STK_CHG!N51-INTMARB!N51-INTAVI!N51</f>
        <v>28935.740240756662</v>
      </c>
      <c r="O51" s="37">
        <f>PPRD!O51+RCV_RCY!O51+IMP!O51-EXP!O51+STK_CHG!O51-INTMARB!O51-INTAVI!O51</f>
        <v>28574.704729148751</v>
      </c>
      <c r="P51" s="37">
        <f>PPRD!P51+RCV_RCY!P51+IMP!P51-EXP!P51+STK_CHG!P51-INTMARB!P51-INTAVI!P51</f>
        <v>26163.378503869302</v>
      </c>
      <c r="Q51" s="37">
        <f>PPRD!Q51+RCV_RCY!Q51+IMP!Q51-EXP!Q51+STK_CHG!Q51-INTMARB!Q51-INTAVI!Q51</f>
        <v>23666.644196044712</v>
      </c>
      <c r="R51" s="37">
        <f>PPRD!R51+RCV_RCY!R51+IMP!R51-EXP!R51+STK_CHG!R51-INTMARB!R51-INTAVI!R51</f>
        <v>24538.549699054172</v>
      </c>
      <c r="S51" s="37">
        <f>PPRD!S51+RCV_RCY!S51+IMP!S51-EXP!S51+STK_CHG!S51-INTMARB!S51-INTAVI!S51</f>
        <v>25040.064402407574</v>
      </c>
      <c r="T51" s="37">
        <f>PPRD!T51+RCV_RCY!T51+IMP!T51-EXP!T51+STK_CHG!T51-INTMARB!T51-INTAVI!T51</f>
        <v>27266.757781599317</v>
      </c>
      <c r="U51" s="37">
        <f>PPRD!U51+RCV_RCY!U51+IMP!U51-EXP!U51+STK_CHG!U51-INTMARB!U51-INTAVI!U51</f>
        <v>27080.954428202924</v>
      </c>
      <c r="V51" s="37">
        <f>PPRD!V51+RCV_RCY!V51+IMP!V51-EXP!V51+STK_CHG!V51-INTMARB!V51-INTAVI!V51</f>
        <v>30896.839896818576</v>
      </c>
      <c r="W51" s="37">
        <f>PPRD!W51+RCV_RCY!W51+IMP!W51-EXP!W51+STK_CHG!W51-INTMARB!W51-INTAVI!W51</f>
        <v>27915.389423903693</v>
      </c>
      <c r="X51" s="37">
        <f>PPRD!X51+RCV_RCY!X51+IMP!X51-EXP!X51+STK_CHG!X51-INTMARB!X51-INTAVI!X51</f>
        <v>29416.765090283745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6812.5266552020648</v>
      </c>
      <c r="D52" s="37">
        <f t="shared" si="20"/>
        <v>8153.4122957867576</v>
      </c>
      <c r="E52" s="37">
        <f t="shared" si="20"/>
        <v>6892.0582975064481</v>
      </c>
      <c r="F52" s="37">
        <f t="shared" si="20"/>
        <v>9192.5668099742052</v>
      </c>
      <c r="G52" s="37">
        <f t="shared" si="20"/>
        <v>8809.625537403268</v>
      </c>
      <c r="H52" s="37">
        <f t="shared" si="20"/>
        <v>8392.9602751504717</v>
      </c>
      <c r="I52" s="37">
        <f t="shared" si="20"/>
        <v>9156.9104901117789</v>
      </c>
      <c r="J52" s="37">
        <f t="shared" si="20"/>
        <v>10000.717798796217</v>
      </c>
      <c r="K52" s="37">
        <f t="shared" si="20"/>
        <v>10545.269475494408</v>
      </c>
      <c r="L52" s="37">
        <f t="shared" si="20"/>
        <v>12564.988822012037</v>
      </c>
      <c r="M52" s="37">
        <f t="shared" si="20"/>
        <v>15044.344539982803</v>
      </c>
      <c r="N52" s="37">
        <f t="shared" si="20"/>
        <v>14814.234737747203</v>
      </c>
      <c r="O52" s="37">
        <f t="shared" si="20"/>
        <v>16123.295872742905</v>
      </c>
      <c r="P52" s="37">
        <f t="shared" si="20"/>
        <v>17716.014617368874</v>
      </c>
      <c r="Q52" s="37">
        <f t="shared" si="20"/>
        <v>18064.318314703349</v>
      </c>
      <c r="R52" s="37">
        <f t="shared" si="20"/>
        <v>17007.857609630264</v>
      </c>
      <c r="S52" s="37">
        <f t="shared" si="20"/>
        <v>17484.887188306104</v>
      </c>
      <c r="T52" s="37">
        <f t="shared" si="20"/>
        <v>16590.506706792778</v>
      </c>
      <c r="U52" s="37">
        <f t="shared" si="20"/>
        <v>18163.223301805676</v>
      </c>
      <c r="V52" s="37">
        <f t="shared" si="20"/>
        <v>18365.550816852963</v>
      </c>
      <c r="W52" s="37">
        <f t="shared" si="20"/>
        <v>19089.534221840069</v>
      </c>
      <c r="X52" s="37">
        <f t="shared" ref="X52" si="21">SUM(X53:X70)</f>
        <v>19825.721840068785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2429.5786758383492</v>
      </c>
      <c r="D53" s="10">
        <f>PPRD!D53+RCV_RCY!D53+IMP!D53-EXP!D53+STK_CHG!D53-INTMARB!D53-INTAVI!D53</f>
        <v>3515.735167669819</v>
      </c>
      <c r="E53" s="10">
        <f>PPRD!E53+RCV_RCY!E53+IMP!E53-EXP!E53+STK_CHG!E53-INTMARB!E53-INTAVI!E53</f>
        <v>1824.93551160791</v>
      </c>
      <c r="F53" s="10">
        <f>PPRD!F53+RCV_RCY!F53+IMP!F53-EXP!F53+STK_CHG!F53-INTMARB!F53-INTAVI!F53</f>
        <v>3480.9114359415298</v>
      </c>
      <c r="G53" s="10">
        <f>PPRD!G53+RCV_RCY!G53+IMP!G53-EXP!G53+STK_CHG!G53-INTMARB!G53-INTAVI!G53</f>
        <v>2672.7429062768701</v>
      </c>
      <c r="H53" s="10">
        <f>PPRD!H53+RCV_RCY!H53+IMP!H53-EXP!H53+STK_CHG!H53-INTMARB!H53-INTAVI!H53</f>
        <v>1581.513327601032</v>
      </c>
      <c r="I53" s="10">
        <f>PPRD!I53+RCV_RCY!I53+IMP!I53-EXP!I53+STK_CHG!I53-INTMARB!I53-INTAVI!I53</f>
        <v>2232.0722269991402</v>
      </c>
      <c r="J53" s="10">
        <f>PPRD!J53+RCV_RCY!J53+IMP!J53-EXP!J53+STK_CHG!J53-INTMARB!J53-INTAVI!J53</f>
        <v>2348.1513327601028</v>
      </c>
      <c r="K53" s="10">
        <f>PPRD!K53+RCV_RCY!K53+IMP!K53-EXP!K53+STK_CHG!K53-INTMARB!K53-INTAVI!K53</f>
        <v>2008.9423903697329</v>
      </c>
      <c r="L53" s="10">
        <f>PPRD!L53+RCV_RCY!L53+IMP!L53-EXP!L53+STK_CHG!L53-INTMARB!L53-INTAVI!L53</f>
        <v>2270.937231298366</v>
      </c>
      <c r="M53" s="10">
        <f>PPRD!M53+RCV_RCY!M53+IMP!M53-EXP!M53+STK_CHG!M53-INTMARB!M53-INTAVI!M53</f>
        <v>3637.4892519346508</v>
      </c>
      <c r="N53" s="10">
        <f>PPRD!N53+RCV_RCY!N53+IMP!N53-EXP!N53+STK_CHG!N53-INTMARB!N53-INTAVI!N53</f>
        <v>2630.7824591573522</v>
      </c>
      <c r="O53" s="10">
        <f>PPRD!O53+RCV_RCY!O53+IMP!O53-EXP!O53+STK_CHG!O53-INTMARB!O53-INTAVI!O53</f>
        <v>1766.5520206362851</v>
      </c>
      <c r="P53" s="10">
        <f>PPRD!P53+RCV_RCY!P53+IMP!P53-EXP!P53+STK_CHG!P53-INTMARB!P53-INTAVI!P53</f>
        <v>3169.820894239037</v>
      </c>
      <c r="Q53" s="10">
        <f>PPRD!Q53+RCV_RCY!Q53+IMP!Q53-EXP!Q53+STK_CHG!Q53-INTMARB!Q53-INTAVI!Q53</f>
        <v>3367.883662940671</v>
      </c>
      <c r="R53" s="10">
        <f>PPRD!R53+RCV_RCY!R53+IMP!R53-EXP!R53+STK_CHG!R53-INTMARB!R53-INTAVI!R53</f>
        <v>2419.604471195184</v>
      </c>
      <c r="S53" s="10">
        <f>PPRD!S53+RCV_RCY!S53+IMP!S53-EXP!S53+STK_CHG!S53-INTMARB!S53-INTAVI!S53</f>
        <v>3129.4374032674118</v>
      </c>
      <c r="T53" s="10">
        <f>PPRD!T53+RCV_RCY!T53+IMP!T53-EXP!T53+STK_CHG!T53-INTMARB!T53-INTAVI!T53</f>
        <v>1575.4084264832329</v>
      </c>
      <c r="U53" s="10">
        <f>PPRD!U53+RCV_RCY!U53+IMP!U53-EXP!U53+STK_CHG!U53-INTMARB!U53-INTAVI!U53</f>
        <v>2952.1926053310399</v>
      </c>
      <c r="V53" s="10">
        <f>PPRD!V53+RCV_RCY!V53+IMP!V53-EXP!V53+STK_CHG!V53-INTMARB!V53-INTAVI!V53</f>
        <v>2119.1745485812548</v>
      </c>
      <c r="W53" s="10">
        <f>PPRD!W53+RCV_RCY!W53+IMP!W53-EXP!W53+STK_CHG!W53-INTMARB!W53-INTAVI!W53</f>
        <v>2623.1298366294059</v>
      </c>
      <c r="X53" s="10">
        <f>PPRD!X53+RCV_RCY!X53+IMP!X53-EXP!X53+STK_CHG!X53-INTMARB!X53-INTAVI!X53</f>
        <v>2547.37747205503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1.7196904557179711</v>
      </c>
      <c r="W54" s="10">
        <f>PPRD!W54+RCV_RCY!W54+IMP!W54-EXP!W54+STK_CHG!W54-INTMARB!W54-INTAVI!W54</f>
        <v>2.3215821152192602</v>
      </c>
      <c r="X54" s="10">
        <f>PPRD!X54+RCV_RCY!X54+IMP!X54-EXP!X54+STK_CHG!X54-INTMARB!X54-INTAVI!X54</f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406.44883920894239</v>
      </c>
      <c r="D55" s="10">
        <f>PPRD!D55+RCV_RCY!D55+IMP!D55-EXP!D55+STK_CHG!D55-INTMARB!D55-INTAVI!D55</f>
        <v>581.16938950988822</v>
      </c>
      <c r="E55" s="10">
        <f>PPRD!E55+RCV_RCY!E55+IMP!E55-EXP!E55+STK_CHG!E55-INTMARB!E55-INTAVI!E55</f>
        <v>803.26741186586412</v>
      </c>
      <c r="F55" s="10">
        <f>PPRD!F55+RCV_RCY!F55+IMP!F55-EXP!F55+STK_CHG!F55-INTMARB!F55-INTAVI!F55</f>
        <v>1038.263112639725</v>
      </c>
      <c r="G55" s="10">
        <f>PPRD!G55+RCV_RCY!G55+IMP!G55-EXP!G55+STK_CHG!G55-INTMARB!G55-INTAVI!G55</f>
        <v>1349.957007738607</v>
      </c>
      <c r="H55" s="10">
        <f>PPRD!H55+RCV_RCY!H55+IMP!H55-EXP!H55+STK_CHG!H55-INTMARB!H55-INTAVI!H55</f>
        <v>1820.808254514187</v>
      </c>
      <c r="I55" s="10">
        <f>PPRD!I55+RCV_RCY!I55+IMP!I55-EXP!I55+STK_CHG!I55-INTMARB!I55-INTAVI!I55</f>
        <v>2003.181427343078</v>
      </c>
      <c r="J55" s="10">
        <f>PPRD!J55+RCV_RCY!J55+IMP!J55-EXP!J55+STK_CHG!J55-INTMARB!J55-INTAVI!J55</f>
        <v>2370.4213241616508</v>
      </c>
      <c r="K55" s="10">
        <f>PPRD!K55+RCV_RCY!K55+IMP!K55-EXP!K55+STK_CHG!K55-INTMARB!K55-INTAVI!K55</f>
        <v>2832.846087704213</v>
      </c>
      <c r="L55" s="10">
        <f>PPRD!L55+RCV_RCY!L55+IMP!L55-EXP!L55+STK_CHG!L55-INTMARB!L55-INTAVI!L55</f>
        <v>3277.472055030094</v>
      </c>
      <c r="M55" s="10">
        <f>PPRD!M55+RCV_RCY!M55+IMP!M55-EXP!M55+STK_CHG!M55-INTMARB!M55-INTAVI!M55</f>
        <v>3806.620808254514</v>
      </c>
      <c r="N55" s="10">
        <f>PPRD!N55+RCV_RCY!N55+IMP!N55-EXP!N55+STK_CHG!N55-INTMARB!N55-INTAVI!N55</f>
        <v>3690.2837489251929</v>
      </c>
      <c r="O55" s="10">
        <f>PPRD!O55+RCV_RCY!O55+IMP!O55-EXP!O55+STK_CHG!O55-INTMARB!O55-INTAVI!O55</f>
        <v>4253.8263112639715</v>
      </c>
      <c r="P55" s="10">
        <f>PPRD!P55+RCV_RCY!P55+IMP!P55-EXP!P55+STK_CHG!P55-INTMARB!P55-INTAVI!P55</f>
        <v>4784.6947549441102</v>
      </c>
      <c r="Q55" s="10">
        <f>PPRD!Q55+RCV_RCY!Q55+IMP!Q55-EXP!Q55+STK_CHG!Q55-INTMARB!Q55-INTAVI!Q55</f>
        <v>4472.3129836629396</v>
      </c>
      <c r="R55" s="10">
        <f>PPRD!R55+RCV_RCY!R55+IMP!R55-EXP!R55+STK_CHG!R55-INTMARB!R55-INTAVI!R55</f>
        <v>4241.1865864144447</v>
      </c>
      <c r="S55" s="10">
        <f>PPRD!S55+RCV_RCY!S55+IMP!S55-EXP!S55+STK_CHG!S55-INTMARB!S55-INTAVI!S55</f>
        <v>4205.0730868443679</v>
      </c>
      <c r="T55" s="10">
        <f>PPRD!T55+RCV_RCY!T55+IMP!T55-EXP!T55+STK_CHG!T55-INTMARB!T55-INTAVI!T55</f>
        <v>4224.1616509028372</v>
      </c>
      <c r="U55" s="10">
        <f>PPRD!U55+RCV_RCY!U55+IMP!U55-EXP!U55+STK_CHG!U55-INTMARB!U55-INTAVI!U55</f>
        <v>4376.268271711092</v>
      </c>
      <c r="V55" s="10">
        <f>PPRD!V55+RCV_RCY!V55+IMP!V55-EXP!V55+STK_CHG!V55-INTMARB!V55-INTAVI!V55</f>
        <v>4784.7807394668953</v>
      </c>
      <c r="W55" s="10">
        <f>PPRD!W55+RCV_RCY!W55+IMP!W55-EXP!W55+STK_CHG!W55-INTMARB!W55-INTAVI!W55</f>
        <v>4853.3104041272563</v>
      </c>
      <c r="X55" s="10">
        <f>PPRD!X55+RCV_RCY!X55+IMP!X55-EXP!X55+STK_CHG!X55-INTMARB!X55-INTAVI!X55</f>
        <v>5336.2854686156488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1.20378331900258</v>
      </c>
      <c r="D56" s="10">
        <f>PPRD!D56+RCV_RCY!D56+IMP!D56-EXP!D56+STK_CHG!D56-INTMARB!D56-INTAVI!D56</f>
        <v>1.461736887360275</v>
      </c>
      <c r="E56" s="10">
        <f>PPRD!E56+RCV_RCY!E56+IMP!E56-EXP!E56+STK_CHG!E56-INTMARB!E56-INTAVI!E56</f>
        <v>1.547721410146174</v>
      </c>
      <c r="F56" s="10">
        <f>PPRD!F56+RCV_RCY!F56+IMP!F56-EXP!F56+STK_CHG!F56-INTMARB!F56-INTAVI!F56</f>
        <v>1.7196904557179711</v>
      </c>
      <c r="G56" s="10">
        <f>PPRD!G56+RCV_RCY!G56+IMP!G56-EXP!G56+STK_CHG!G56-INTMARB!G56-INTAVI!G56</f>
        <v>2.041530524505589</v>
      </c>
      <c r="H56" s="10">
        <f>PPRD!H56+RCV_RCY!H56+IMP!H56-EXP!H56+STK_CHG!H56-INTMARB!H56-INTAVI!H56</f>
        <v>4.1254514187446256</v>
      </c>
      <c r="I56" s="10">
        <f>PPRD!I56+RCV_RCY!I56+IMP!I56-EXP!I56+STK_CHG!I56-INTMARB!I56-INTAVI!I56</f>
        <v>10.745313843508169</v>
      </c>
      <c r="J56" s="10">
        <f>PPRD!J56+RCV_RCY!J56+IMP!J56-EXP!J56+STK_CHG!J56-INTMARB!J56-INTAVI!J56</f>
        <v>43.611177987962172</v>
      </c>
      <c r="K56" s="10">
        <f>PPRD!K56+RCV_RCY!K56+IMP!K56-EXP!K56+STK_CHG!K56-INTMARB!K56-INTAVI!K56</f>
        <v>220.292347377472</v>
      </c>
      <c r="L56" s="10">
        <f>PPRD!L56+RCV_RCY!L56+IMP!L56-EXP!L56+STK_CHG!L56-INTMARB!L56-INTAVI!L56</f>
        <v>512.55374032674115</v>
      </c>
      <c r="M56" s="10">
        <f>PPRD!M56+RCV_RCY!M56+IMP!M56-EXP!M56+STK_CHG!M56-INTMARB!M56-INTAVI!M56</f>
        <v>552.45055889939806</v>
      </c>
      <c r="N56" s="10">
        <f>PPRD!N56+RCV_RCY!N56+IMP!N56-EXP!N56+STK_CHG!N56-INTMARB!N56-INTAVI!N56</f>
        <v>639.7248495270851</v>
      </c>
      <c r="O56" s="10">
        <f>PPRD!O56+RCV_RCY!O56+IMP!O56-EXP!O56+STK_CHG!O56-INTMARB!O56-INTAVI!O56</f>
        <v>704.43516766981941</v>
      </c>
      <c r="P56" s="10">
        <f>PPRD!P56+RCV_RCY!P56+IMP!P56-EXP!P56+STK_CHG!P56-INTMARB!P56-INTAVI!P56</f>
        <v>715.91547721410143</v>
      </c>
      <c r="Q56" s="10">
        <f>PPRD!Q56+RCV_RCY!Q56+IMP!Q56-EXP!Q56+STK_CHG!Q56-INTMARB!Q56-INTAVI!Q56</f>
        <v>706.58959587274296</v>
      </c>
      <c r="R56" s="10">
        <f>PPRD!R56+RCV_RCY!R56+IMP!R56-EXP!R56+STK_CHG!R56-INTMARB!R56-INTAVI!R56</f>
        <v>710.76672398968185</v>
      </c>
      <c r="S56" s="10">
        <f>PPRD!S56+RCV_RCY!S56+IMP!S56-EXP!S56+STK_CHG!S56-INTMARB!S56-INTAVI!S56</f>
        <v>693.33877901977633</v>
      </c>
      <c r="T56" s="10">
        <f>PPRD!T56+RCV_RCY!T56+IMP!T56-EXP!T56+STK_CHG!T56-INTMARB!T56-INTAVI!T56</f>
        <v>732.07222699914007</v>
      </c>
      <c r="U56" s="10">
        <f>PPRD!U56+RCV_RCY!U56+IMP!U56-EXP!U56+STK_CHG!U56-INTMARB!U56-INTAVI!U56</f>
        <v>677.30008598452275</v>
      </c>
      <c r="V56" s="10">
        <f>PPRD!V56+RCV_RCY!V56+IMP!V56-EXP!V56+STK_CHG!V56-INTMARB!V56-INTAVI!V56</f>
        <v>809.97420464316417</v>
      </c>
      <c r="W56" s="10">
        <f>PPRD!W56+RCV_RCY!W56+IMP!W56-EXP!W56+STK_CHG!W56-INTMARB!W56-INTAVI!W56</f>
        <v>1347.807394668959</v>
      </c>
      <c r="X56" s="10">
        <f>PPRD!X56+RCV_RCY!X56+IMP!X56-EXP!X56+STK_CHG!X56-INTMARB!X56-INTAVI!X56</f>
        <v>1884.952708512468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31.293207222699909</v>
      </c>
      <c r="D57" s="10">
        <f>PPRD!D57+RCV_RCY!D57+IMP!D57-EXP!D57+STK_CHG!D57-INTMARB!D57-INTAVI!D57</f>
        <v>35.473000859845222</v>
      </c>
      <c r="E57" s="10">
        <f>PPRD!E57+RCV_RCY!E57+IMP!E57-EXP!E57+STK_CHG!E57-INTMARB!E57-INTAVI!E57</f>
        <v>39.931040412725707</v>
      </c>
      <c r="F57" s="10">
        <f>PPRD!F57+RCV_RCY!F57+IMP!F57-EXP!F57+STK_CHG!F57-INTMARB!F57-INTAVI!F57</f>
        <v>45.87093723129837</v>
      </c>
      <c r="G57" s="10">
        <f>PPRD!G57+RCV_RCY!G57+IMP!G57-EXP!G57+STK_CHG!G57-INTMARB!G57-INTAVI!G57</f>
        <v>52.165778159931207</v>
      </c>
      <c r="H57" s="10">
        <f>PPRD!H57+RCV_RCY!H57+IMP!H57-EXP!H57+STK_CHG!H57-INTMARB!H57-INTAVI!H57</f>
        <v>60.094411006018923</v>
      </c>
      <c r="I57" s="10">
        <f>PPRD!I57+RCV_RCY!I57+IMP!I57-EXP!I57+STK_CHG!I57-INTMARB!I57-INTAVI!I57</f>
        <v>71.772226999140145</v>
      </c>
      <c r="J57" s="10">
        <f>PPRD!J57+RCV_RCY!J57+IMP!J57-EXP!J57+STK_CHG!J57-INTMARB!J57-INTAVI!J57</f>
        <v>91.770335339638862</v>
      </c>
      <c r="K57" s="10">
        <f>PPRD!K57+RCV_RCY!K57+IMP!K57-EXP!K57+STK_CHG!K57-INTMARB!K57-INTAVI!K57</f>
        <v>124.9284608770421</v>
      </c>
      <c r="L57" s="10">
        <f>PPRD!L57+RCV_RCY!L57+IMP!L57-EXP!L57+STK_CHG!L57-INTMARB!L57-INTAVI!L57</f>
        <v>193.6226139294927</v>
      </c>
      <c r="M57" s="10">
        <f>PPRD!M57+RCV_RCY!M57+IMP!M57-EXP!M57+STK_CHG!M57-INTMARB!M57-INTAVI!M57</f>
        <v>477.70481513327599</v>
      </c>
      <c r="N57" s="10">
        <f>PPRD!N57+RCV_RCY!N57+IMP!N57-EXP!N57+STK_CHG!N57-INTMARB!N57-INTAVI!N57</f>
        <v>691.37609630266547</v>
      </c>
      <c r="O57" s="10">
        <f>PPRD!O57+RCV_RCY!O57+IMP!O57-EXP!O57+STK_CHG!O57-INTMARB!O57-INTAVI!O57</f>
        <v>1683.333877901978</v>
      </c>
      <c r="P57" s="10">
        <f>PPRD!P57+RCV_RCY!P57+IMP!P57-EXP!P57+STK_CHG!P57-INTMARB!P57-INTAVI!P57</f>
        <v>2091.3350816852958</v>
      </c>
      <c r="Q57" s="10">
        <f>PPRD!Q57+RCV_RCY!Q57+IMP!Q57-EXP!Q57+STK_CHG!Q57-INTMARB!Q57-INTAVI!Q57</f>
        <v>2379.412811693895</v>
      </c>
      <c r="R57" s="10">
        <f>PPRD!R57+RCV_RCY!R57+IMP!R57-EXP!R57+STK_CHG!R57-INTMARB!R57-INTAVI!R57</f>
        <v>2451.297420464316</v>
      </c>
      <c r="S57" s="10">
        <f>PPRD!S57+RCV_RCY!S57+IMP!S57-EXP!S57+STK_CHG!S57-INTMARB!S57-INTAVI!S57</f>
        <v>2461.4805674978502</v>
      </c>
      <c r="T57" s="10">
        <f>PPRD!T57+RCV_RCY!T57+IMP!T57-EXP!T57+STK_CHG!T57-INTMARB!T57-INTAVI!T57</f>
        <v>2595.5490111779882</v>
      </c>
      <c r="U57" s="10">
        <f>PPRD!U57+RCV_RCY!U57+IMP!U57-EXP!U57+STK_CHG!U57-INTMARB!U57-INTAVI!U57</f>
        <v>2211.4143594153052</v>
      </c>
      <c r="V57" s="10">
        <f>PPRD!V57+RCV_RCY!V57+IMP!V57-EXP!V57+STK_CHG!V57-INTMARB!V57-INTAVI!V57</f>
        <v>2546.332244196044</v>
      </c>
      <c r="W57" s="10">
        <f>PPRD!W57+RCV_RCY!W57+IMP!W57-EXP!W57+STK_CHG!W57-INTMARB!W57-INTAVI!W57</f>
        <v>2288.0144453998282</v>
      </c>
      <c r="X57" s="10">
        <f>PPRD!X57+RCV_RCY!X57+IMP!X57-EXP!X57+STK_CHG!X57-INTMARB!X57-INTAVI!X57</f>
        <v>1686.1831470335339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4.0718830610490109</v>
      </c>
      <c r="D58" s="10">
        <f>PPRD!D58+RCV_RCY!D58+IMP!D58-EXP!D58+STK_CHG!D58-INTMARB!D58-INTAVI!D58</f>
        <v>4.0718830610490109</v>
      </c>
      <c r="E58" s="10">
        <f>PPRD!E58+RCV_RCY!E58+IMP!E58-EXP!E58+STK_CHG!E58-INTMARB!E58-INTAVI!E58</f>
        <v>2.9154772141014611</v>
      </c>
      <c r="F58" s="10">
        <f>PPRD!F58+RCV_RCY!F58+IMP!F58-EXP!F58+STK_CHG!F58-INTMARB!F58-INTAVI!F58</f>
        <v>0.9497850386930351</v>
      </c>
      <c r="G58" s="10">
        <f>PPRD!G58+RCV_RCY!G58+IMP!G58-EXP!G58+STK_CHG!G58-INTMARB!G58-INTAVI!G58</f>
        <v>0.64092863284608759</v>
      </c>
      <c r="H58" s="10">
        <f>PPRD!H58+RCV_RCY!H58+IMP!H58-EXP!H58+STK_CHG!H58-INTMARB!H58-INTAVI!H58</f>
        <v>0.36104901117798788</v>
      </c>
      <c r="I58" s="10">
        <f>PPRD!I58+RCV_RCY!I58+IMP!I58-EXP!I58+STK_CHG!I58-INTMARB!I58-INTAVI!I58</f>
        <v>0.1926913155631986</v>
      </c>
      <c r="J58" s="10">
        <f>PPRD!J58+RCV_RCY!J58+IMP!J58-EXP!J58+STK_CHG!J58-INTMARB!J58-INTAVI!J58</f>
        <v>0.1926913155631986</v>
      </c>
      <c r="K58" s="10">
        <f>PPRD!K58+RCV_RCY!K58+IMP!K58-EXP!K58+STK_CHG!K58-INTMARB!K58-INTAVI!K58</f>
        <v>0.1926913155631986</v>
      </c>
      <c r="L58" s="10">
        <f>PPRD!L58+RCV_RCY!L58+IMP!L58-EXP!L58+STK_CHG!L58-INTMARB!L58-INTAVI!L58</f>
        <v>0.1926913155631986</v>
      </c>
      <c r="M58" s="10">
        <f>PPRD!M58+RCV_RCY!M58+IMP!M58-EXP!M58+STK_CHG!M58-INTMARB!M58-INTAVI!M58</f>
        <v>0.1926913155631986</v>
      </c>
      <c r="N58" s="10">
        <f>PPRD!N58+RCV_RCY!N58+IMP!N58-EXP!N58+STK_CHG!N58-INTMARB!N58-INTAVI!N58</f>
        <v>0.1926913155631986</v>
      </c>
      <c r="O58" s="10">
        <f>PPRD!O58+RCV_RCY!O58+IMP!O58-EXP!O58+STK_CHG!O58-INTMARB!O58-INTAVI!O58</f>
        <v>0.1926913155631986</v>
      </c>
      <c r="P58" s="10">
        <f>PPRD!P58+RCV_RCY!P58+IMP!P58-EXP!P58+STK_CHG!P58-INTMARB!P58-INTAVI!P58</f>
        <v>0.1926913155631986</v>
      </c>
      <c r="Q58" s="10">
        <f>PPRD!Q58+RCV_RCY!Q58+IMP!Q58-EXP!Q58+STK_CHG!Q58-INTMARB!Q58-INTAVI!Q58</f>
        <v>0.1926913155631986</v>
      </c>
      <c r="R58" s="10">
        <f>PPRD!R58+RCV_RCY!R58+IMP!R58-EXP!R58+STK_CHG!R58-INTMARB!R58-INTAVI!R58</f>
        <v>0.1926913155631986</v>
      </c>
      <c r="S58" s="10">
        <f>PPRD!S58+RCV_RCY!S58+IMP!S58-EXP!S58+STK_CHG!S58-INTMARB!S58-INTAVI!S58</f>
        <v>0.1926913155631986</v>
      </c>
      <c r="T58" s="10">
        <f>PPRD!T58+RCV_RCY!T58+IMP!T58-EXP!T58+STK_CHG!T58-INTMARB!T58-INTAVI!T58</f>
        <v>0.1926913155631986</v>
      </c>
      <c r="U58" s="10">
        <f>PPRD!U58+RCV_RCY!U58+IMP!U58-EXP!U58+STK_CHG!U58-INTMARB!U58-INTAVI!U58</f>
        <v>0.1926913155631986</v>
      </c>
      <c r="V58" s="10">
        <f>PPRD!V58+RCV_RCY!V58+IMP!V58-EXP!V58+STK_CHG!V58-INTMARB!V58-INTAVI!V58</f>
        <v>0.1926913155631986</v>
      </c>
      <c r="W58" s="10">
        <f>PPRD!W58+RCV_RCY!W58+IMP!W58-EXP!W58+STK_CHG!W58-INTMARB!W58-INTAVI!W58</f>
        <v>0.1926913155631986</v>
      </c>
      <c r="X58" s="10">
        <f>PPRD!X58+RCV_RCY!X58+IMP!X58-EXP!X58+STK_CHG!X58-INTMARB!X58-INTAVI!X58</f>
        <v>0.1926913155631986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3623.3399828030961</v>
      </c>
      <c r="D59" s="10">
        <f>PPRD!D59+RCV_RCY!D59+IMP!D59-EXP!D59+STK_CHG!D59-INTMARB!D59-INTAVI!D59</f>
        <v>3671.133104041272</v>
      </c>
      <c r="E59" s="10">
        <f>PPRD!E59+RCV_RCY!E59+IMP!E59-EXP!E59+STK_CHG!E59-INTMARB!E59-INTAVI!E59</f>
        <v>3811.693895098882</v>
      </c>
      <c r="F59" s="10">
        <f>PPRD!F59+RCV_RCY!F59+IMP!F59-EXP!F59+STK_CHG!F59-INTMARB!F59-INTAVI!F59</f>
        <v>4061.669991401548</v>
      </c>
      <c r="G59" s="10">
        <f>PPRD!G59+RCV_RCY!G59+IMP!G59-EXP!G59+STK_CHG!G59-INTMARB!G59-INTAVI!G59</f>
        <v>4137.3124677558044</v>
      </c>
      <c r="H59" s="10">
        <f>PPRD!H59+RCV_RCY!H59+IMP!H59-EXP!H59+STK_CHG!H59-INTMARB!H59-INTAVI!H59</f>
        <v>4175.981685296646</v>
      </c>
      <c r="I59" s="10">
        <f>PPRD!I59+RCV_RCY!I59+IMP!I59-EXP!I59+STK_CHG!I59-INTMARB!I59-INTAVI!I59</f>
        <v>4206.2912295786746</v>
      </c>
      <c r="J59" s="10">
        <f>PPRD!J59+RCV_RCY!J59+IMP!J59-EXP!J59+STK_CHG!J59-INTMARB!J59-INTAVI!J59</f>
        <v>4231.7282889079961</v>
      </c>
      <c r="K59" s="10">
        <f>PPRD!K59+RCV_RCY!K59+IMP!K59-EXP!K59+STK_CHG!K59-INTMARB!K59-INTAVI!K59</f>
        <v>4207.1032674118651</v>
      </c>
      <c r="L59" s="10">
        <f>PPRD!L59+RCV_RCY!L59+IMP!L59-EXP!L59+STK_CHG!L59-INTMARB!L59-INTAVI!L59</f>
        <v>4711.3785898538263</v>
      </c>
      <c r="M59" s="10">
        <f>PPRD!M59+RCV_RCY!M59+IMP!M59-EXP!M59+STK_CHG!M59-INTMARB!M59-INTAVI!M59</f>
        <v>4665.6157351676693</v>
      </c>
      <c r="N59" s="10">
        <f>PPRD!N59+RCV_RCY!N59+IMP!N59-EXP!N59+STK_CHG!N59-INTMARB!N59-INTAVI!N59</f>
        <v>4949.5079965606183</v>
      </c>
      <c r="O59" s="10">
        <f>PPRD!O59+RCV_RCY!O59+IMP!O59-EXP!O59+STK_CHG!O59-INTMARB!O59-INTAVI!O59</f>
        <v>5095.0845227858981</v>
      </c>
      <c r="P59" s="10">
        <f>PPRD!P59+RCV_RCY!P59+IMP!P59-EXP!P59+STK_CHG!P59-INTMARB!P59-INTAVI!P59</f>
        <v>5355.2594153052441</v>
      </c>
      <c r="Q59" s="10">
        <f>PPRD!Q59+RCV_RCY!Q59+IMP!Q59-EXP!Q59+STK_CHG!Q59-INTMARB!Q59-INTAVI!Q59</f>
        <v>5275.532588134135</v>
      </c>
      <c r="R59" s="10">
        <f>PPRD!R59+RCV_RCY!R59+IMP!R59-EXP!R59+STK_CHG!R59-INTMARB!R59-INTAVI!R59</f>
        <v>5260.1987102321573</v>
      </c>
      <c r="S59" s="10">
        <f>PPRD!S59+RCV_RCY!S59+IMP!S59-EXP!S59+STK_CHG!S59-INTMARB!S59-INTAVI!S59</f>
        <v>4837.2981943250206</v>
      </c>
      <c r="T59" s="10">
        <f>PPRD!T59+RCV_RCY!T59+IMP!T59-EXP!T59+STK_CHG!T59-INTMARB!T59-INTAVI!T59</f>
        <v>4979.6264832330171</v>
      </c>
      <c r="U59" s="10">
        <f>PPRD!U59+RCV_RCY!U59+IMP!U59-EXP!U59+STK_CHG!U59-INTMARB!U59-INTAVI!U59</f>
        <v>4941.9126397248492</v>
      </c>
      <c r="V59" s="10">
        <f>PPRD!V59+RCV_RCY!V59+IMP!V59-EXP!V59+STK_CHG!V59-INTMARB!V59-INTAVI!V59</f>
        <v>5032.9846087704209</v>
      </c>
      <c r="W59" s="10">
        <f>PPRD!W59+RCV_RCY!W59+IMP!W59-EXP!W59+STK_CHG!W59-INTMARB!W59-INTAVI!W59</f>
        <v>5049.0589853826305</v>
      </c>
      <c r="X59" s="10">
        <f>PPRD!X59+RCV_RCY!X59+IMP!X59-EXP!X59+STK_CHG!X59-INTMARB!X59-INTAVI!X59</f>
        <v>5278.4704213241612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131.17420464316419</v>
      </c>
      <c r="D61" s="10">
        <f>PPRD!D61+RCV_RCY!D61+IMP!D61-EXP!D61+STK_CHG!D61-INTMARB!D61-INTAVI!D61</f>
        <v>134.32691315563201</v>
      </c>
      <c r="E61" s="10">
        <f>PPRD!E61+RCV_RCY!E61+IMP!E61-EXP!E61+STK_CHG!E61-INTMARB!E61-INTAVI!E61</f>
        <v>169.96276870163371</v>
      </c>
      <c r="F61" s="10">
        <f>PPRD!F61+RCV_RCY!F61+IMP!F61-EXP!F61+STK_CHG!F61-INTMARB!F61-INTAVI!F61</f>
        <v>256.59217540842639</v>
      </c>
      <c r="G61" s="10">
        <f>PPRD!G61+RCV_RCY!G61+IMP!G61-EXP!G61+STK_CHG!G61-INTMARB!G61-INTAVI!G61</f>
        <v>295.07024935511612</v>
      </c>
      <c r="H61" s="10">
        <f>PPRD!H61+RCV_RCY!H61+IMP!H61-EXP!H61+STK_CHG!H61-INTMARB!H61-INTAVI!H61</f>
        <v>299.48890799656061</v>
      </c>
      <c r="I61" s="10">
        <f>PPRD!I61+RCV_RCY!I61+IMP!I61-EXP!I61+STK_CHG!I61-INTMARB!I61-INTAVI!I61</f>
        <v>207.86758383490971</v>
      </c>
      <c r="J61" s="10">
        <f>PPRD!J61+RCV_RCY!J61+IMP!J61-EXP!J61+STK_CHG!J61-INTMARB!J61-INTAVI!J61</f>
        <v>216.80042992261389</v>
      </c>
      <c r="K61" s="10">
        <f>PPRD!K61+RCV_RCY!K61+IMP!K61-EXP!K61+STK_CHG!K61-INTMARB!K61-INTAVI!K61</f>
        <v>206.84058469475491</v>
      </c>
      <c r="L61" s="10">
        <f>PPRD!L61+RCV_RCY!L61+IMP!L61-EXP!L61+STK_CHG!L61-INTMARB!L61-INTAVI!L61</f>
        <v>193.63233018056749</v>
      </c>
      <c r="M61" s="10">
        <f>PPRD!M61+RCV_RCY!M61+IMP!M61-EXP!M61+STK_CHG!M61-INTMARB!M61-INTAVI!M61</f>
        <v>277.06122098022348</v>
      </c>
      <c r="N61" s="10">
        <f>PPRD!N61+RCV_RCY!N61+IMP!N61-EXP!N61+STK_CHG!N61-INTMARB!N61-INTAVI!N61</f>
        <v>275.15047291487531</v>
      </c>
      <c r="O61" s="10">
        <f>PPRD!O61+RCV_RCY!O61+IMP!O61-EXP!O61+STK_CHG!O61-INTMARB!O61-INTAVI!O61</f>
        <v>290.89045571797072</v>
      </c>
      <c r="P61" s="10">
        <f>PPRD!P61+RCV_RCY!P61+IMP!P61-EXP!P61+STK_CHG!P61-INTMARB!P61-INTAVI!P61</f>
        <v>479.41152192605318</v>
      </c>
      <c r="Q61" s="10">
        <f>PPRD!Q61+RCV_RCY!Q61+IMP!Q61-EXP!Q61+STK_CHG!Q61-INTMARB!Q61-INTAVI!Q61</f>
        <v>353.27695614789337</v>
      </c>
      <c r="R61" s="10">
        <f>PPRD!R61+RCV_RCY!R61+IMP!R61-EXP!R61+STK_CHG!R61-INTMARB!R61-INTAVI!R61</f>
        <v>261.63181427343068</v>
      </c>
      <c r="S61" s="10">
        <f>PPRD!S61+RCV_RCY!S61+IMP!S61-EXP!S61+STK_CHG!S61-INTMARB!S61-INTAVI!S61</f>
        <v>276.03422184006882</v>
      </c>
      <c r="T61" s="10">
        <f>PPRD!T61+RCV_RCY!T61+IMP!T61-EXP!T61+STK_CHG!T61-INTMARB!T61-INTAVI!T61</f>
        <v>292.27575236457437</v>
      </c>
      <c r="U61" s="10">
        <f>PPRD!U61+RCV_RCY!U61+IMP!U61-EXP!U61+STK_CHG!U61-INTMARB!U61-INTAVI!U61</f>
        <v>295.54789337919169</v>
      </c>
      <c r="V61" s="10">
        <f>PPRD!V61+RCV_RCY!V61+IMP!V61-EXP!V61+STK_CHG!V61-INTMARB!V61-INTAVI!V61</f>
        <v>291.00980223559759</v>
      </c>
      <c r="W61" s="10">
        <f>PPRD!W61+RCV_RCY!W61+IMP!W61-EXP!W61+STK_CHG!W61-INTMARB!W61-INTAVI!W61</f>
        <v>323.37343078245908</v>
      </c>
      <c r="X61" s="10">
        <f>PPRD!X61+RCV_RCY!X61+IMP!X61-EXP!X61+STK_CHG!X61-INTMARB!X61-INTAVI!X61</f>
        <v>325.88134135855552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114.7177128116939</v>
      </c>
      <c r="D62" s="10">
        <f>PPRD!D62+RCV_RCY!D62+IMP!D62-EXP!D62+STK_CHG!D62-INTMARB!D62-INTAVI!D62</f>
        <v>139.3427343078246</v>
      </c>
      <c r="E62" s="10">
        <f>PPRD!E62+RCV_RCY!E62+IMP!E62-EXP!E62+STK_CHG!E62-INTMARB!E62-INTAVI!E62</f>
        <v>97.449097162510753</v>
      </c>
      <c r="F62" s="10">
        <f>PPRD!F62+RCV_RCY!F62+IMP!F62-EXP!F62+STK_CHG!F62-INTMARB!F62-INTAVI!F62</f>
        <v>113.71453138435081</v>
      </c>
      <c r="G62" s="10">
        <f>PPRD!G62+RCV_RCY!G62+IMP!G62-EXP!G62+STK_CHG!G62-INTMARB!G62-INTAVI!G62</f>
        <v>122.24135855546</v>
      </c>
      <c r="H62" s="10">
        <f>PPRD!H62+RCV_RCY!H62+IMP!H62-EXP!H62+STK_CHG!H62-INTMARB!H62-INTAVI!H62</f>
        <v>189.2853826311264</v>
      </c>
      <c r="I62" s="10">
        <f>PPRD!I62+RCV_RCY!I62+IMP!I62-EXP!I62+STK_CHG!I62-INTMARB!I62-INTAVI!I62</f>
        <v>252.125709372313</v>
      </c>
      <c r="J62" s="10">
        <f>PPRD!J62+RCV_RCY!J62+IMP!J62-EXP!J62+STK_CHG!J62-INTMARB!J62-INTAVI!J62</f>
        <v>309.18598452278587</v>
      </c>
      <c r="K62" s="10">
        <f>PPRD!K62+RCV_RCY!K62+IMP!K62-EXP!K62+STK_CHG!K62-INTMARB!K62-INTAVI!K62</f>
        <v>328.05485812553741</v>
      </c>
      <c r="L62" s="10">
        <f>PPRD!L62+RCV_RCY!L62+IMP!L62-EXP!L62+STK_CHG!L62-INTMARB!L62-INTAVI!L62</f>
        <v>319.19363714531391</v>
      </c>
      <c r="M62" s="10">
        <f>PPRD!M62+RCV_RCY!M62+IMP!M62-EXP!M62+STK_CHG!M62-INTMARB!M62-INTAVI!M62</f>
        <v>174.1902837489252</v>
      </c>
      <c r="N62" s="10">
        <f>PPRD!N62+RCV_RCY!N62+IMP!N62-EXP!N62+STK_CHG!N62-INTMARB!N62-INTAVI!N62</f>
        <v>195.04153052450559</v>
      </c>
      <c r="O62" s="10">
        <f>PPRD!O62+RCV_RCY!O62+IMP!O62-EXP!O62+STK_CHG!O62-INTMARB!O62-INTAVI!O62</f>
        <v>175.67119518486669</v>
      </c>
      <c r="P62" s="10">
        <f>PPRD!P62+RCV_RCY!P62+IMP!P62-EXP!P62+STK_CHG!P62-INTMARB!P62-INTAVI!P62</f>
        <v>199.7229578675838</v>
      </c>
      <c r="Q62" s="10">
        <f>PPRD!Q62+RCV_RCY!Q62+IMP!Q62-EXP!Q62+STK_CHG!Q62-INTMARB!Q62-INTAVI!Q62</f>
        <v>204.18933791917459</v>
      </c>
      <c r="R62" s="10">
        <f>PPRD!R62+RCV_RCY!R62+IMP!R62-EXP!R62+STK_CHG!R62-INTMARB!R62-INTAVI!R62</f>
        <v>252.00627687016339</v>
      </c>
      <c r="S62" s="10">
        <f>PPRD!S62+RCV_RCY!S62+IMP!S62-EXP!S62+STK_CHG!S62-INTMARB!S62-INTAVI!S62</f>
        <v>235.23929492691309</v>
      </c>
      <c r="T62" s="10">
        <f>PPRD!T62+RCV_RCY!T62+IMP!T62-EXP!T62+STK_CHG!T62-INTMARB!T62-INTAVI!T62</f>
        <v>259.6613069647463</v>
      </c>
      <c r="U62" s="10">
        <f>PPRD!U62+RCV_RCY!U62+IMP!U62-EXP!U62+STK_CHG!U62-INTMARB!U62-INTAVI!U62</f>
        <v>254.1320722269991</v>
      </c>
      <c r="V62" s="10">
        <f>PPRD!V62+RCV_RCY!V62+IMP!V62-EXP!V62+STK_CHG!V62-INTMARB!V62-INTAVI!V62</f>
        <v>255.70842648323301</v>
      </c>
      <c r="W62" s="10">
        <f>PPRD!W62+RCV_RCY!W62+IMP!W62-EXP!W62+STK_CHG!W62-INTMARB!W62-INTAVI!W62</f>
        <v>236.08693035253651</v>
      </c>
      <c r="X62" s="10">
        <f>PPRD!X62+RCV_RCY!X62+IMP!X62-EXP!X62+STK_CHG!X62-INTMARB!X62-INTAVI!X62</f>
        <v>283.21049011177979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72.226999140154774</v>
      </c>
      <c r="F63" s="10">
        <f>PPRD!F63+RCV_RCY!F63+IMP!F63-EXP!F63+STK_CHG!F63-INTMARB!F63-INTAVI!F63</f>
        <v>99.312123817712802</v>
      </c>
      <c r="G63" s="10">
        <f>PPRD!G63+RCV_RCY!G63+IMP!G63-EXP!G63+STK_CHG!G63-INTMARB!G63-INTAVI!G63</f>
        <v>74.806534823731724</v>
      </c>
      <c r="H63" s="10">
        <f>PPRD!H63+RCV_RCY!H63+IMP!H63-EXP!H63+STK_CHG!H63-INTMARB!H63-INTAVI!H63</f>
        <v>114.1444539982803</v>
      </c>
      <c r="I63" s="10">
        <f>PPRD!I63+RCV_RCY!I63+IMP!I63-EXP!I63+STK_CHG!I63-INTMARB!I63-INTAVI!I63</f>
        <v>115.4342218400688</v>
      </c>
      <c r="J63" s="10">
        <f>PPRD!J63+RCV_RCY!J63+IMP!J63-EXP!J63+STK_CHG!J63-INTMARB!J63-INTAVI!J63</f>
        <v>115.43422184006869</v>
      </c>
      <c r="K63" s="10">
        <f>PPRD!K63+RCV_RCY!K63+IMP!K63-EXP!K63+STK_CHG!K63-INTMARB!K63-INTAVI!K63</f>
        <v>117.36887360275148</v>
      </c>
      <c r="L63" s="10">
        <f>PPRD!L63+RCV_RCY!L63+IMP!L63-EXP!L63+STK_CHG!L63-INTMARB!L63-INTAVI!L63</f>
        <v>152.1926053310404</v>
      </c>
      <c r="M63" s="10">
        <f>PPRD!M63+RCV_RCY!M63+IMP!M63-EXP!M63+STK_CHG!M63-INTMARB!M63-INTAVI!M63</f>
        <v>232.15821152192609</v>
      </c>
      <c r="N63" s="10">
        <f>PPRD!N63+RCV_RCY!N63+IMP!N63-EXP!N63+STK_CHG!N63-INTMARB!N63-INTAVI!N63</f>
        <v>226.99914015477205</v>
      </c>
      <c r="O63" s="10">
        <f>PPRD!O63+RCV_RCY!O63+IMP!O63-EXP!O63+STK_CHG!O63-INTMARB!O63-INTAVI!O63</f>
        <v>201.20378331900258</v>
      </c>
      <c r="P63" s="10">
        <f>PPRD!P63+RCV_RCY!P63+IMP!P63-EXP!P63+STK_CHG!P63-INTMARB!P63-INTAVI!P63</f>
        <v>170.2493551160791</v>
      </c>
      <c r="Q63" s="10">
        <f>PPRD!Q63+RCV_RCY!Q63+IMP!Q63-EXP!Q63+STK_CHG!Q63-INTMARB!Q63-INTAVI!Q63</f>
        <v>189.6435941530525</v>
      </c>
      <c r="R63" s="10">
        <f>PPRD!R63+RCV_RCY!R63+IMP!R63-EXP!R63+STK_CHG!R63-INTMARB!R63-INTAVI!R63</f>
        <v>191.95365434221839</v>
      </c>
      <c r="S63" s="10">
        <f>PPRD!S63+RCV_RCY!S63+IMP!S63-EXP!S63+STK_CHG!S63-INTMARB!S63-INTAVI!S63</f>
        <v>135.51848667239895</v>
      </c>
      <c r="T63" s="10">
        <f>PPRD!T63+RCV_RCY!T63+IMP!T63-EXP!T63+STK_CHG!T63-INTMARB!T63-INTAVI!T63</f>
        <v>139.93981083404989</v>
      </c>
      <c r="U63" s="10">
        <f>PPRD!U63+RCV_RCY!U63+IMP!U63-EXP!U63+STK_CHG!U63-INTMARB!U63-INTAVI!U63</f>
        <v>155.20103181427353</v>
      </c>
      <c r="V63" s="10">
        <f>PPRD!V63+RCV_RCY!V63+IMP!V63-EXP!V63+STK_CHG!V63-INTMARB!V63-INTAVI!V63</f>
        <v>130.93465176268271</v>
      </c>
      <c r="W63" s="10">
        <f>PPRD!W63+RCV_RCY!W63+IMP!W63-EXP!W63+STK_CHG!W63-INTMARB!W63-INTAVI!W63</f>
        <v>86.811693895098813</v>
      </c>
      <c r="X63" s="10">
        <f>PPRD!X63+RCV_RCY!X63+IMP!X63-EXP!X63+STK_CHG!X63-INTMARB!X63-INTAVI!X63</f>
        <v>113.85683576956151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0</v>
      </c>
      <c r="U64" s="10">
        <f>PPRD!U64+RCV_RCY!U64+IMP!U64-EXP!U64+STK_CHG!U64-INTMARB!U64-INTAVI!U64</f>
        <v>0</v>
      </c>
      <c r="V64" s="10">
        <f>PPRD!V64+RCV_RCY!V64+IMP!V64-EXP!V64+STK_CHG!V64-INTMARB!V64-INTAVI!V64</f>
        <v>0</v>
      </c>
      <c r="W64" s="10">
        <f>PPRD!W64+RCV_RCY!W64+IMP!W64-EXP!W64+STK_CHG!W64-INTMARB!W64-INTAVI!W64</f>
        <v>0</v>
      </c>
      <c r="X64" s="10">
        <f>PPRD!X64+RCV_RCY!X64+IMP!X64-EXP!X64+STK_CHG!X64-INTMARB!X64-INTAVI!X64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70.698366294067057</v>
      </c>
      <c r="D65" s="10">
        <f>PPRD!D65+RCV_RCY!D65+IMP!D65-EXP!D65+STK_CHG!D65-INTMARB!D65-INTAVI!D65</f>
        <v>70.698366294067057</v>
      </c>
      <c r="E65" s="10">
        <f>PPRD!E65+RCV_RCY!E65+IMP!E65-EXP!E65+STK_CHG!E65-INTMARB!E65-INTAVI!E65</f>
        <v>68.128374892519332</v>
      </c>
      <c r="F65" s="10">
        <f>PPRD!F65+RCV_RCY!F65+IMP!F65-EXP!F65+STK_CHG!F65-INTMARB!F65-INTAVI!F65</f>
        <v>93.563026655202066</v>
      </c>
      <c r="G65" s="10">
        <f>PPRD!G65+RCV_RCY!G65+IMP!G65-EXP!G65+STK_CHG!G65-INTMARB!G65-INTAVI!G65</f>
        <v>102.64677558039551</v>
      </c>
      <c r="H65" s="10">
        <f>PPRD!H65+RCV_RCY!H65+IMP!H65-EXP!H65+STK_CHG!H65-INTMARB!H65-INTAVI!H65</f>
        <v>147.1573516766982</v>
      </c>
      <c r="I65" s="10">
        <f>PPRD!I65+RCV_RCY!I65+IMP!I65-EXP!I65+STK_CHG!I65-INTMARB!I65-INTAVI!I65</f>
        <v>57.227858985382618</v>
      </c>
      <c r="J65" s="10">
        <f>PPRD!J65+RCV_RCY!J65+IMP!J65-EXP!J65+STK_CHG!J65-INTMARB!J65-INTAVI!J65</f>
        <v>273.42201203783316</v>
      </c>
      <c r="K65" s="10">
        <f>PPRD!K65+RCV_RCY!K65+IMP!K65-EXP!K65+STK_CHG!K65-INTMARB!K65-INTAVI!K65</f>
        <v>498.69991401547725</v>
      </c>
      <c r="L65" s="10">
        <f>PPRD!L65+RCV_RCY!L65+IMP!L65-EXP!L65+STK_CHG!L65-INTMARB!L65-INTAVI!L65</f>
        <v>933.81332760103157</v>
      </c>
      <c r="M65" s="10">
        <f>PPRD!M65+RCV_RCY!M65+IMP!M65-EXP!M65+STK_CHG!M65-INTMARB!M65-INTAVI!M65</f>
        <v>1220.8609630266551</v>
      </c>
      <c r="N65" s="10">
        <f>PPRD!N65+RCV_RCY!N65+IMP!N65-EXP!N65+STK_CHG!N65-INTMARB!N65-INTAVI!N65</f>
        <v>1515.1757523645738</v>
      </c>
      <c r="O65" s="10">
        <f>PPRD!O65+RCV_RCY!O65+IMP!O65-EXP!O65+STK_CHG!O65-INTMARB!O65-INTAVI!O65</f>
        <v>1952.1058469475497</v>
      </c>
      <c r="P65" s="10">
        <f>PPRD!P65+RCV_RCY!P65+IMP!P65-EXP!P65+STK_CHG!P65-INTMARB!P65-INTAVI!P65</f>
        <v>749.41246775580407</v>
      </c>
      <c r="Q65" s="10">
        <f>PPRD!Q65+RCV_RCY!Q65+IMP!Q65-EXP!Q65+STK_CHG!Q65-INTMARB!Q65-INTAVI!Q65</f>
        <v>800.96027515047342</v>
      </c>
      <c r="R65" s="10">
        <f>PPRD!R65+RCV_RCY!R65+IMP!R65-EXP!R65+STK_CHG!R65-INTMARB!R65-INTAVI!R65</f>
        <v>812.46027515047342</v>
      </c>
      <c r="S65" s="10">
        <f>PPRD!S65+RCV_RCY!S65+IMP!S65-EXP!S65+STK_CHG!S65-INTMARB!S65-INTAVI!S65</f>
        <v>1008.2813413585559</v>
      </c>
      <c r="T65" s="10">
        <f>PPRD!T65+RCV_RCY!T65+IMP!T65-EXP!T65+STK_CHG!T65-INTMARB!T65-INTAVI!T65</f>
        <v>1179.0755803955278</v>
      </c>
      <c r="U65" s="10">
        <f>PPRD!U65+RCV_RCY!U65+IMP!U65-EXP!U65+STK_CHG!U65-INTMARB!U65-INTAVI!U65</f>
        <v>1567.0322441960443</v>
      </c>
      <c r="V65" s="10">
        <f>PPRD!V65+RCV_RCY!V65+IMP!V65-EXP!V65+STK_CHG!V65-INTMARB!V65-INTAVI!V65</f>
        <v>1540.6737747205495</v>
      </c>
      <c r="W65" s="10">
        <f>PPRD!W65+RCV_RCY!W65+IMP!W65-EXP!W65+STK_CHG!W65-INTMARB!W65-INTAVI!W65</f>
        <v>1316.298882201203</v>
      </c>
      <c r="X65" s="10">
        <f>PPRD!X65+RCV_RCY!X65+IMP!X65-EXP!X65+STK_CHG!X65-INTMARB!X65-INTAVI!X65</f>
        <v>1289.2373172828893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2.2204460492503131E-16</v>
      </c>
      <c r="S66" s="10">
        <f>PPRD!S66+RCV_RCY!S66+IMP!S66-EXP!S66+STK_CHG!S66-INTMARB!S66-INTAVI!S66</f>
        <v>0</v>
      </c>
      <c r="T66" s="10">
        <f>PPRD!T66+RCV_RCY!T66+IMP!T66-EXP!T66+STK_CHG!T66-INTMARB!T66-INTAVI!T66</f>
        <v>-5.3290705182007514E-15</v>
      </c>
      <c r="U66" s="10">
        <f>PPRD!U66+RCV_RCY!U66+IMP!U66-EXP!U66+STK_CHG!U66-INTMARB!U66-INTAVI!U66</f>
        <v>7.1054273576010019E-15</v>
      </c>
      <c r="V66" s="10">
        <f>PPRD!V66+RCV_RCY!V66+IMP!V66-EXP!V66+STK_CHG!V66-INTMARB!V66-INTAVI!V66</f>
        <v>1.0658141036401503E-14</v>
      </c>
      <c r="W66" s="10">
        <f>PPRD!W66+RCV_RCY!W66+IMP!W66-EXP!W66+STK_CHG!W66-INTMARB!W66-INTAVI!W66</f>
        <v>8.5984522781856754E-5</v>
      </c>
      <c r="X66" s="10">
        <f>PPRD!X66+RCV_RCY!X66+IMP!X66-EXP!X66+STK_CHG!X66-INTMARB!X66-INTAVI!X66</f>
        <v>2.8087704213241622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2.914101461736887</v>
      </c>
      <c r="V69" s="10">
        <f>PPRD!V69+RCV_RCY!V69+IMP!V69-EXP!V69+STK_CHG!V69-INTMARB!V69-INTAVI!V69</f>
        <v>3.0134995700773861</v>
      </c>
      <c r="W69" s="10">
        <f>PPRD!W69+RCV_RCY!W69+IMP!W69-EXP!W69+STK_CHG!W69-INTMARB!W69-INTAVI!W69</f>
        <v>2.8484092863284611</v>
      </c>
      <c r="X69" s="10">
        <f>PPRD!X69+RCV_RCY!X69+IMP!X69-EXP!X69+STK_CHG!X69-INTMARB!X69-INTAVI!X69</f>
        <v>3.1412725709372311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314.32381771281172</v>
      </c>
      <c r="R70" s="10">
        <f>PPRD!R70+RCV_RCY!R70+IMP!R70-EXP!R70+STK_CHG!R70-INTMARB!R70-INTAVI!R70</f>
        <v>406.55898538263108</v>
      </c>
      <c r="S70" s="10">
        <f>PPRD!S70+RCV_RCY!S70+IMP!S70-EXP!S70+STK_CHG!S70-INTMARB!S70-INTAVI!S70</f>
        <v>502.99312123817708</v>
      </c>
      <c r="T70" s="10">
        <f>PPRD!T70+RCV_RCY!T70+IMP!T70-EXP!T70+STK_CHG!T70-INTMARB!T70-INTAVI!T70</f>
        <v>612.54376612209796</v>
      </c>
      <c r="U70" s="10">
        <f>PPRD!U70+RCV_RCY!U70+IMP!U70-EXP!U70+STK_CHG!U70-INTMARB!U70-INTAVI!U70</f>
        <v>729.11530524505588</v>
      </c>
      <c r="V70" s="10">
        <f>PPRD!V70+RCV_RCY!V70+IMP!V70-EXP!V70+STK_CHG!V70-INTMARB!V70-INTAVI!V70</f>
        <v>849.05193465176262</v>
      </c>
      <c r="W70" s="10">
        <f>PPRD!W70+RCV_RCY!W70+IMP!W70-EXP!W70+STK_CHG!W70-INTMARB!W70-INTAVI!W70</f>
        <v>960.279449699054</v>
      </c>
      <c r="X70" s="10">
        <f>PPRD!X70+RCV_RCY!X70+IMP!X70-EXP!X70+STK_CHG!X70-INTMARB!X70-INTAVI!X70</f>
        <v>1072.490197764402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189.54815133276009</v>
      </c>
      <c r="D71" s="37">
        <f t="shared" si="22"/>
        <v>139.3188306104901</v>
      </c>
      <c r="E71" s="37">
        <f t="shared" si="22"/>
        <v>97.449097162510753</v>
      </c>
      <c r="F71" s="37">
        <f t="shared" si="22"/>
        <v>113.6906276870163</v>
      </c>
      <c r="G71" s="37">
        <f t="shared" si="22"/>
        <v>122.24135855546</v>
      </c>
      <c r="H71" s="37">
        <f t="shared" si="22"/>
        <v>189.26147893379189</v>
      </c>
      <c r="I71" s="37">
        <f t="shared" si="22"/>
        <v>252.125709372313</v>
      </c>
      <c r="J71" s="37">
        <f t="shared" si="22"/>
        <v>309.18598452278587</v>
      </c>
      <c r="K71" s="37">
        <f t="shared" si="22"/>
        <v>328.05485812553741</v>
      </c>
      <c r="L71" s="37">
        <f t="shared" si="22"/>
        <v>426.238177128117</v>
      </c>
      <c r="M71" s="37">
        <f t="shared" si="22"/>
        <v>322.247807394669</v>
      </c>
      <c r="N71" s="37">
        <f t="shared" si="22"/>
        <v>374.31367153912288</v>
      </c>
      <c r="O71" s="37">
        <f t="shared" si="22"/>
        <v>345.17540842648316</v>
      </c>
      <c r="P71" s="37">
        <f t="shared" si="22"/>
        <v>352.64866723989678</v>
      </c>
      <c r="Q71" s="37">
        <f t="shared" si="22"/>
        <v>374.40361134995709</v>
      </c>
      <c r="R71" s="37">
        <f t="shared" si="22"/>
        <v>413.69544282029239</v>
      </c>
      <c r="S71" s="37">
        <f t="shared" si="22"/>
        <v>438.81478933791908</v>
      </c>
      <c r="T71" s="37">
        <f t="shared" si="22"/>
        <v>472.316852966466</v>
      </c>
      <c r="U71" s="37">
        <f t="shared" si="22"/>
        <v>547.30498710232155</v>
      </c>
      <c r="V71" s="37">
        <f t="shared" si="22"/>
        <v>525.7870163370593</v>
      </c>
      <c r="W71" s="37">
        <f t="shared" si="22"/>
        <v>539.72218400687871</v>
      </c>
      <c r="X71" s="37">
        <f t="shared" ref="X71" si="23">SUM(X72:X73)</f>
        <v>517.32407566637994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74.854342218400689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107.0445399828031</v>
      </c>
      <c r="M72" s="10">
        <f>PPRD!M72+RCV_RCY!M72+IMP!M72-EXP!M72+STK_CHG!M72-INTMARB!M72-INTAVI!M72</f>
        <v>148.0575236457438</v>
      </c>
      <c r="N72" s="10">
        <f>PPRD!N72+RCV_RCY!N72+IMP!N72-EXP!N72+STK_CHG!N72-INTMARB!N72-INTAVI!N72</f>
        <v>179.27214101461729</v>
      </c>
      <c r="O72" s="10">
        <f>PPRD!O72+RCV_RCY!O72+IMP!O72-EXP!O72+STK_CHG!O72-INTMARB!O72-INTAVI!O72</f>
        <v>169.5042132416165</v>
      </c>
      <c r="P72" s="10">
        <f>PPRD!P72+RCV_RCY!P72+IMP!P72-EXP!P72+STK_CHG!P72-INTMARB!P72-INTAVI!P72</f>
        <v>152.92570937231301</v>
      </c>
      <c r="Q72" s="10">
        <f>PPRD!Q72+RCV_RCY!Q72+IMP!Q72-EXP!Q72+STK_CHG!Q72-INTMARB!Q72-INTAVI!Q72</f>
        <v>170.2142734307825</v>
      </c>
      <c r="R72" s="10">
        <f>PPRD!R72+RCV_RCY!R72+IMP!R72-EXP!R72+STK_CHG!R72-INTMARB!R72-INTAVI!R72</f>
        <v>161.689165950129</v>
      </c>
      <c r="S72" s="10">
        <f>PPRD!S72+RCV_RCY!S72+IMP!S72-EXP!S72+STK_CHG!S72-INTMARB!S72-INTAVI!S72</f>
        <v>203.57549441100599</v>
      </c>
      <c r="T72" s="10">
        <f>PPRD!T72+RCV_RCY!T72+IMP!T72-EXP!T72+STK_CHG!T72-INTMARB!T72-INTAVI!T72</f>
        <v>212.6555460017197</v>
      </c>
      <c r="U72" s="10">
        <f>PPRD!U72+RCV_RCY!U72+IMP!U72-EXP!U72+STK_CHG!U72-INTMARB!U72-INTAVI!U72</f>
        <v>293.17291487532242</v>
      </c>
      <c r="V72" s="10">
        <f>PPRD!V72+RCV_RCY!V72+IMP!V72-EXP!V72+STK_CHG!V72-INTMARB!V72-INTAVI!V72</f>
        <v>270.07858985382632</v>
      </c>
      <c r="W72" s="10">
        <f>PPRD!W72+RCV_RCY!W72+IMP!W72-EXP!W72+STK_CHG!W72-INTMARB!W72-INTAVI!W72</f>
        <v>303.63525365434219</v>
      </c>
      <c r="X72" s="10">
        <f>PPRD!X72+RCV_RCY!X72+IMP!X72-EXP!X72+STK_CHG!X72-INTMARB!X72-INTAVI!X72</f>
        <v>280.2140154772141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114.6938091143594</v>
      </c>
      <c r="D73" s="10">
        <f>PPRD!D73+RCV_RCY!D73+IMP!D73-EXP!D73+STK_CHG!D73-INTMARB!D73-INTAVI!D73</f>
        <v>139.3188306104901</v>
      </c>
      <c r="E73" s="10">
        <f>PPRD!E73+RCV_RCY!E73+IMP!E73-EXP!E73+STK_CHG!E73-INTMARB!E73-INTAVI!E73</f>
        <v>97.449097162510753</v>
      </c>
      <c r="F73" s="10">
        <f>PPRD!F73+RCV_RCY!F73+IMP!F73-EXP!F73+STK_CHG!F73-INTMARB!F73-INTAVI!F73</f>
        <v>113.6906276870163</v>
      </c>
      <c r="G73" s="10">
        <f>PPRD!G73+RCV_RCY!G73+IMP!G73-EXP!G73+STK_CHG!G73-INTMARB!G73-INTAVI!G73</f>
        <v>122.24135855546</v>
      </c>
      <c r="H73" s="10">
        <f>PPRD!H73+RCV_RCY!H73+IMP!H73-EXP!H73+STK_CHG!H73-INTMARB!H73-INTAVI!H73</f>
        <v>189.26147893379189</v>
      </c>
      <c r="I73" s="10">
        <f>PPRD!I73+RCV_RCY!I73+IMP!I73-EXP!I73+STK_CHG!I73-INTMARB!I73-INTAVI!I73</f>
        <v>252.125709372313</v>
      </c>
      <c r="J73" s="10">
        <f>PPRD!J73+RCV_RCY!J73+IMP!J73-EXP!J73+STK_CHG!J73-INTMARB!J73-INTAVI!J73</f>
        <v>309.18598452278587</v>
      </c>
      <c r="K73" s="10">
        <f>PPRD!K73+RCV_RCY!K73+IMP!K73-EXP!K73+STK_CHG!K73-INTMARB!K73-INTAVI!K73</f>
        <v>328.05485812553741</v>
      </c>
      <c r="L73" s="10">
        <f>PPRD!L73+RCV_RCY!L73+IMP!L73-EXP!L73+STK_CHG!L73-INTMARB!L73-INTAVI!L73</f>
        <v>319.19363714531391</v>
      </c>
      <c r="M73" s="10">
        <f>PPRD!M73+RCV_RCY!M73+IMP!M73-EXP!M73+STK_CHG!M73-INTMARB!M73-INTAVI!M73</f>
        <v>174.1902837489252</v>
      </c>
      <c r="N73" s="10">
        <f>PPRD!N73+RCV_RCY!N73+IMP!N73-EXP!N73+STK_CHG!N73-INTMARB!N73-INTAVI!N73</f>
        <v>195.04153052450559</v>
      </c>
      <c r="O73" s="10">
        <f>PPRD!O73+RCV_RCY!O73+IMP!O73-EXP!O73+STK_CHG!O73-INTMARB!O73-INTAVI!O73</f>
        <v>175.67119518486669</v>
      </c>
      <c r="P73" s="10">
        <f>PPRD!P73+RCV_RCY!P73+IMP!P73-EXP!P73+STK_CHG!P73-INTMARB!P73-INTAVI!P73</f>
        <v>199.7229578675838</v>
      </c>
      <c r="Q73" s="10">
        <f>PPRD!Q73+RCV_RCY!Q73+IMP!Q73-EXP!Q73+STK_CHG!Q73-INTMARB!Q73-INTAVI!Q73</f>
        <v>204.18933791917459</v>
      </c>
      <c r="R73" s="10">
        <f>PPRD!R73+RCV_RCY!R73+IMP!R73-EXP!R73+STK_CHG!R73-INTMARB!R73-INTAVI!R73</f>
        <v>252.00627687016339</v>
      </c>
      <c r="S73" s="10">
        <f>PPRD!S73+RCV_RCY!S73+IMP!S73-EXP!S73+STK_CHG!S73-INTMARB!S73-INTAVI!S73</f>
        <v>235.23929492691309</v>
      </c>
      <c r="T73" s="10">
        <f>PPRD!T73+RCV_RCY!T73+IMP!T73-EXP!T73+STK_CHG!T73-INTMARB!T73-INTAVI!T73</f>
        <v>259.6613069647463</v>
      </c>
      <c r="U73" s="10">
        <f>PPRD!U73+RCV_RCY!U73+IMP!U73-EXP!U73+STK_CHG!U73-INTMARB!U73-INTAVI!U73</f>
        <v>254.1320722269991</v>
      </c>
      <c r="V73" s="10">
        <f>PPRD!V73+RCV_RCY!V73+IMP!V73-EXP!V73+STK_CHG!V73-INTMARB!V73-INTAVI!V73</f>
        <v>255.70842648323301</v>
      </c>
      <c r="W73" s="10">
        <f>PPRD!W73+RCV_RCY!W73+IMP!W73-EXP!W73+STK_CHG!W73-INTMARB!W73-INTAVI!W73</f>
        <v>236.08693035253651</v>
      </c>
      <c r="X73" s="10">
        <f>PPRD!X73+RCV_RCY!X73+IMP!X73-EXP!X73+STK_CHG!X73-INTMARB!X73-INTAVI!X73</f>
        <v>237.11006018916589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16046.25967325881</v>
      </c>
      <c r="D74" s="37">
        <f>PPRD!D74+RCV_RCY!D74+IMP!D74-EXP!D74+STK_CHG!D74-INTMARB!D74-INTAVI!D74</f>
        <v>16433.705932932069</v>
      </c>
      <c r="E74" s="37">
        <f>PPRD!E74+RCV_RCY!E74+IMP!E74-EXP!E74+STK_CHG!E74-INTMARB!E74-INTAVI!E74</f>
        <v>16255.202063628551</v>
      </c>
      <c r="F74" s="37">
        <f>PPRD!F74+RCV_RCY!F74+IMP!F74-EXP!F74+STK_CHG!F74-INTMARB!F74-INTAVI!F74</f>
        <v>15960.877042132421</v>
      </c>
      <c r="G74" s="37">
        <f>PPRD!G74+RCV_RCY!G74+IMP!G74-EXP!G74+STK_CHG!G74-INTMARB!G74-INTAVI!G74</f>
        <v>16407.39466895959</v>
      </c>
      <c r="H74" s="37">
        <f>PPRD!H74+RCV_RCY!H74+IMP!H74-EXP!H74+STK_CHG!H74-INTMARB!H74-INTAVI!H74</f>
        <v>14842.39036973345</v>
      </c>
      <c r="I74" s="37">
        <f>PPRD!I74+RCV_RCY!I74+IMP!I74-EXP!I74+STK_CHG!I74-INTMARB!I74-INTAVI!I74</f>
        <v>15509.716251074809</v>
      </c>
      <c r="J74" s="37">
        <f>PPRD!J74+RCV_RCY!J74+IMP!J74-EXP!J74+STK_CHG!J74-INTMARB!J74-INTAVI!J74</f>
        <v>14214.0154772141</v>
      </c>
      <c r="K74" s="37">
        <f>PPRD!K74+RCV_RCY!K74+IMP!K74-EXP!K74+STK_CHG!K74-INTMARB!K74-INTAVI!K74</f>
        <v>15212.295786758379</v>
      </c>
      <c r="L74" s="37">
        <f>PPRD!L74+RCV_RCY!L74+IMP!L74-EXP!L74+STK_CHG!L74-INTMARB!L74-INTAVI!L74</f>
        <v>13783</v>
      </c>
      <c r="M74" s="37">
        <f>PPRD!M74+RCV_RCY!M74+IMP!M74-EXP!M74+STK_CHG!M74-INTMARB!M74-INTAVI!M74</f>
        <v>16134.8</v>
      </c>
      <c r="N74" s="37">
        <f>PPRD!N74+RCV_RCY!N74+IMP!N74-EXP!N74+STK_CHG!N74-INTMARB!N74-INTAVI!N74</f>
        <v>15044.7</v>
      </c>
      <c r="O74" s="37">
        <f>PPRD!O74+RCV_RCY!O74+IMP!O74-EXP!O74+STK_CHG!O74-INTMARB!O74-INTAVI!O74</f>
        <v>15990.5</v>
      </c>
      <c r="P74" s="37">
        <f>PPRD!P74+RCV_RCY!P74+IMP!P74-EXP!P74+STK_CHG!P74-INTMARB!P74-INTAVI!P74</f>
        <v>14785</v>
      </c>
      <c r="Q74" s="37">
        <f>PPRD!Q74+RCV_RCY!Q74+IMP!Q74-EXP!Q74+STK_CHG!Q74-INTMARB!Q74-INTAVI!Q74</f>
        <v>14931.1</v>
      </c>
      <c r="R74" s="37">
        <f>PPRD!R74+RCV_RCY!R74+IMP!R74-EXP!R74+STK_CHG!R74-INTMARB!R74-INTAVI!R74</f>
        <v>14903.2</v>
      </c>
      <c r="S74" s="37">
        <f>PPRD!S74+RCV_RCY!S74+IMP!S74-EXP!S74+STK_CHG!S74-INTMARB!S74-INTAVI!S74</f>
        <v>15272.9</v>
      </c>
      <c r="T74" s="37">
        <f>PPRD!T74+RCV_RCY!T74+IMP!T74-EXP!T74+STK_CHG!T74-INTMARB!T74-INTAVI!T74</f>
        <v>15131.49002579536</v>
      </c>
      <c r="U74" s="37">
        <f>PPRD!U74+RCV_RCY!U74+IMP!U74-EXP!U74+STK_CHG!U74-INTMARB!U74-INTAVI!U74</f>
        <v>14478.8</v>
      </c>
      <c r="V74" s="37">
        <f>PPRD!V74+RCV_RCY!V74+IMP!V74-EXP!V74+STK_CHG!V74-INTMARB!V74-INTAVI!V74</f>
        <v>15218</v>
      </c>
      <c r="W74" s="37">
        <f>PPRD!W74+RCV_RCY!W74+IMP!W74-EXP!W74+STK_CHG!W74-INTMARB!W74-INTAVI!W74</f>
        <v>15174</v>
      </c>
      <c r="X74" s="37">
        <f>PPRD!X74+RCV_RCY!X74+IMP!X74-EXP!X74+STK_CHG!X74-INTMARB!X74-INTAVI!X74</f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381.85726569217525</v>
      </c>
      <c r="D76" s="40">
        <f>PPRD!D76+RCV_RCY!D76+IMP!D76-EXP!D76+STK_CHG!D76-INTMARB!D76-INTAVI!D76</f>
        <v>296.64660361134997</v>
      </c>
      <c r="E76" s="40">
        <f>PPRD!E76+RCV_RCY!E76+IMP!E76-EXP!E76+STK_CHG!E76-INTMARB!E76-INTAVI!E76</f>
        <v>458.21152192605314</v>
      </c>
      <c r="F76" s="40">
        <f>PPRD!F76+RCV_RCY!F76+IMP!F76-EXP!F76+STK_CHG!F76-INTMARB!F76-INTAVI!F76</f>
        <v>108.59845227858989</v>
      </c>
      <c r="G76" s="40">
        <f>PPRD!G76+RCV_RCY!G76+IMP!G76-EXP!G76+STK_CHG!G76-INTMARB!G76-INTAVI!G76</f>
        <v>-260.3611349957007</v>
      </c>
      <c r="H76" s="40">
        <f>PPRD!H76+RCV_RCY!H76+IMP!H76-EXP!H76+STK_CHG!H76-INTMARB!H76-INTAVI!H76</f>
        <v>-115.47721410146175</v>
      </c>
      <c r="I76" s="40">
        <f>PPRD!I76+RCV_RCY!I76+IMP!I76-EXP!I76+STK_CHG!I76-INTMARB!I76-INTAVI!I76</f>
        <v>-282.02923473774763</v>
      </c>
      <c r="J76" s="40">
        <f>PPRD!J76+RCV_RCY!J76+IMP!J76-EXP!J76+STK_CHG!J76-INTMARB!J76-INTAVI!J76</f>
        <v>-494.4969905417023</v>
      </c>
      <c r="K76" s="40">
        <f>PPRD!K76+RCV_RCY!K76+IMP!K76-EXP!K76+STK_CHG!K76-INTMARB!K76-INTAVI!K76</f>
        <v>-949.18314703353383</v>
      </c>
      <c r="L76" s="40">
        <f>PPRD!L76+RCV_RCY!L76+IMP!L76-EXP!L76+STK_CHG!L76-INTMARB!L76-INTAVI!L76</f>
        <v>-696.81857265692213</v>
      </c>
      <c r="M76" s="40">
        <f>PPRD!M76+RCV_RCY!M76+IMP!M76-EXP!M76+STK_CHG!M76-INTMARB!M76-INTAVI!M76</f>
        <v>-716.5090283748923</v>
      </c>
      <c r="N76" s="40">
        <f>PPRD!N76+RCV_RCY!N76+IMP!N76-EXP!N76+STK_CHG!N76-INTMARB!N76-INTAVI!N76</f>
        <v>-523.73172828890779</v>
      </c>
      <c r="O76" s="40">
        <f>PPRD!O76+RCV_RCY!O76+IMP!O76-EXP!O76+STK_CHG!O76-INTMARB!O76-INTAVI!O76</f>
        <v>-962.94067067927824</v>
      </c>
      <c r="P76" s="40">
        <f>PPRD!P76+RCV_RCY!P76+IMP!P76-EXP!P76+STK_CHG!P76-INTMARB!P76-INTAVI!P76</f>
        <v>-580.48151332760131</v>
      </c>
      <c r="Q76" s="40">
        <f>PPRD!Q76+RCV_RCY!Q76+IMP!Q76-EXP!Q76+STK_CHG!Q76-INTMARB!Q76-INTAVI!Q76</f>
        <v>-292.86328460877007</v>
      </c>
      <c r="R76" s="40">
        <f>PPRD!R76+RCV_RCY!R76+IMP!R76-EXP!R76+STK_CHG!R76-INTMARB!R76-INTAVI!R76</f>
        <v>-11.435941530525042</v>
      </c>
      <c r="S76" s="40">
        <f>PPRD!S76+RCV_RCY!S76+IMP!S76-EXP!S76+STK_CHG!S76-INTMARB!S76-INTAVI!S76</f>
        <v>659.24333619948402</v>
      </c>
      <c r="T76" s="40">
        <f>PPRD!T76+RCV_RCY!T76+IMP!T76-EXP!T76+STK_CHG!T76-INTMARB!T76-INTAVI!T76</f>
        <v>788.39208942390383</v>
      </c>
      <c r="U76" s="40">
        <f>PPRD!U76+RCV_RCY!U76+IMP!U76-EXP!U76+STK_CHG!U76-INTMARB!U76-INTAVI!U76</f>
        <v>954.60017196904482</v>
      </c>
      <c r="V76" s="40">
        <f>PPRD!V76+RCV_RCY!V76+IMP!V76-EXP!V76+STK_CHG!V76-INTMARB!V76-INTAVI!V76</f>
        <v>590.05382631126406</v>
      </c>
      <c r="W76" s="40">
        <f>PPRD!W76+RCV_RCY!W76+IMP!W76-EXP!W76+STK_CHG!W76-INTMARB!W76-INTAVI!W76</f>
        <v>281.99346517626782</v>
      </c>
      <c r="X76" s="40">
        <f>PPRD!X76+RCV_RCY!X76+IMP!X76-EXP!X76+STK_CHG!X76-INTMARB!X76-INTAVI!X76</f>
        <v>73.29656061908895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124020.95227858983</v>
      </c>
      <c r="D2" s="31">
        <f t="shared" si="0"/>
        <v>127279.33637145313</v>
      </c>
      <c r="E2" s="31">
        <f t="shared" si="0"/>
        <v>130897.00017196903</v>
      </c>
      <c r="F2" s="31">
        <f t="shared" si="0"/>
        <v>135456.20593293206</v>
      </c>
      <c r="G2" s="31">
        <f t="shared" si="0"/>
        <v>141594.6047291487</v>
      </c>
      <c r="H2" s="31">
        <f t="shared" si="0"/>
        <v>144469.26165090283</v>
      </c>
      <c r="I2" s="31">
        <f t="shared" si="0"/>
        <v>144645.93938091144</v>
      </c>
      <c r="J2" s="31">
        <f t="shared" si="0"/>
        <v>146879.25270851245</v>
      </c>
      <c r="K2" s="31">
        <f t="shared" si="0"/>
        <v>141663.03465176266</v>
      </c>
      <c r="L2" s="31">
        <f t="shared" si="0"/>
        <v>130243.71728288908</v>
      </c>
      <c r="M2" s="31">
        <f t="shared" si="0"/>
        <v>130117.93783319002</v>
      </c>
      <c r="N2" s="31">
        <f t="shared" si="0"/>
        <v>129506.83723129836</v>
      </c>
      <c r="O2" s="31">
        <f t="shared" si="0"/>
        <v>129070.87687016337</v>
      </c>
      <c r="P2" s="31">
        <f t="shared" si="0"/>
        <v>120738.9799656062</v>
      </c>
      <c r="Q2" s="31">
        <f t="shared" si="0"/>
        <v>117954.00326741186</v>
      </c>
      <c r="R2" s="31">
        <f t="shared" si="0"/>
        <v>122506.16259673257</v>
      </c>
      <c r="S2" s="31">
        <f t="shared" si="0"/>
        <v>123409.23542562337</v>
      </c>
      <c r="T2" s="31">
        <f t="shared" si="0"/>
        <v>129845.2543422184</v>
      </c>
      <c r="U2" s="31">
        <f t="shared" si="0"/>
        <v>129530.04092863284</v>
      </c>
      <c r="V2" s="31">
        <f t="shared" si="0"/>
        <v>125981.18761822872</v>
      </c>
      <c r="W2" s="31">
        <f t="shared" si="0"/>
        <v>110829.72803095444</v>
      </c>
      <c r="X2" s="31">
        <f t="shared" ref="X2" si="1">SUM(X3,X17,X22,X25,X26,X51,X52,X71,X74,X75,X76)</f>
        <v>116853.18598452277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20940.392863284607</v>
      </c>
      <c r="D3" s="34">
        <f t="shared" si="2"/>
        <v>19171.955546001718</v>
      </c>
      <c r="E3" s="34">
        <f t="shared" si="2"/>
        <v>21601.971969045571</v>
      </c>
      <c r="F3" s="34">
        <f t="shared" si="2"/>
        <v>20132.897334479796</v>
      </c>
      <c r="G3" s="34">
        <f t="shared" si="2"/>
        <v>21053.139208942383</v>
      </c>
      <c r="H3" s="34">
        <f t="shared" si="2"/>
        <v>20516.621754084259</v>
      </c>
      <c r="I3" s="34">
        <f t="shared" si="2"/>
        <v>17911.154772141013</v>
      </c>
      <c r="J3" s="34">
        <f t="shared" si="2"/>
        <v>20040.491143594161</v>
      </c>
      <c r="K3" s="34">
        <f t="shared" si="2"/>
        <v>13506.627858985379</v>
      </c>
      <c r="L3" s="34">
        <f t="shared" si="2"/>
        <v>9665.2276010318146</v>
      </c>
      <c r="M3" s="34">
        <f t="shared" si="2"/>
        <v>7281.0872742906276</v>
      </c>
      <c r="N3" s="34">
        <f t="shared" si="2"/>
        <v>12716.137403267412</v>
      </c>
      <c r="O3" s="34">
        <f t="shared" si="2"/>
        <v>15518.743164230438</v>
      </c>
      <c r="P3" s="34">
        <f t="shared" si="2"/>
        <v>11447.726225279448</v>
      </c>
      <c r="Q3" s="34">
        <f t="shared" si="2"/>
        <v>11568.1796216681</v>
      </c>
      <c r="R3" s="34">
        <f t="shared" si="2"/>
        <v>13583.196560619086</v>
      </c>
      <c r="S3" s="34">
        <f t="shared" si="2"/>
        <v>10836.006620808252</v>
      </c>
      <c r="T3" s="34">
        <f t="shared" si="2"/>
        <v>12907.895012897676</v>
      </c>
      <c r="U3" s="34">
        <f t="shared" si="2"/>
        <v>11521.898796216679</v>
      </c>
      <c r="V3" s="34">
        <f t="shared" si="2"/>
        <v>5071.7456577815983</v>
      </c>
      <c r="W3" s="34">
        <f t="shared" si="2"/>
        <v>3099.8439380911441</v>
      </c>
      <c r="X3" s="34">
        <f t="shared" ref="X3" si="3">SUM(X4,X8,X11)</f>
        <v>3096.8513327601031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18540.896818572655</v>
      </c>
      <c r="D4" s="29">
        <f t="shared" si="4"/>
        <v>16959.608942390369</v>
      </c>
      <c r="E4" s="29">
        <f t="shared" si="4"/>
        <v>18994.849613069648</v>
      </c>
      <c r="F4" s="29">
        <f t="shared" si="4"/>
        <v>17857.3418744626</v>
      </c>
      <c r="G4" s="29">
        <f t="shared" si="4"/>
        <v>19265.278847807389</v>
      </c>
      <c r="H4" s="29">
        <f t="shared" si="4"/>
        <v>18627.575064488388</v>
      </c>
      <c r="I4" s="29">
        <f t="shared" si="4"/>
        <v>16176.974634565779</v>
      </c>
      <c r="J4" s="29">
        <f t="shared" si="4"/>
        <v>18649.630180567503</v>
      </c>
      <c r="K4" s="29">
        <f t="shared" si="4"/>
        <v>13095.772226999137</v>
      </c>
      <c r="L4" s="29">
        <f t="shared" si="4"/>
        <v>9360.9379191745484</v>
      </c>
      <c r="M4" s="29">
        <f t="shared" si="4"/>
        <v>7178.1006018916596</v>
      </c>
      <c r="N4" s="29">
        <f t="shared" si="4"/>
        <v>11985.382545141874</v>
      </c>
      <c r="O4" s="29">
        <f t="shared" si="4"/>
        <v>14852.160275150472</v>
      </c>
      <c r="P4" s="29">
        <f t="shared" si="4"/>
        <v>10900.713757523645</v>
      </c>
      <c r="Q4" s="29">
        <f t="shared" si="4"/>
        <v>10794.882029234737</v>
      </c>
      <c r="R4" s="29">
        <f t="shared" si="4"/>
        <v>12708.885554600171</v>
      </c>
      <c r="S4" s="29">
        <f t="shared" si="4"/>
        <v>10387.817626827169</v>
      </c>
      <c r="T4" s="29">
        <f t="shared" si="4"/>
        <v>12168.224677558037</v>
      </c>
      <c r="U4" s="29">
        <f t="shared" si="4"/>
        <v>10959.080653482371</v>
      </c>
      <c r="V4" s="29">
        <f t="shared" si="4"/>
        <v>4454.4318142734301</v>
      </c>
      <c r="W4" s="29">
        <f t="shared" si="4"/>
        <v>2556.8574376612214</v>
      </c>
      <c r="X4" s="29">
        <f t="shared" ref="X4" si="5">SUM(X5:X7)</f>
        <v>2654.0817712811695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2002.1057609630266</v>
      </c>
      <c r="H5" s="10">
        <f>PPRD!H5+RCV_RCY!H5+IMP!H5-EXP!H5+STK_CHG!H5-INTMARB!H5</f>
        <v>1875.6243336199482</v>
      </c>
      <c r="I5" s="10">
        <f>PPRD!I5+RCV_RCY!I5+IMP!I5-EXP!I5+STK_CHG!I5-INTMARB!I5</f>
        <v>1438.4560619088561</v>
      </c>
      <c r="J5" s="10">
        <f>PPRD!J5+RCV_RCY!J5+IMP!J5-EXP!J5+STK_CHG!J5-INTMARB!J5</f>
        <v>1657.6620808254513</v>
      </c>
      <c r="K5" s="10">
        <f>PPRD!K5+RCV_RCY!K5+IMP!K5-EXP!K5+STK_CHG!K5-INTMARB!K5</f>
        <v>953.58099742046443</v>
      </c>
      <c r="L5" s="10">
        <f>PPRD!L5+RCV_RCY!L5+IMP!L5-EXP!L5+STK_CHG!L5-INTMARB!L5</f>
        <v>354.17308684436853</v>
      </c>
      <c r="M5" s="10">
        <f>PPRD!M5+RCV_RCY!M5+IMP!M5-EXP!M5+STK_CHG!M5-INTMARB!M5</f>
        <v>-231.5241616509029</v>
      </c>
      <c r="N5" s="10">
        <f>PPRD!N5+RCV_RCY!N5+IMP!N5-EXP!N5+STK_CHG!N5-INTMARB!N5</f>
        <v>2056.1484952708511</v>
      </c>
      <c r="O5" s="10">
        <f>PPRD!O5+RCV_RCY!O5+IMP!O5-EXP!O5+STK_CHG!O5-INTMARB!O5</f>
        <v>2351.7067067927774</v>
      </c>
      <c r="P5" s="10">
        <f>PPRD!P5+RCV_RCY!P5+IMP!P5-EXP!P5+STK_CHG!P5-INTMARB!P5</f>
        <v>1310.5808254514186</v>
      </c>
      <c r="Q5" s="10">
        <f>PPRD!Q5+RCV_RCY!Q5+IMP!Q5-EXP!Q5+STK_CHG!Q5-INTMARB!Q5</f>
        <v>1027.2132416165089</v>
      </c>
      <c r="R5" s="10">
        <f>PPRD!R5+RCV_RCY!R5+IMP!R5-EXP!R5+STK_CHG!R5-INTMARB!R5</f>
        <v>1097.2084264832329</v>
      </c>
      <c r="S5" s="10">
        <f>PPRD!S5+RCV_RCY!S5+IMP!S5-EXP!S5+STK_CHG!S5-INTMARB!S5</f>
        <v>865.89656061908852</v>
      </c>
      <c r="T5" s="10">
        <f>PPRD!T5+RCV_RCY!T5+IMP!T5-EXP!T5+STK_CHG!T5-INTMARB!T5</f>
        <v>822.29527085124687</v>
      </c>
      <c r="U5" s="10">
        <f>PPRD!U5+RCV_RCY!U5+IMP!U5-EXP!U5+STK_CHG!U5-INTMARB!U5</f>
        <v>474.14539982803086</v>
      </c>
      <c r="V5" s="10">
        <f>PPRD!V5+RCV_RCY!V5+IMP!V5-EXP!V5+STK_CHG!V5-INTMARB!V5</f>
        <v>265.41031814273418</v>
      </c>
      <c r="W5" s="10">
        <f>PPRD!W5+RCV_RCY!W5+IMP!W5-EXP!W5+STK_CHG!W5-INTMARB!W5</f>
        <v>122.77532244196091</v>
      </c>
      <c r="X5" s="10">
        <f>PPRD!X5+RCV_RCY!X5+IMP!X5-EXP!X5+STK_CHG!X5-INTMARB!X5</f>
        <v>80.173344797936295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2548.0080825451414</v>
      </c>
      <c r="D6" s="10">
        <f>PPRD!D6+RCV_RCY!D6+IMP!D6-EXP!D6+STK_CHG!D6-INTMARB!D6</f>
        <v>2427.633104041272</v>
      </c>
      <c r="E6" s="10">
        <f>PPRD!E6+RCV_RCY!E6+IMP!E6-EXP!E6+STK_CHG!E6-INTMARB!E6</f>
        <v>2441.6333619948405</v>
      </c>
      <c r="F6" s="10">
        <f>PPRD!F6+RCV_RCY!F6+IMP!F6-EXP!F6+STK_CHG!F6-INTMARB!F6</f>
        <v>2694.7549441100596</v>
      </c>
      <c r="G6" s="10">
        <f>PPRD!G6+RCV_RCY!G6+IMP!G6-EXP!G6+STK_CHG!G6-INTMARB!G6</f>
        <v>2797.7940670679268</v>
      </c>
      <c r="H6" s="10">
        <f>PPRD!H6+RCV_RCY!H6+IMP!H6-EXP!H6+STK_CHG!H6-INTMARB!H6</f>
        <v>2483.0242476354247</v>
      </c>
      <c r="I6" s="10">
        <f>PPRD!I6+RCV_RCY!I6+IMP!I6-EXP!I6+STK_CHG!I6-INTMARB!I6</f>
        <v>2549.7067067927774</v>
      </c>
      <c r="J6" s="10">
        <f>PPRD!J6+RCV_RCY!J6+IMP!J6-EXP!J6+STK_CHG!J6-INTMARB!J6</f>
        <v>2629.2954428202925</v>
      </c>
      <c r="K6" s="10">
        <f>PPRD!K6+RCV_RCY!K6+IMP!K6-EXP!K6+STK_CHG!K6-INTMARB!K6</f>
        <v>2474.9468615649184</v>
      </c>
      <c r="L6" s="10">
        <f>PPRD!L6+RCV_RCY!L6+IMP!L6-EXP!L6+STK_CHG!L6-INTMARB!L6</f>
        <v>1709.114359415305</v>
      </c>
      <c r="M6" s="10">
        <f>PPRD!M6+RCV_RCY!M6+IMP!M6-EXP!M6+STK_CHG!M6-INTMARB!M6</f>
        <v>1729.5810834049873</v>
      </c>
      <c r="N6" s="10">
        <f>PPRD!N6+RCV_RCY!N6+IMP!N6-EXP!N6+STK_CHG!N6-INTMARB!N6</f>
        <v>1785.5110920034392</v>
      </c>
      <c r="O6" s="10">
        <f>PPRD!O6+RCV_RCY!O6+IMP!O6-EXP!O6+STK_CHG!O6-INTMARB!O6</f>
        <v>1648.0187446259667</v>
      </c>
      <c r="P6" s="10">
        <f>PPRD!P6+RCV_RCY!P6+IMP!P6-EXP!P6+STK_CHG!P6-INTMARB!P6</f>
        <v>1460.1127257093722</v>
      </c>
      <c r="Q6" s="10">
        <f>PPRD!Q6+RCV_RCY!Q6+IMP!Q6-EXP!Q6+STK_CHG!Q6-INTMARB!Q6</f>
        <v>1298.8631126397249</v>
      </c>
      <c r="R6" s="10">
        <f>PPRD!R6+RCV_RCY!R6+IMP!R6-EXP!R6+STK_CHG!R6-INTMARB!R6</f>
        <v>1281.2768701633699</v>
      </c>
      <c r="S6" s="10">
        <f>PPRD!S6+RCV_RCY!S6+IMP!S6-EXP!S6+STK_CHG!S6-INTMARB!S6</f>
        <v>1298.614703353396</v>
      </c>
      <c r="T6" s="10">
        <f>PPRD!T6+RCV_RCY!T6+IMP!T6-EXP!T6+STK_CHG!T6-INTMARB!T6</f>
        <v>1258.9208942390369</v>
      </c>
      <c r="U6" s="10">
        <f>PPRD!U6+RCV_RCY!U6+IMP!U6-EXP!U6+STK_CHG!U6-INTMARB!U6</f>
        <v>1104.42098022356</v>
      </c>
      <c r="V6" s="10">
        <f>PPRD!V6+RCV_RCY!V6+IMP!V6-EXP!V6+STK_CHG!V6-INTMARB!V6</f>
        <v>600.81685296646594</v>
      </c>
      <c r="W6" s="10">
        <f>PPRD!W6+RCV_RCY!W6+IMP!W6-EXP!W6+STK_CHG!W6-INTMARB!W6</f>
        <v>475.7631126397248</v>
      </c>
      <c r="X6" s="10">
        <f>PPRD!X6+RCV_RCY!X6+IMP!X6-EXP!X6+STK_CHG!X6-INTMARB!X6</f>
        <v>1020.6900257953567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15992.888736027513</v>
      </c>
      <c r="D7" s="10">
        <f>PPRD!D7+RCV_RCY!D7+IMP!D7-EXP!D7+STK_CHG!D7-INTMARB!D7</f>
        <v>14531.975838349095</v>
      </c>
      <c r="E7" s="10">
        <f>PPRD!E7+RCV_RCY!E7+IMP!E7-EXP!E7+STK_CHG!E7-INTMARB!E7</f>
        <v>16553.216251074806</v>
      </c>
      <c r="F7" s="10">
        <f>PPRD!F7+RCV_RCY!F7+IMP!F7-EXP!F7+STK_CHG!F7-INTMARB!F7</f>
        <v>15162.58693035254</v>
      </c>
      <c r="G7" s="10">
        <f>PPRD!G7+RCV_RCY!G7+IMP!G7-EXP!G7+STK_CHG!G7-INTMARB!G7</f>
        <v>14465.379019776436</v>
      </c>
      <c r="H7" s="10">
        <f>PPRD!H7+RCV_RCY!H7+IMP!H7-EXP!H7+STK_CHG!H7-INTMARB!H7</f>
        <v>14268.926483233014</v>
      </c>
      <c r="I7" s="10">
        <f>PPRD!I7+RCV_RCY!I7+IMP!I7-EXP!I7+STK_CHG!I7-INTMARB!I7</f>
        <v>12188.811865864145</v>
      </c>
      <c r="J7" s="10">
        <f>PPRD!J7+RCV_RCY!J7+IMP!J7-EXP!J7+STK_CHG!J7-INTMARB!J7</f>
        <v>14362.672656921757</v>
      </c>
      <c r="K7" s="10">
        <f>PPRD!K7+RCV_RCY!K7+IMP!K7-EXP!K7+STK_CHG!K7-INTMARB!K7</f>
        <v>9667.2443680137549</v>
      </c>
      <c r="L7" s="10">
        <f>PPRD!L7+RCV_RCY!L7+IMP!L7-EXP!L7+STK_CHG!L7-INTMARB!L7</f>
        <v>7297.6504729148746</v>
      </c>
      <c r="M7" s="10">
        <f>PPRD!M7+RCV_RCY!M7+IMP!M7-EXP!M7+STK_CHG!M7-INTMARB!M7</f>
        <v>5680.0436801375754</v>
      </c>
      <c r="N7" s="10">
        <f>PPRD!N7+RCV_RCY!N7+IMP!N7-EXP!N7+STK_CHG!N7-INTMARB!N7</f>
        <v>8143.7229578675833</v>
      </c>
      <c r="O7" s="10">
        <f>PPRD!O7+RCV_RCY!O7+IMP!O7-EXP!O7+STK_CHG!O7-INTMARB!O7</f>
        <v>10852.434823731728</v>
      </c>
      <c r="P7" s="10">
        <f>PPRD!P7+RCV_RCY!P7+IMP!P7-EXP!P7+STK_CHG!P7-INTMARB!P7</f>
        <v>8130.0202063628549</v>
      </c>
      <c r="Q7" s="10">
        <f>PPRD!Q7+RCV_RCY!Q7+IMP!Q7-EXP!Q7+STK_CHG!Q7-INTMARB!Q7</f>
        <v>8468.8056749785028</v>
      </c>
      <c r="R7" s="10">
        <f>PPRD!R7+RCV_RCY!R7+IMP!R7-EXP!R7+STK_CHG!R7-INTMARB!R7</f>
        <v>10330.400257953568</v>
      </c>
      <c r="S7" s="10">
        <f>PPRD!S7+RCV_RCY!S7+IMP!S7-EXP!S7+STK_CHG!S7-INTMARB!S7</f>
        <v>8223.3063628546843</v>
      </c>
      <c r="T7" s="10">
        <f>PPRD!T7+RCV_RCY!T7+IMP!T7-EXP!T7+STK_CHG!T7-INTMARB!T7</f>
        <v>10087.008512467753</v>
      </c>
      <c r="U7" s="10">
        <f>PPRD!U7+RCV_RCY!U7+IMP!U7-EXP!U7+STK_CHG!U7-INTMARB!U7</f>
        <v>9380.514273430781</v>
      </c>
      <c r="V7" s="10">
        <f>PPRD!V7+RCV_RCY!V7+IMP!V7-EXP!V7+STK_CHG!V7-INTMARB!V7</f>
        <v>3588.2046431642298</v>
      </c>
      <c r="W7" s="10">
        <f>PPRD!W7+RCV_RCY!W7+IMP!W7-EXP!W7+STK_CHG!W7-INTMARB!W7</f>
        <v>1958.3190025795357</v>
      </c>
      <c r="X7" s="10">
        <f>PPRD!X7+RCV_RCY!X7+IMP!X7-EXP!X7+STK_CHG!X7-INTMARB!X7</f>
        <v>1553.2184006878763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2771.8448839208941</v>
      </c>
      <c r="D8" s="29">
        <f t="shared" si="6"/>
        <v>2579.2497850386931</v>
      </c>
      <c r="E8" s="29">
        <f t="shared" si="6"/>
        <v>2878.7259673258818</v>
      </c>
      <c r="F8" s="29">
        <f t="shared" si="6"/>
        <v>2637.6936371453135</v>
      </c>
      <c r="G8" s="29">
        <f t="shared" si="6"/>
        <v>2341.958985382631</v>
      </c>
      <c r="H8" s="29">
        <f t="shared" si="6"/>
        <v>2321.2980223559762</v>
      </c>
      <c r="I8" s="29">
        <f t="shared" si="6"/>
        <v>2351.5848667239889</v>
      </c>
      <c r="J8" s="29">
        <f t="shared" si="6"/>
        <v>1940.1945829750643</v>
      </c>
      <c r="K8" s="29">
        <f t="shared" si="6"/>
        <v>758.01814273430773</v>
      </c>
      <c r="L8" s="29">
        <f t="shared" si="6"/>
        <v>430.22115219260536</v>
      </c>
      <c r="M8" s="29">
        <f t="shared" si="6"/>
        <v>245.93594153052459</v>
      </c>
      <c r="N8" s="29">
        <f t="shared" si="6"/>
        <v>897.15167669819425</v>
      </c>
      <c r="O8" s="29">
        <f t="shared" si="6"/>
        <v>720.98185726569216</v>
      </c>
      <c r="P8" s="29">
        <f t="shared" si="6"/>
        <v>532.29269131556316</v>
      </c>
      <c r="Q8" s="29">
        <f t="shared" si="6"/>
        <v>714.41865864144449</v>
      </c>
      <c r="R8" s="29">
        <f t="shared" si="6"/>
        <v>729.03379191745478</v>
      </c>
      <c r="S8" s="29">
        <f t="shared" si="6"/>
        <v>445.6291487532244</v>
      </c>
      <c r="T8" s="29">
        <f t="shared" si="6"/>
        <v>622.77394668959585</v>
      </c>
      <c r="U8" s="29">
        <f t="shared" si="6"/>
        <v>442.0034393809114</v>
      </c>
      <c r="V8" s="29">
        <f t="shared" si="6"/>
        <v>233.31900257953569</v>
      </c>
      <c r="W8" s="29">
        <f t="shared" si="6"/>
        <v>33.605588993981087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1291.4654342218396</v>
      </c>
      <c r="D9" s="10">
        <f>PPRD!D9+RCV_RCY!D9+IMP!D9-EXP!D9+STK_CHG!D9-INTMARB!D9</f>
        <v>949.40404127257113</v>
      </c>
      <c r="E9" s="10">
        <f>PPRD!E9+RCV_RCY!E9+IMP!E9-EXP!E9+STK_CHG!E9-INTMARB!E9</f>
        <v>1183.0097162510751</v>
      </c>
      <c r="F9" s="10">
        <f>PPRD!F9+RCV_RCY!F9+IMP!F9-EXP!F9+STK_CHG!F9-INTMARB!F9</f>
        <v>1028.7501289767843</v>
      </c>
      <c r="G9" s="10">
        <f>PPRD!G9+RCV_RCY!G9+IMP!G9-EXP!G9+STK_CHG!G9-INTMARB!G9</f>
        <v>1020.8474634565778</v>
      </c>
      <c r="H9" s="10">
        <f>PPRD!H9+RCV_RCY!H9+IMP!H9-EXP!H9+STK_CHG!H9-INTMARB!H9</f>
        <v>1146.4462596732587</v>
      </c>
      <c r="I9" s="10">
        <f>PPRD!I9+RCV_RCY!I9+IMP!I9-EXP!I9+STK_CHG!I9-INTMARB!I9</f>
        <v>996.56552020636252</v>
      </c>
      <c r="J9" s="10">
        <f>PPRD!J9+RCV_RCY!J9+IMP!J9-EXP!J9+STK_CHG!J9-INTMARB!J9</f>
        <v>919.0165950128976</v>
      </c>
      <c r="K9" s="10">
        <f>PPRD!K9+RCV_RCY!K9+IMP!K9-EXP!K9+STK_CHG!K9-INTMARB!K9</f>
        <v>758.01814273430773</v>
      </c>
      <c r="L9" s="10">
        <f>PPRD!L9+RCV_RCY!L9+IMP!L9-EXP!L9+STK_CHG!L9-INTMARB!L9</f>
        <v>430.22115219260536</v>
      </c>
      <c r="M9" s="10">
        <f>PPRD!M9+RCV_RCY!M9+IMP!M9-EXP!M9+STK_CHG!M9-INTMARB!M9</f>
        <v>245.93594153052459</v>
      </c>
      <c r="N9" s="10">
        <f>PPRD!N9+RCV_RCY!N9+IMP!N9-EXP!N9+STK_CHG!N9-INTMARB!N9</f>
        <v>897.15167669819425</v>
      </c>
      <c r="O9" s="10">
        <f>PPRD!O9+RCV_RCY!O9+IMP!O9-EXP!O9+STK_CHG!O9-INTMARB!O9</f>
        <v>720.98185726569216</v>
      </c>
      <c r="P9" s="10">
        <f>PPRD!P9+RCV_RCY!P9+IMP!P9-EXP!P9+STK_CHG!P9-INTMARB!P9</f>
        <v>532.29269131556316</v>
      </c>
      <c r="Q9" s="10">
        <f>PPRD!Q9+RCV_RCY!Q9+IMP!Q9-EXP!Q9+STK_CHG!Q9-INTMARB!Q9</f>
        <v>714.41865864144449</v>
      </c>
      <c r="R9" s="10">
        <f>PPRD!R9+RCV_RCY!R9+IMP!R9-EXP!R9+STK_CHG!R9-INTMARB!R9</f>
        <v>729.03379191745478</v>
      </c>
      <c r="S9" s="10">
        <f>PPRD!S9+RCV_RCY!S9+IMP!S9-EXP!S9+STK_CHG!S9-INTMARB!S9</f>
        <v>445.6291487532244</v>
      </c>
      <c r="T9" s="10">
        <f>PPRD!T9+RCV_RCY!T9+IMP!T9-EXP!T9+STK_CHG!T9-INTMARB!T9</f>
        <v>622.77394668959585</v>
      </c>
      <c r="U9" s="10">
        <f>PPRD!U9+RCV_RCY!U9+IMP!U9-EXP!U9+STK_CHG!U9-INTMARB!U9</f>
        <v>442.0034393809114</v>
      </c>
      <c r="V9" s="10">
        <f>PPRD!V9+RCV_RCY!V9+IMP!V9-EXP!V9+STK_CHG!V9-INTMARB!V9</f>
        <v>233.31900257953569</v>
      </c>
      <c r="W9" s="10">
        <f>PPRD!W9+RCV_RCY!W9+IMP!W9-EXP!W9+STK_CHG!W9-INTMARB!W9</f>
        <v>33.605588993981087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1480.3794496990542</v>
      </c>
      <c r="D10" s="10">
        <f>PPRD!D10+RCV_RCY!D10+IMP!D10-EXP!D10+STK_CHG!D10-INTMARB!D10</f>
        <v>1629.845743766122</v>
      </c>
      <c r="E10" s="10">
        <f>PPRD!E10+RCV_RCY!E10+IMP!E10-EXP!E10+STK_CHG!E10-INTMARB!E10</f>
        <v>1695.7162510748067</v>
      </c>
      <c r="F10" s="10">
        <f>PPRD!F10+RCV_RCY!F10+IMP!F10-EXP!F10+STK_CHG!F10-INTMARB!F10</f>
        <v>1608.9435081685292</v>
      </c>
      <c r="G10" s="10">
        <f>PPRD!G10+RCV_RCY!G10+IMP!G10-EXP!G10+STK_CHG!G10-INTMARB!G10</f>
        <v>1321.1115219260532</v>
      </c>
      <c r="H10" s="10">
        <f>PPRD!H10+RCV_RCY!H10+IMP!H10-EXP!H10+STK_CHG!H10-INTMARB!H10</f>
        <v>1174.8517626827172</v>
      </c>
      <c r="I10" s="10">
        <f>PPRD!I10+RCV_RCY!I10+IMP!I10-EXP!I10+STK_CHG!I10-INTMARB!I10</f>
        <v>1355.0193465176264</v>
      </c>
      <c r="J10" s="10">
        <f>PPRD!J10+RCV_RCY!J10+IMP!J10-EXP!J10+STK_CHG!J10-INTMARB!J10</f>
        <v>1021.1779879621668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-372.34883920894231</v>
      </c>
      <c r="D11" s="29">
        <f t="shared" si="8"/>
        <v>-366.9031814273431</v>
      </c>
      <c r="E11" s="29">
        <f t="shared" si="8"/>
        <v>-271.60361134995702</v>
      </c>
      <c r="F11" s="29">
        <f t="shared" si="8"/>
        <v>-362.13817712811692</v>
      </c>
      <c r="G11" s="29">
        <f t="shared" si="8"/>
        <v>-554.09862424763548</v>
      </c>
      <c r="H11" s="29">
        <f t="shared" si="8"/>
        <v>-432.2513327601032</v>
      </c>
      <c r="I11" s="29">
        <f t="shared" si="8"/>
        <v>-617.40472914875329</v>
      </c>
      <c r="J11" s="29">
        <f t="shared" si="8"/>
        <v>-549.33361994840925</v>
      </c>
      <c r="K11" s="29">
        <f t="shared" si="8"/>
        <v>-347.16251074806536</v>
      </c>
      <c r="L11" s="29">
        <f t="shared" si="8"/>
        <v>-125.93147033533963</v>
      </c>
      <c r="M11" s="29">
        <f t="shared" si="8"/>
        <v>-142.94926913155632</v>
      </c>
      <c r="N11" s="29">
        <f t="shared" si="8"/>
        <v>-166.39681857265694</v>
      </c>
      <c r="O11" s="29">
        <f t="shared" si="8"/>
        <v>-54.398968185726488</v>
      </c>
      <c r="P11" s="29">
        <f t="shared" si="8"/>
        <v>14.719776440240743</v>
      </c>
      <c r="Q11" s="29">
        <f t="shared" si="8"/>
        <v>58.878933791917447</v>
      </c>
      <c r="R11" s="29">
        <f t="shared" si="8"/>
        <v>145.27721410146168</v>
      </c>
      <c r="S11" s="29">
        <f t="shared" si="8"/>
        <v>2.5598452278589718</v>
      </c>
      <c r="T11" s="29">
        <f t="shared" si="8"/>
        <v>116.89638865004295</v>
      </c>
      <c r="U11" s="29">
        <f t="shared" si="8"/>
        <v>120.81470335339642</v>
      </c>
      <c r="V11" s="29">
        <f t="shared" si="8"/>
        <v>383.99484092863293</v>
      </c>
      <c r="W11" s="29">
        <f t="shared" si="8"/>
        <v>509.38091143594153</v>
      </c>
      <c r="X11" s="29">
        <f t="shared" ref="X11" si="9">SUM(X12:X16)</f>
        <v>442.76956147893378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-372.34883920894231</v>
      </c>
      <c r="D13" s="10">
        <f>PPRD!D13+RCV_RCY!D13+IMP!D13-EXP!D13+STK_CHG!D13-INTMARB!D13</f>
        <v>-366.9031814273431</v>
      </c>
      <c r="E13" s="10">
        <f>PPRD!E13+RCV_RCY!E13+IMP!E13-EXP!E13+STK_CHG!E13-INTMARB!E13</f>
        <v>-271.60361134995702</v>
      </c>
      <c r="F13" s="10">
        <f>PPRD!F13+RCV_RCY!F13+IMP!F13-EXP!F13+STK_CHG!F13-INTMARB!F13</f>
        <v>-362.13817712811692</v>
      </c>
      <c r="G13" s="10">
        <f>PPRD!G13+RCV_RCY!G13+IMP!G13-EXP!G13+STK_CHG!G13-INTMARB!G13</f>
        <v>-554.09862424763548</v>
      </c>
      <c r="H13" s="10">
        <f>PPRD!H13+RCV_RCY!H13+IMP!H13-EXP!H13+STK_CHG!H13-INTMARB!H13</f>
        <v>-432.2513327601032</v>
      </c>
      <c r="I13" s="10">
        <f>PPRD!I13+RCV_RCY!I13+IMP!I13-EXP!I13+STK_CHG!I13-INTMARB!I13</f>
        <v>-617.40472914875329</v>
      </c>
      <c r="J13" s="10">
        <f>PPRD!J13+RCV_RCY!J13+IMP!J13-EXP!J13+STK_CHG!J13-INTMARB!J13</f>
        <v>-549.33361994840925</v>
      </c>
      <c r="K13" s="10">
        <f>PPRD!K13+RCV_RCY!K13+IMP!K13-EXP!K13+STK_CHG!K13-INTMARB!K13</f>
        <v>-347.16251074806536</v>
      </c>
      <c r="L13" s="10">
        <f>PPRD!L13+RCV_RCY!L13+IMP!L13-EXP!L13+STK_CHG!L13-INTMARB!L13</f>
        <v>-125.93147033533963</v>
      </c>
      <c r="M13" s="10">
        <f>PPRD!M13+RCV_RCY!M13+IMP!M13-EXP!M13+STK_CHG!M13-INTMARB!M13</f>
        <v>-142.94926913155632</v>
      </c>
      <c r="N13" s="10">
        <f>PPRD!N13+RCV_RCY!N13+IMP!N13-EXP!N13+STK_CHG!N13-INTMARB!N13</f>
        <v>-166.39681857265694</v>
      </c>
      <c r="O13" s="10">
        <f>PPRD!O13+RCV_RCY!O13+IMP!O13-EXP!O13+STK_CHG!O13-INTMARB!O13</f>
        <v>-54.398968185726488</v>
      </c>
      <c r="P13" s="10">
        <f>PPRD!P13+RCV_RCY!P13+IMP!P13-EXP!P13+STK_CHG!P13-INTMARB!P13</f>
        <v>14.719776440240743</v>
      </c>
      <c r="Q13" s="10">
        <f>PPRD!Q13+RCV_RCY!Q13+IMP!Q13-EXP!Q13+STK_CHG!Q13-INTMARB!Q13</f>
        <v>58.878933791917447</v>
      </c>
      <c r="R13" s="10">
        <f>PPRD!R13+RCV_RCY!R13+IMP!R13-EXP!R13+STK_CHG!R13-INTMARB!R13</f>
        <v>145.27721410146168</v>
      </c>
      <c r="S13" s="10">
        <f>PPRD!S13+RCV_RCY!S13+IMP!S13-EXP!S13+STK_CHG!S13-INTMARB!S13</f>
        <v>2.5598452278589718</v>
      </c>
      <c r="T13" s="10">
        <f>PPRD!T13+RCV_RCY!T13+IMP!T13-EXP!T13+STK_CHG!T13-INTMARB!T13</f>
        <v>116.89638865004295</v>
      </c>
      <c r="U13" s="10">
        <f>PPRD!U13+RCV_RCY!U13+IMP!U13-EXP!U13+STK_CHG!U13-INTMARB!U13</f>
        <v>120.81470335339642</v>
      </c>
      <c r="V13" s="10">
        <f>PPRD!V13+RCV_RCY!V13+IMP!V13-EXP!V13+STK_CHG!V13-INTMARB!V13</f>
        <v>383.99484092863293</v>
      </c>
      <c r="W13" s="10">
        <f>PPRD!W13+RCV_RCY!W13+IMP!W13-EXP!W13+STK_CHG!W13-INTMARB!W13</f>
        <v>509.38091143594153</v>
      </c>
      <c r="X13" s="10">
        <f>PPRD!X13+RCV_RCY!X13+IMP!X13-EXP!X13+STK_CHG!X13-INTMARB!X13</f>
        <v>442.76956147893378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64431.413155631977</v>
      </c>
      <c r="D26" s="37">
        <f t="shared" si="14"/>
        <v>66684.470249355116</v>
      </c>
      <c r="E26" s="37">
        <f t="shared" si="14"/>
        <v>66841.036027515045</v>
      </c>
      <c r="F26" s="37">
        <f t="shared" si="14"/>
        <v>68594.785898538263</v>
      </c>
      <c r="G26" s="37">
        <f t="shared" si="14"/>
        <v>70291.062338778996</v>
      </c>
      <c r="H26" s="37">
        <f t="shared" si="14"/>
        <v>70799.706362854689</v>
      </c>
      <c r="I26" s="37">
        <f t="shared" si="14"/>
        <v>70487.811693895084</v>
      </c>
      <c r="J26" s="37">
        <f t="shared" si="14"/>
        <v>71025.960533104037</v>
      </c>
      <c r="K26" s="37">
        <f t="shared" si="14"/>
        <v>68110.081857265686</v>
      </c>
      <c r="L26" s="37">
        <f t="shared" si="14"/>
        <v>63275.881685296641</v>
      </c>
      <c r="M26" s="37">
        <f t="shared" si="14"/>
        <v>60922.463370593294</v>
      </c>
      <c r="N26" s="37">
        <f t="shared" si="14"/>
        <v>58145.442906276869</v>
      </c>
      <c r="O26" s="37">
        <f t="shared" si="14"/>
        <v>53481.398366294059</v>
      </c>
      <c r="P26" s="37">
        <f t="shared" si="14"/>
        <v>50854.693465176286</v>
      </c>
      <c r="Q26" s="37">
        <f t="shared" si="14"/>
        <v>49956.544625967319</v>
      </c>
      <c r="R26" s="37">
        <f t="shared" si="14"/>
        <v>52477.658211521913</v>
      </c>
      <c r="S26" s="37">
        <f t="shared" si="14"/>
        <v>54180.312209802229</v>
      </c>
      <c r="T26" s="37">
        <f t="shared" si="14"/>
        <v>57300.439638865006</v>
      </c>
      <c r="U26" s="37">
        <f t="shared" si="14"/>
        <v>57512.374548581247</v>
      </c>
      <c r="V26" s="37">
        <f t="shared" si="14"/>
        <v>56162.262338779023</v>
      </c>
      <c r="W26" s="37">
        <f t="shared" si="14"/>
        <v>45689.524247635425</v>
      </c>
      <c r="X26" s="37">
        <f t="shared" ref="X26" si="15">SUM(X27,X33)</f>
        <v>50270.717282889069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58836.877730008593</v>
      </c>
      <c r="D27" s="29">
        <f t="shared" si="16"/>
        <v>58241.504213241613</v>
      </c>
      <c r="E27" s="29">
        <f t="shared" si="16"/>
        <v>58249.687102321579</v>
      </c>
      <c r="F27" s="29">
        <f t="shared" si="16"/>
        <v>58312.250386930355</v>
      </c>
      <c r="G27" s="29">
        <f t="shared" si="16"/>
        <v>60498.808168529649</v>
      </c>
      <c r="H27" s="29">
        <f t="shared" si="16"/>
        <v>60946.737403267405</v>
      </c>
      <c r="I27" s="29">
        <f t="shared" si="16"/>
        <v>61716.389595872737</v>
      </c>
      <c r="J27" s="29">
        <f t="shared" si="16"/>
        <v>59749.123473774715</v>
      </c>
      <c r="K27" s="29">
        <f t="shared" si="16"/>
        <v>60962.39613069647</v>
      </c>
      <c r="L27" s="29">
        <f t="shared" si="16"/>
        <v>57505.144711951842</v>
      </c>
      <c r="M27" s="29">
        <f t="shared" si="16"/>
        <v>57050.809630266551</v>
      </c>
      <c r="N27" s="29">
        <f t="shared" si="16"/>
        <v>56616.220034393809</v>
      </c>
      <c r="O27" s="29">
        <f t="shared" si="16"/>
        <v>61595.000945829743</v>
      </c>
      <c r="P27" s="29">
        <f t="shared" si="16"/>
        <v>60907.738693035266</v>
      </c>
      <c r="Q27" s="29">
        <f t="shared" si="16"/>
        <v>61316.248581255364</v>
      </c>
      <c r="R27" s="29">
        <f t="shared" si="16"/>
        <v>65951.569217540833</v>
      </c>
      <c r="S27" s="29">
        <f t="shared" si="16"/>
        <v>65026.867841788473</v>
      </c>
      <c r="T27" s="29">
        <f t="shared" si="16"/>
        <v>66135.005331040418</v>
      </c>
      <c r="U27" s="29">
        <f t="shared" si="16"/>
        <v>68283.364402407562</v>
      </c>
      <c r="V27" s="29">
        <f t="shared" si="16"/>
        <v>65908.018056749788</v>
      </c>
      <c r="W27" s="29">
        <f t="shared" si="16"/>
        <v>56833.254514187443</v>
      </c>
      <c r="X27" s="29">
        <f t="shared" ref="X27" si="17">SUM(X28:X32)</f>
        <v>59700.557093723117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57697.248495270847</v>
      </c>
      <c r="D28" s="10">
        <f>PPRD!D28+RCV_RCY!D28+IMP!D28-EXP!D28+STK_CHG!D28-INTMARB!D28</f>
        <v>56942.540842648319</v>
      </c>
      <c r="E28" s="10">
        <f>PPRD!E28+RCV_RCY!E28+IMP!E28-EXP!E28+STK_CHG!E28-INTMARB!E28</f>
        <v>57060.748065348234</v>
      </c>
      <c r="F28" s="10">
        <f>PPRD!F28+RCV_RCY!F28+IMP!F28-EXP!F28+STK_CHG!F28-INTMARB!F28</f>
        <v>57821.517626827168</v>
      </c>
      <c r="G28" s="10">
        <f>PPRD!G28+RCV_RCY!G28+IMP!G28-EXP!G28+STK_CHG!G28-INTMARB!G28</f>
        <v>60499.871023215805</v>
      </c>
      <c r="H28" s="10">
        <f>PPRD!H28+RCV_RCY!H28+IMP!H28-EXP!H28+STK_CHG!H28-INTMARB!H28</f>
        <v>60124.032674118651</v>
      </c>
      <c r="I28" s="10">
        <f>PPRD!I28+RCV_RCY!I28+IMP!I28-EXP!I28+STK_CHG!I28-INTMARB!I28</f>
        <v>60902.987962166808</v>
      </c>
      <c r="J28" s="10">
        <f>PPRD!J28+RCV_RCY!J28+IMP!J28-EXP!J28+STK_CHG!J28-INTMARB!J28</f>
        <v>58311.521926053305</v>
      </c>
      <c r="K28" s="10">
        <f>PPRD!K28+RCV_RCY!K28+IMP!K28-EXP!K28+STK_CHG!K28-INTMARB!K28</f>
        <v>59226.870163370593</v>
      </c>
      <c r="L28" s="10">
        <f>PPRD!L28+RCV_RCY!L28+IMP!L28-EXP!L28+STK_CHG!L28-INTMARB!L28</f>
        <v>53206.384350816843</v>
      </c>
      <c r="M28" s="10">
        <f>PPRD!M28+RCV_RCY!M28+IMP!M28-EXP!M28+STK_CHG!M28-INTMARB!M28</f>
        <v>53350.85984522786</v>
      </c>
      <c r="N28" s="10">
        <f>PPRD!N28+RCV_RCY!N28+IMP!N28-EXP!N28+STK_CHG!N28-INTMARB!N28</f>
        <v>52867.927773000862</v>
      </c>
      <c r="O28" s="10">
        <f>PPRD!O28+RCV_RCY!O28+IMP!O28-EXP!O28+STK_CHG!O28-INTMARB!O28</f>
        <v>59856.298366294061</v>
      </c>
      <c r="P28" s="10">
        <f>PPRD!P28+RCV_RCY!P28+IMP!P28-EXP!P28+STK_CHG!P28-INTMARB!P28</f>
        <v>58754.041272570947</v>
      </c>
      <c r="Q28" s="10">
        <f>PPRD!Q28+RCV_RCY!Q28+IMP!Q28-EXP!Q28+STK_CHG!Q28-INTMARB!Q28</f>
        <v>59638.069647463446</v>
      </c>
      <c r="R28" s="10">
        <f>PPRD!R28+RCV_RCY!R28+IMP!R28-EXP!R28+STK_CHG!R28-INTMARB!R28</f>
        <v>65701.99914015476</v>
      </c>
      <c r="S28" s="10">
        <f>PPRD!S28+RCV_RCY!S28+IMP!S28-EXP!S28+STK_CHG!S28-INTMARB!S28</f>
        <v>65658.555460017189</v>
      </c>
      <c r="T28" s="10">
        <f>PPRD!T28+RCV_RCY!T28+IMP!T28-EXP!T28+STK_CHG!T28-INTMARB!T28</f>
        <v>66719.38950988822</v>
      </c>
      <c r="U28" s="10">
        <f>PPRD!U28+RCV_RCY!U28+IMP!U28-EXP!U28+STK_CHG!U28-INTMARB!U28</f>
        <v>68593.529664660353</v>
      </c>
      <c r="V28" s="10">
        <f>PPRD!V28+RCV_RCY!V28+IMP!V28-EXP!V28+STK_CHG!V28-INTMARB!V28</f>
        <v>66325.365434221851</v>
      </c>
      <c r="W28" s="10">
        <f>PPRD!W28+RCV_RCY!W28+IMP!W28-EXP!W28+STK_CHG!W28-INTMARB!W28</f>
        <v>55723.086844368008</v>
      </c>
      <c r="X28" s="10">
        <f>PPRD!X28+RCV_RCY!X28+IMP!X28-EXP!X28+STK_CHG!X28-INTMARB!X28</f>
        <v>57509.454600171957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1107.1462596732586</v>
      </c>
      <c r="D30" s="10">
        <f>PPRD!D30+RCV_RCY!D30+IMP!D30-EXP!D30+STK_CHG!D30-INTMARB!D30</f>
        <v>1278.6614789337916</v>
      </c>
      <c r="E30" s="10">
        <f>PPRD!E30+RCV_RCY!E30+IMP!E30-EXP!E30+STK_CHG!E30-INTMARB!E30</f>
        <v>1157.4711092003445</v>
      </c>
      <c r="F30" s="10">
        <f>PPRD!F30+RCV_RCY!F30+IMP!F30-EXP!F30+STK_CHG!F30-INTMARB!F30</f>
        <v>474.49122957867576</v>
      </c>
      <c r="G30" s="10">
        <f>PPRD!G30+RCV_RCY!G30+IMP!G30-EXP!G30+STK_CHG!G30-INTMARB!G30</f>
        <v>-4.1081685296647379</v>
      </c>
      <c r="H30" s="10">
        <f>PPRD!H30+RCV_RCY!H30+IMP!H30-EXP!H30+STK_CHG!H30-INTMARB!H30</f>
        <v>826.7650902837488</v>
      </c>
      <c r="I30" s="10">
        <f>PPRD!I30+RCV_RCY!I30+IMP!I30-EXP!I30+STK_CHG!I30-INTMARB!I30</f>
        <v>812.38650042992253</v>
      </c>
      <c r="J30" s="10">
        <f>PPRD!J30+RCV_RCY!J30+IMP!J30-EXP!J30+STK_CHG!J30-INTMARB!J30</f>
        <v>1416.2845227858986</v>
      </c>
      <c r="K30" s="10">
        <f>PPRD!K30+RCV_RCY!K30+IMP!K30-EXP!K30+STK_CHG!K30-INTMARB!K30</f>
        <v>1721.3146173688735</v>
      </c>
      <c r="L30" s="10">
        <f>PPRD!L30+RCV_RCY!L30+IMP!L30-EXP!L30+STK_CHG!L30-INTMARB!L30</f>
        <v>4263.2320722269988</v>
      </c>
      <c r="M30" s="10">
        <f>PPRD!M30+RCV_RCY!M30+IMP!M30-EXP!M30+STK_CHG!M30-INTMARB!M30</f>
        <v>3660.3611349957005</v>
      </c>
      <c r="N30" s="10">
        <f>PPRD!N30+RCV_RCY!N30+IMP!N30-EXP!N30+STK_CHG!N30-INTMARB!N30</f>
        <v>3714.7941530524499</v>
      </c>
      <c r="O30" s="10">
        <f>PPRD!O30+RCV_RCY!O30+IMP!O30-EXP!O30+STK_CHG!O30-INTMARB!O30</f>
        <v>1732.6120378331893</v>
      </c>
      <c r="P30" s="10">
        <f>PPRD!P30+RCV_RCY!P30+IMP!P30-EXP!P30+STK_CHG!P30-INTMARB!P30</f>
        <v>2153.6974204643157</v>
      </c>
      <c r="Q30" s="10">
        <f>PPRD!Q30+RCV_RCY!Q30+IMP!Q30-EXP!Q30+STK_CHG!Q30-INTMARB!Q30</f>
        <v>1678.1789337919179</v>
      </c>
      <c r="R30" s="10">
        <f>PPRD!R30+RCV_RCY!R30+IMP!R30-EXP!R30+STK_CHG!R30-INTMARB!R30</f>
        <v>249.57007738606984</v>
      </c>
      <c r="S30" s="10">
        <f>PPRD!S30+RCV_RCY!S30+IMP!S30-EXP!S30+STK_CHG!S30-INTMARB!S30</f>
        <v>-636.76311263972445</v>
      </c>
      <c r="T30" s="10">
        <f>PPRD!T30+RCV_RCY!T30+IMP!T30-EXP!T30+STK_CHG!T30-INTMARB!T30</f>
        <v>-584.38417884780824</v>
      </c>
      <c r="U30" s="10">
        <f>PPRD!U30+RCV_RCY!U30+IMP!U30-EXP!U30+STK_CHG!U30-INTMARB!U30</f>
        <v>-310.16526225279478</v>
      </c>
      <c r="V30" s="10">
        <f>PPRD!V30+RCV_RCY!V30+IMP!V30-EXP!V30+STK_CHG!V30-INTMARB!V30</f>
        <v>-417.3473774720552</v>
      </c>
      <c r="W30" s="10">
        <f>PPRD!W30+RCV_RCY!W30+IMP!W30-EXP!W30+STK_CHG!W30-INTMARB!W30</f>
        <v>1110.1676698194319</v>
      </c>
      <c r="X30" s="10">
        <f>PPRD!X30+RCV_RCY!X30+IMP!X30-EXP!X30+STK_CHG!X30-INTMARB!X30</f>
        <v>2192.1779879621668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32.482975064488393</v>
      </c>
      <c r="D31" s="10">
        <f>PPRD!D31+RCV_RCY!D31+IMP!D31-EXP!D31+STK_CHG!D31-INTMARB!D31</f>
        <v>20.301891659501287</v>
      </c>
      <c r="E31" s="10">
        <f>PPRD!E31+RCV_RCY!E31+IMP!E31-EXP!E31+STK_CHG!E31-INTMARB!E31</f>
        <v>31.467927773000859</v>
      </c>
      <c r="F31" s="10">
        <f>PPRD!F31+RCV_RCY!F31+IMP!F31-EXP!F31+STK_CHG!F31-INTMARB!F31</f>
        <v>16.241530524505588</v>
      </c>
      <c r="G31" s="10">
        <f>PPRD!G31+RCV_RCY!G31+IMP!G31-EXP!G31+STK_CHG!G31-INTMARB!G31</f>
        <v>3.0453138435081684</v>
      </c>
      <c r="H31" s="10">
        <f>PPRD!H31+RCV_RCY!H31+IMP!H31-EXP!H31+STK_CHG!H31-INTMARB!H31</f>
        <v>-4.0603611349957003</v>
      </c>
      <c r="I31" s="10">
        <f>PPRD!I31+RCV_RCY!I31+IMP!I31-EXP!I31+STK_CHG!I31-INTMARB!I31</f>
        <v>1.015133276010318</v>
      </c>
      <c r="J31" s="10">
        <f>PPRD!J31+RCV_RCY!J31+IMP!J31-EXP!J31+STK_CHG!J31-INTMARB!J31</f>
        <v>21.317024935511611</v>
      </c>
      <c r="K31" s="10">
        <f>PPRD!K31+RCV_RCY!K31+IMP!K31-EXP!K31+STK_CHG!K31-INTMARB!K31</f>
        <v>14.211349957007737</v>
      </c>
      <c r="L31" s="10">
        <f>PPRD!L31+RCV_RCY!L31+IMP!L31-EXP!L31+STK_CHG!L31-INTMARB!L31</f>
        <v>35.528288907996547</v>
      </c>
      <c r="M31" s="10">
        <f>PPRD!M31+RCV_RCY!M31+IMP!M31-EXP!M31+STK_CHG!M31-INTMARB!M31</f>
        <v>39.588650042992256</v>
      </c>
      <c r="N31" s="10">
        <f>PPRD!N31+RCV_RCY!N31+IMP!N31-EXP!N31+STK_CHG!N31-INTMARB!N31</f>
        <v>33.49810834049871</v>
      </c>
      <c r="O31" s="10">
        <f>PPRD!O31+RCV_RCY!O31+IMP!O31-EXP!O31+STK_CHG!O31-INTMARB!O31</f>
        <v>6.0905417024935504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5.0754944110060194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-8.8817841970012523E-16</v>
      </c>
      <c r="W31" s="10">
        <f>PPRD!W31+RCV_RCY!W31+IMP!W31-EXP!W31+STK_CHG!W31-INTMARB!W31</f>
        <v>-1.7763568394002505E-15</v>
      </c>
      <c r="X31" s="10">
        <f>PPRD!X31+RCV_RCY!X31+IMP!X31-EXP!X31+STK_CHG!X31-INTMARB!X31</f>
        <v>-1.0754944110060229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5594.5354256233868</v>
      </c>
      <c r="D33" s="29">
        <f t="shared" si="18"/>
        <v>8442.9660361135011</v>
      </c>
      <c r="E33" s="29">
        <f t="shared" si="18"/>
        <v>8591.3489251934643</v>
      </c>
      <c r="F33" s="29">
        <f t="shared" si="18"/>
        <v>10282.53551160791</v>
      </c>
      <c r="G33" s="29">
        <f t="shared" si="18"/>
        <v>9792.2541702493509</v>
      </c>
      <c r="H33" s="29">
        <f t="shared" si="18"/>
        <v>9852.9689595872769</v>
      </c>
      <c r="I33" s="29">
        <f t="shared" si="18"/>
        <v>8771.4220980223545</v>
      </c>
      <c r="J33" s="29">
        <f t="shared" si="18"/>
        <v>11276.837059329326</v>
      </c>
      <c r="K33" s="29">
        <f t="shared" si="18"/>
        <v>7147.6857265692151</v>
      </c>
      <c r="L33" s="29">
        <f t="shared" si="18"/>
        <v>5770.7369733448013</v>
      </c>
      <c r="M33" s="29">
        <f t="shared" si="18"/>
        <v>3871.6537403267466</v>
      </c>
      <c r="N33" s="29">
        <f t="shared" si="18"/>
        <v>1529.2228718830609</v>
      </c>
      <c r="O33" s="29">
        <f t="shared" si="18"/>
        <v>-8113.6025795356836</v>
      </c>
      <c r="P33" s="29">
        <f t="shared" si="18"/>
        <v>-10053.045227858984</v>
      </c>
      <c r="Q33" s="29">
        <f t="shared" si="18"/>
        <v>-11359.703955288045</v>
      </c>
      <c r="R33" s="29">
        <f t="shared" si="18"/>
        <v>-13473.911006018918</v>
      </c>
      <c r="S33" s="29">
        <f t="shared" si="18"/>
        <v>-10846.555631986241</v>
      </c>
      <c r="T33" s="29">
        <f t="shared" si="18"/>
        <v>-8834.5656921754089</v>
      </c>
      <c r="U33" s="29">
        <f t="shared" si="18"/>
        <v>-10770.989853826313</v>
      </c>
      <c r="V33" s="29">
        <f t="shared" si="18"/>
        <v>-9745.7557179707655</v>
      </c>
      <c r="W33" s="29">
        <f t="shared" si="18"/>
        <v>-11143.73026655202</v>
      </c>
      <c r="X33" s="29">
        <f t="shared" ref="X33" si="19">SUM(X34:X50)</f>
        <v>-9429.839810834048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1243.8449699054167</v>
      </c>
      <c r="D36" s="10">
        <f>PPRD!D36+RCV_RCY!D36+IMP!D36-EXP!D36+STK_CHG!D36-INTMARB!D36</f>
        <v>1042.7510748065342</v>
      </c>
      <c r="E36" s="10">
        <f>PPRD!E36+RCV_RCY!E36+IMP!E36-EXP!E36+STK_CHG!E36-INTMARB!E36</f>
        <v>998.69114359415335</v>
      </c>
      <c r="F36" s="10">
        <f>PPRD!F36+RCV_RCY!F36+IMP!F36-EXP!F36+STK_CHG!F36-INTMARB!F36</f>
        <v>964.7988822012037</v>
      </c>
      <c r="G36" s="10">
        <f>PPRD!G36+RCV_RCY!G36+IMP!G36-EXP!G36+STK_CHG!G36-INTMARB!G36</f>
        <v>947.85279449699112</v>
      </c>
      <c r="H36" s="10">
        <f>PPRD!H36+RCV_RCY!H36+IMP!H36-EXP!H36+STK_CHG!H36-INTMARB!H36</f>
        <v>891.36569217540818</v>
      </c>
      <c r="I36" s="10">
        <f>PPRD!I36+RCV_RCY!I36+IMP!I36-EXP!I36+STK_CHG!I36-INTMARB!I36</f>
        <v>724.16397248495286</v>
      </c>
      <c r="J36" s="10">
        <f>PPRD!J36+RCV_RCY!J36+IMP!J36-EXP!J36+STK_CHG!J36-INTMARB!J36</f>
        <v>865.38168529664711</v>
      </c>
      <c r="K36" s="10">
        <f>PPRD!K36+RCV_RCY!K36+IMP!K36-EXP!K36+STK_CHG!K36-INTMARB!K36</f>
        <v>721.90455717970735</v>
      </c>
      <c r="L36" s="10">
        <f>PPRD!L36+RCV_RCY!L36+IMP!L36-EXP!L36+STK_CHG!L36-INTMARB!L36</f>
        <v>726.42355975924329</v>
      </c>
      <c r="M36" s="10">
        <f>PPRD!M36+RCV_RCY!M36+IMP!M36-EXP!M36+STK_CHG!M36-INTMARB!M36</f>
        <v>673.32562338779019</v>
      </c>
      <c r="N36" s="10">
        <f>PPRD!N36+RCV_RCY!N36+IMP!N36-EXP!N36+STK_CHG!N36-INTMARB!N36</f>
        <v>398.79862424763536</v>
      </c>
      <c r="O36" s="10">
        <f>PPRD!O36+RCV_RCY!O36+IMP!O36-EXP!O36+STK_CHG!O36-INTMARB!O36</f>
        <v>-12.427171109200359</v>
      </c>
      <c r="P36" s="10">
        <f>PPRD!P36+RCV_RCY!P36+IMP!P36-EXP!P36+STK_CHG!P36-INTMARB!P36</f>
        <v>29.373258813413571</v>
      </c>
      <c r="Q36" s="10">
        <f>PPRD!Q36+RCV_RCY!Q36+IMP!Q36-EXP!Q36+STK_CHG!Q36-INTMARB!Q36</f>
        <v>158.16380051590716</v>
      </c>
      <c r="R36" s="10">
        <f>PPRD!R36+RCV_RCY!R36+IMP!R36-EXP!R36+STK_CHG!R36-INTMARB!R36</f>
        <v>427.0421324161652</v>
      </c>
      <c r="S36" s="10">
        <f>PPRD!S36+RCV_RCY!S36+IMP!S36-EXP!S36+STK_CHG!S36-INTMARB!S36</f>
        <v>1153.4656921754083</v>
      </c>
      <c r="T36" s="10">
        <f>PPRD!T36+RCV_RCY!T36+IMP!T36-EXP!T36+STK_CHG!T36-INTMARB!T36</f>
        <v>929.77695614789297</v>
      </c>
      <c r="U36" s="10">
        <f>PPRD!U36+RCV_RCY!U36+IMP!U36-EXP!U36+STK_CHG!U36-INTMARB!U36</f>
        <v>945.59329320722327</v>
      </c>
      <c r="V36" s="10">
        <f>PPRD!V36+RCV_RCY!V36+IMP!V36-EXP!V36+STK_CHG!V36-INTMARB!V36</f>
        <v>795.33766122097995</v>
      </c>
      <c r="W36" s="10">
        <f>PPRD!W36+RCV_RCY!W36+IMP!W36-EXP!W36+STK_CHG!W36-INTMARB!W36</f>
        <v>636.04428202923464</v>
      </c>
      <c r="X36" s="10">
        <f>PPRD!X36+RCV_RCY!X36+IMP!X36-EXP!X36+STK_CHG!X36-INTMARB!X36</f>
        <v>211.70214961306962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-1540.5751504729142</v>
      </c>
      <c r="D37" s="10">
        <f>PPRD!D37+RCV_RCY!D37+IMP!D37-EXP!D37+STK_CHG!D37-INTMARB!D37</f>
        <v>-1211.5099742046427</v>
      </c>
      <c r="E37" s="10">
        <f>PPRD!E37+RCV_RCY!E37+IMP!E37-EXP!E37+STK_CHG!E37-INTMARB!E37</f>
        <v>-1294.0408426483234</v>
      </c>
      <c r="F37" s="10">
        <f>PPRD!F37+RCV_RCY!F37+IMP!F37-EXP!F37+STK_CHG!F37-INTMARB!F37</f>
        <v>-893.0257093723128</v>
      </c>
      <c r="G37" s="10">
        <f>PPRD!G37+RCV_RCY!G37+IMP!G37-EXP!G37+STK_CHG!G37-INTMARB!G37</f>
        <v>-1977.5652622527944</v>
      </c>
      <c r="H37" s="10">
        <f>PPRD!H37+RCV_RCY!H37+IMP!H37-EXP!H37+STK_CHG!H37-INTMARB!H37</f>
        <v>-2235.7384350816847</v>
      </c>
      <c r="I37" s="10">
        <f>PPRD!I37+RCV_RCY!I37+IMP!I37-EXP!I37+STK_CHG!I37-INTMARB!I37</f>
        <v>-3115.0091143594154</v>
      </c>
      <c r="J37" s="10">
        <f>PPRD!J37+RCV_RCY!J37+IMP!J37-EXP!J37+STK_CHG!J37-INTMARB!J37</f>
        <v>-2538.3514187446258</v>
      </c>
      <c r="K37" s="10">
        <f>PPRD!K37+RCV_RCY!K37+IMP!K37-EXP!K37+STK_CHG!K37-INTMARB!K37</f>
        <v>-2905.5077386070502</v>
      </c>
      <c r="L37" s="10">
        <f>PPRD!L37+RCV_RCY!L37+IMP!L37-EXP!L37+STK_CHG!L37-INTMARB!L37</f>
        <v>-3589.0322441960443</v>
      </c>
      <c r="M37" s="10">
        <f>PPRD!M37+RCV_RCY!M37+IMP!M37-EXP!M37+STK_CHG!M37-INTMARB!M37</f>
        <v>-3496.9785898538262</v>
      </c>
      <c r="N37" s="10">
        <f>PPRD!N37+RCV_RCY!N37+IMP!N37-EXP!N37+STK_CHG!N37-INTMARB!N37</f>
        <v>-3323.4522785898539</v>
      </c>
      <c r="O37" s="10">
        <f>PPRD!O37+RCV_RCY!O37+IMP!O37-EXP!O37+STK_CHG!O37-INTMARB!O37</f>
        <v>-3393.286070507309</v>
      </c>
      <c r="P37" s="10">
        <f>PPRD!P37+RCV_RCY!P37+IMP!P37-EXP!P37+STK_CHG!P37-INTMARB!P37</f>
        <v>-3496.9785898538257</v>
      </c>
      <c r="Q37" s="10">
        <f>PPRD!Q37+RCV_RCY!Q37+IMP!Q37-EXP!Q37+STK_CHG!Q37-INTMARB!Q37</f>
        <v>-3430.3190885640588</v>
      </c>
      <c r="R37" s="10">
        <f>PPRD!R37+RCV_RCY!R37+IMP!R37-EXP!R37+STK_CHG!R37-INTMARB!R37</f>
        <v>-4920.1061049011159</v>
      </c>
      <c r="S37" s="10">
        <f>PPRD!S37+RCV_RCY!S37+IMP!S37-EXP!S37+STK_CHG!S37-INTMARB!S37</f>
        <v>-4697.9077386070503</v>
      </c>
      <c r="T37" s="10">
        <f>PPRD!T37+RCV_RCY!T37+IMP!T37-EXP!T37+STK_CHG!T37-INTMARB!T37</f>
        <v>-4220.7103181427337</v>
      </c>
      <c r="U37" s="10">
        <f>PPRD!U37+RCV_RCY!U37+IMP!U37-EXP!U37+STK_CHG!U37-INTMARB!U37</f>
        <v>-3996.3957867583827</v>
      </c>
      <c r="V37" s="10">
        <f>PPRD!V37+RCV_RCY!V37+IMP!V37-EXP!V37+STK_CHG!V37-INTMARB!V37</f>
        <v>-3798.5334479793632</v>
      </c>
      <c r="W37" s="10">
        <f>PPRD!W37+RCV_RCY!W37+IMP!W37-EXP!W37+STK_CHG!W37-INTMARB!W37</f>
        <v>-3335.0912295786757</v>
      </c>
      <c r="X37" s="10">
        <f>PPRD!X37+RCV_RCY!X37+IMP!X37-EXP!X37+STK_CHG!X37-INTMARB!X37</f>
        <v>-4174.4020636285468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8.4647463456577796</v>
      </c>
      <c r="D38" s="10">
        <f>PPRD!D38+RCV_RCY!D38+IMP!D38-EXP!D38+STK_CHG!D38-INTMARB!D38</f>
        <v>6.3484952708512461</v>
      </c>
      <c r="E38" s="10">
        <f>PPRD!E38+RCV_RCY!E38+IMP!E38-EXP!E38+STK_CHG!E38-INTMARB!E38</f>
        <v>5.2904557179707652</v>
      </c>
      <c r="F38" s="10">
        <f>PPRD!F38+RCV_RCY!F38+IMP!F38-EXP!F38+STK_CHG!F38-INTMARB!F38</f>
        <v>7.4065348237317288</v>
      </c>
      <c r="G38" s="10">
        <f>PPRD!G38+RCV_RCY!G38+IMP!G38-EXP!G38+STK_CHG!G38-INTMARB!G38</f>
        <v>11.63895098882201</v>
      </c>
      <c r="H38" s="10">
        <f>PPRD!H38+RCV_RCY!H38+IMP!H38-EXP!H38+STK_CHG!H38-INTMARB!H38</f>
        <v>9.5227858985382632</v>
      </c>
      <c r="I38" s="10">
        <f>PPRD!I38+RCV_RCY!I38+IMP!I38-EXP!I38+STK_CHG!I38-INTMARB!I38</f>
        <v>11.63895098882201</v>
      </c>
      <c r="J38" s="10">
        <f>PPRD!J38+RCV_RCY!J38+IMP!J38-EXP!J38+STK_CHG!J38-INTMARB!J38</f>
        <v>8.464660361134996</v>
      </c>
      <c r="K38" s="10">
        <f>PPRD!K38+RCV_RCY!K38+IMP!K38-EXP!K38+STK_CHG!K38-INTMARB!K38</f>
        <v>5.2903697334479798</v>
      </c>
      <c r="L38" s="10">
        <f>PPRD!L38+RCV_RCY!L38+IMP!L38-EXP!L38+STK_CHG!L38-INTMARB!L38</f>
        <v>-1.0580395528804818</v>
      </c>
      <c r="M38" s="10">
        <f>PPRD!M38+RCV_RCY!M38+IMP!M38-EXP!M38+STK_CHG!M38-INTMARB!M38</f>
        <v>10.580825451418743</v>
      </c>
      <c r="N38" s="10">
        <f>PPRD!N38+RCV_RCY!N38+IMP!N38-EXP!N38+STK_CHG!N38-INTMARB!N38</f>
        <v>4.2324161650902834</v>
      </c>
      <c r="O38" s="10">
        <f>PPRD!O38+RCV_RCY!O38+IMP!O38-EXP!O38+STK_CHG!O38-INTMARB!O38</f>
        <v>2.116165090283749</v>
      </c>
      <c r="P38" s="10">
        <f>PPRD!P38+RCV_RCY!P38+IMP!P38-EXP!P38+STK_CHG!P38-INTMARB!P38</f>
        <v>4.232330180567498</v>
      </c>
      <c r="Q38" s="10">
        <f>PPRD!Q38+RCV_RCY!Q38+IMP!Q38-EXP!Q38+STK_CHG!Q38-INTMARB!Q38</f>
        <v>5.2904557179707652</v>
      </c>
      <c r="R38" s="10">
        <f>PPRD!R38+RCV_RCY!R38+IMP!R38-EXP!R38+STK_CHG!R38-INTMARB!R38</f>
        <v>6.3485812553740324</v>
      </c>
      <c r="S38" s="10">
        <f>PPRD!S38+RCV_RCY!S38+IMP!S38-EXP!S38+STK_CHG!S38-INTMARB!S38</f>
        <v>3.1742906276870162</v>
      </c>
      <c r="T38" s="10">
        <f>PPRD!T38+RCV_RCY!T38+IMP!T38-EXP!T38+STK_CHG!T38-INTMARB!T38</f>
        <v>4.232330180567498</v>
      </c>
      <c r="U38" s="10">
        <f>PPRD!U38+RCV_RCY!U38+IMP!U38-EXP!U38+STK_CHG!U38-INTMARB!U38</f>
        <v>4.2324161650902834</v>
      </c>
      <c r="V38" s="10">
        <f>PPRD!V38+RCV_RCY!V38+IMP!V38-EXP!V38+STK_CHG!V38-INTMARB!V38</f>
        <v>5.2904557179707652</v>
      </c>
      <c r="W38" s="10">
        <f>PPRD!W38+RCV_RCY!W38+IMP!W38-EXP!W38+STK_CHG!W38-INTMARB!W38</f>
        <v>3.1742906276870162</v>
      </c>
      <c r="X38" s="10">
        <f>PPRD!X38+RCV_RCY!X38+IMP!X38-EXP!X38+STK_CHG!X38-INTMARB!X38</f>
        <v>5.1719690455717959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-73.007996560619077</v>
      </c>
      <c r="D39" s="10">
        <f>PPRD!D39+RCV_RCY!D39+IMP!D39-EXP!D39+STK_CHG!D39-INTMARB!D39</f>
        <v>-25.394067067927768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431.85726569217542</v>
      </c>
      <c r="D40" s="10">
        <f>PPRD!D40+RCV_RCY!D40+IMP!D40-EXP!D40+STK_CHG!D40-INTMARB!D40</f>
        <v>608.8134135855546</v>
      </c>
      <c r="E40" s="10">
        <f>PPRD!E40+RCV_RCY!E40+IMP!E40-EXP!E40+STK_CHG!E40-INTMARB!E40</f>
        <v>714.14445399828026</v>
      </c>
      <c r="F40" s="10">
        <f>PPRD!F40+RCV_RCY!F40+IMP!F40-EXP!F40+STK_CHG!F40-INTMARB!F40</f>
        <v>577.21410146173685</v>
      </c>
      <c r="G40" s="10">
        <f>PPRD!G40+RCV_RCY!G40+IMP!G40-EXP!G40+STK_CHG!G40-INTMARB!G40</f>
        <v>848.96818572656912</v>
      </c>
      <c r="H40" s="10">
        <f>PPRD!H40+RCV_RCY!H40+IMP!H40-EXP!H40+STK_CHG!H40-INTMARB!H40</f>
        <v>1131.2553740326739</v>
      </c>
      <c r="I40" s="10">
        <f>PPRD!I40+RCV_RCY!I40+IMP!I40-EXP!I40+STK_CHG!I40-INTMARB!I40</f>
        <v>1902.2785898538268</v>
      </c>
      <c r="J40" s="10">
        <f>PPRD!J40+RCV_RCY!J40+IMP!J40-EXP!J40+STK_CHG!J40-INTMARB!J40</f>
        <v>2130.8469475494412</v>
      </c>
      <c r="K40" s="10">
        <f>PPRD!K40+RCV_RCY!K40+IMP!K40-EXP!K40+STK_CHG!K40-INTMARB!K40</f>
        <v>2638.5425623387787</v>
      </c>
      <c r="L40" s="10">
        <f>PPRD!L40+RCV_RCY!L40+IMP!L40-EXP!L40+STK_CHG!L40-INTMARB!L40</f>
        <v>2451.0533104041269</v>
      </c>
      <c r="M40" s="10">
        <f>PPRD!M40+RCV_RCY!M40+IMP!M40-EXP!M40+STK_CHG!M40-INTMARB!M40</f>
        <v>2521.6251074806542</v>
      </c>
      <c r="N40" s="10">
        <f>PPRD!N40+RCV_RCY!N40+IMP!N40-EXP!N40+STK_CHG!N40-INTMARB!N40</f>
        <v>2535.3181427343075</v>
      </c>
      <c r="O40" s="10">
        <f>PPRD!O40+RCV_RCY!O40+IMP!O40-EXP!O40+STK_CHG!O40-INTMARB!O40</f>
        <v>2221.4316423043852</v>
      </c>
      <c r="P40" s="10">
        <f>PPRD!P40+RCV_RCY!P40+IMP!P40-EXP!P40+STK_CHG!P40-INTMARB!P40</f>
        <v>1601.0318142734307</v>
      </c>
      <c r="Q40" s="10">
        <f>PPRD!Q40+RCV_RCY!Q40+IMP!Q40-EXP!Q40+STK_CHG!Q40-INTMARB!Q40</f>
        <v>1669.4969905417017</v>
      </c>
      <c r="R40" s="10">
        <f>PPRD!R40+RCV_RCY!R40+IMP!R40-EXP!R40+STK_CHG!R40-INTMARB!R40</f>
        <v>1327.1711092003434</v>
      </c>
      <c r="S40" s="10">
        <f>PPRD!S40+RCV_RCY!S40+IMP!S40-EXP!S40+STK_CHG!S40-INTMARB!S40</f>
        <v>1816.9604471195182</v>
      </c>
      <c r="T40" s="10">
        <f>PPRD!T40+RCV_RCY!T40+IMP!T40-EXP!T40+STK_CHG!T40-INTMARB!T40</f>
        <v>2036.0490111779882</v>
      </c>
      <c r="U40" s="10">
        <f>PPRD!U40+RCV_RCY!U40+IMP!U40-EXP!U40+STK_CHG!U40-INTMARB!U40</f>
        <v>1329.2777300085979</v>
      </c>
      <c r="V40" s="10">
        <f>PPRD!V40+RCV_RCY!V40+IMP!V40-EXP!V40+STK_CHG!V40-INTMARB!V40</f>
        <v>1389.3164230438515</v>
      </c>
      <c r="W40" s="10">
        <f>PPRD!W40+RCV_RCY!W40+IMP!W40-EXP!W40+STK_CHG!W40-INTMARB!W40</f>
        <v>390.77815993121271</v>
      </c>
      <c r="X40" s="10">
        <f>PPRD!X40+RCV_RCY!X40+IMP!X40-EXP!X40+STK_CHG!X40-INTMARB!X40</f>
        <v>378.44815133276023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-47.076526225279437</v>
      </c>
      <c r="D41" s="10">
        <f>PPRD!D41+RCV_RCY!D41+IMP!D41-EXP!D41+STK_CHG!D41-INTMARB!D41</f>
        <v>-34.52278589853826</v>
      </c>
      <c r="E41" s="10">
        <f>PPRD!E41+RCV_RCY!E41+IMP!E41-EXP!E41+STK_CHG!E41-INTMARB!E41</f>
        <v>-46.030438521066202</v>
      </c>
      <c r="F41" s="10">
        <f>PPRD!F41+RCV_RCY!F41+IMP!F41-EXP!F41+STK_CHG!F41-INTMARB!F41</f>
        <v>1.0461736887360269</v>
      </c>
      <c r="G41" s="10">
        <f>PPRD!G41+RCV_RCY!G41+IMP!G41-EXP!G41+STK_CHG!G41-INTMARB!G41</f>
        <v>10.46147893379192</v>
      </c>
      <c r="H41" s="10">
        <f>PPRD!H41+RCV_RCY!H41+IMP!H41-EXP!H41+STK_CHG!H41-INTMARB!H41</f>
        <v>57.538005159071368</v>
      </c>
      <c r="I41" s="10">
        <f>PPRD!I41+RCV_RCY!I41+IMP!I41-EXP!I41+STK_CHG!I41-INTMARB!I41</f>
        <v>11.50756663800516</v>
      </c>
      <c r="J41" s="10">
        <f>PPRD!J41+RCV_RCY!J41+IMP!J41-EXP!J41+STK_CHG!J41-INTMARB!J41</f>
        <v>0</v>
      </c>
      <c r="K41" s="10">
        <f>PPRD!K41+RCV_RCY!K41+IMP!K41-EXP!K41+STK_CHG!K41-INTMARB!K41</f>
        <v>-10.46147893379192</v>
      </c>
      <c r="L41" s="10">
        <f>PPRD!L41+RCV_RCY!L41+IMP!L41-EXP!L41+STK_CHG!L41-INTMARB!L41</f>
        <v>10.46147893379192</v>
      </c>
      <c r="M41" s="10">
        <f>PPRD!M41+RCV_RCY!M41+IMP!M41-EXP!M41+STK_CHG!M41-INTMARB!M41</f>
        <v>-2.0922613929492702</v>
      </c>
      <c r="N41" s="10">
        <f>PPRD!N41+RCV_RCY!N41+IMP!N41-EXP!N41+STK_CHG!N41-INTMARB!N41</f>
        <v>15.692175408426481</v>
      </c>
      <c r="O41" s="10">
        <f>PPRD!O41+RCV_RCY!O41+IMP!O41-EXP!O41+STK_CHG!O41-INTMARB!O41</f>
        <v>-2.0922613929492688</v>
      </c>
      <c r="P41" s="10">
        <f>PPRD!P41+RCV_RCY!P41+IMP!P41-EXP!P41+STK_CHG!P41-INTMARB!P41</f>
        <v>15.692175408426481</v>
      </c>
      <c r="Q41" s="10">
        <f>PPRD!Q41+RCV_RCY!Q41+IMP!Q41-EXP!Q41+STK_CHG!Q41-INTMARB!Q41</f>
        <v>-50.214961306964753</v>
      </c>
      <c r="R41" s="10">
        <f>PPRD!R41+RCV_RCY!R41+IMP!R41-EXP!R41+STK_CHG!R41-INTMARB!R41</f>
        <v>35.568959587274293</v>
      </c>
      <c r="S41" s="10">
        <f>PPRD!S41+RCV_RCY!S41+IMP!S41-EXP!S41+STK_CHG!S41-INTMARB!S41</f>
        <v>-14.64600171969045</v>
      </c>
      <c r="T41" s="10">
        <f>PPRD!T41+RCV_RCY!T41+IMP!T41-EXP!T41+STK_CHG!T41-INTMARB!T41</f>
        <v>29.29208942390369</v>
      </c>
      <c r="U41" s="10">
        <f>PPRD!U41+RCV_RCY!U41+IMP!U41-EXP!U41+STK_CHG!U41-INTMARB!U41</f>
        <v>-48.122699914015477</v>
      </c>
      <c r="V41" s="10">
        <f>PPRD!V41+RCV_RCY!V41+IMP!V41-EXP!V41+STK_CHG!V41-INTMARB!V41</f>
        <v>10.46147893379192</v>
      </c>
      <c r="W41" s="10">
        <f>PPRD!W41+RCV_RCY!W41+IMP!W41-EXP!W41+STK_CHG!W41-INTMARB!W41</f>
        <v>48.122699914015477</v>
      </c>
      <c r="X41" s="10">
        <f>PPRD!X41+RCV_RCY!X41+IMP!X41-EXP!X41+STK_CHG!X41-INTMARB!X41</f>
        <v>-11.46999140154772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1100.0645743766127</v>
      </c>
      <c r="D42" s="10">
        <f>PPRD!D42+RCV_RCY!D42+IMP!D42-EXP!D42+STK_CHG!D42-INTMARB!D42</f>
        <v>1338.1460877042132</v>
      </c>
      <c r="E42" s="10">
        <f>PPRD!E42+RCV_RCY!E42+IMP!E42-EXP!E42+STK_CHG!E42-INTMARB!E42</f>
        <v>962.95503009458218</v>
      </c>
      <c r="F42" s="10">
        <f>PPRD!F42+RCV_RCY!F42+IMP!F42-EXP!F42+STK_CHG!F42-INTMARB!F42</f>
        <v>561.19234737747161</v>
      </c>
      <c r="G42" s="10">
        <f>PPRD!G42+RCV_RCY!G42+IMP!G42-EXP!G42+STK_CHG!G42-INTMARB!G42</f>
        <v>903.43465176268251</v>
      </c>
      <c r="H42" s="10">
        <f>PPRD!H42+RCV_RCY!H42+IMP!H42-EXP!H42+STK_CHG!H42-INTMARB!H42</f>
        <v>926.81762682717147</v>
      </c>
      <c r="I42" s="10">
        <f>PPRD!I42+RCV_RCY!I42+IMP!I42-EXP!I42+STK_CHG!I42-INTMARB!I42</f>
        <v>1337.0832330180569</v>
      </c>
      <c r="J42" s="10">
        <f>PPRD!J42+RCV_RCY!J42+IMP!J42-EXP!J42+STK_CHG!J42-INTMARB!J42</f>
        <v>1415.7351676698188</v>
      </c>
      <c r="K42" s="10">
        <f>PPRD!K42+RCV_RCY!K42+IMP!K42-EXP!K42+STK_CHG!K42-INTMARB!K42</f>
        <v>455.96878761822882</v>
      </c>
      <c r="L42" s="10">
        <f>PPRD!L42+RCV_RCY!L42+IMP!L42-EXP!L42+STK_CHG!L42-INTMARB!L42</f>
        <v>870.48581255374086</v>
      </c>
      <c r="M42" s="10">
        <f>PPRD!M42+RCV_RCY!M42+IMP!M42-EXP!M42+STK_CHG!M42-INTMARB!M42</f>
        <v>953.3892519346515</v>
      </c>
      <c r="N42" s="10">
        <f>PPRD!N42+RCV_RCY!N42+IMP!N42-EXP!N42+STK_CHG!N42-INTMARB!N42</f>
        <v>1537.9644883920892</v>
      </c>
      <c r="O42" s="10">
        <f>PPRD!O42+RCV_RCY!O42+IMP!O42-EXP!O42+STK_CHG!O42-INTMARB!O42</f>
        <v>41.451676698194561</v>
      </c>
      <c r="P42" s="10">
        <f>PPRD!P42+RCV_RCY!P42+IMP!P42-EXP!P42+STK_CHG!P42-INTMARB!P42</f>
        <v>742.9421324161649</v>
      </c>
      <c r="Q42" s="10">
        <f>PPRD!Q42+RCV_RCY!Q42+IMP!Q42-EXP!Q42+STK_CHG!Q42-INTMARB!Q42</f>
        <v>741.87927773000854</v>
      </c>
      <c r="R42" s="10">
        <f>PPRD!R42+RCV_RCY!R42+IMP!R42-EXP!R42+STK_CHG!R42-INTMARB!R42</f>
        <v>893.86887360275136</v>
      </c>
      <c r="S42" s="10">
        <f>PPRD!S42+RCV_RCY!S42+IMP!S42-EXP!S42+STK_CHG!S42-INTMARB!S42</f>
        <v>737.62777300085997</v>
      </c>
      <c r="T42" s="10">
        <f>PPRD!T42+RCV_RCY!T42+IMP!T42-EXP!T42+STK_CHG!T42-INTMARB!T42</f>
        <v>1636.8109200343943</v>
      </c>
      <c r="U42" s="10">
        <f>PPRD!U42+RCV_RCY!U42+IMP!U42-EXP!U42+STK_CHG!U42-INTMARB!U42</f>
        <v>105.22355975924324</v>
      </c>
      <c r="V42" s="10">
        <f>PPRD!V42+RCV_RCY!V42+IMP!V42-EXP!V42+STK_CHG!V42-INTMARB!V42</f>
        <v>-514.42631126397259</v>
      </c>
      <c r="W42" s="10">
        <f>PPRD!W42+RCV_RCY!W42+IMP!W42-EXP!W42+STK_CHG!W42-INTMARB!W42</f>
        <v>72.274720550300941</v>
      </c>
      <c r="X42" s="10">
        <f>PPRD!X42+RCV_RCY!X42+IMP!X42-EXP!X42+STK_CHG!X42-INTMARB!X42</f>
        <v>519.99570077386056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5454.5954428202913</v>
      </c>
      <c r="D43" s="10">
        <f>PPRD!D43+RCV_RCY!D43+IMP!D43-EXP!D43+STK_CHG!D43-INTMARB!D43</f>
        <v>6872.9339638865004</v>
      </c>
      <c r="E43" s="10">
        <f>PPRD!E43+RCV_RCY!E43+IMP!E43-EXP!E43+STK_CHG!E43-INTMARB!E43</f>
        <v>7493.2645743766107</v>
      </c>
      <c r="F43" s="10">
        <f>PPRD!F43+RCV_RCY!F43+IMP!F43-EXP!F43+STK_CHG!F43-INTMARB!F43</f>
        <v>9339.8777300085949</v>
      </c>
      <c r="G43" s="10">
        <f>PPRD!G43+RCV_RCY!G43+IMP!G43-EXP!G43+STK_CHG!G43-INTMARB!G43</f>
        <v>10540.484350816849</v>
      </c>
      <c r="H43" s="10">
        <f>PPRD!H43+RCV_RCY!H43+IMP!H43-EXP!H43+STK_CHG!H43-INTMARB!H43</f>
        <v>10824.97368873603</v>
      </c>
      <c r="I43" s="10">
        <f>PPRD!I43+RCV_RCY!I43+IMP!I43-EXP!I43+STK_CHG!I43-INTMARB!I43</f>
        <v>11448.385468615648</v>
      </c>
      <c r="J43" s="10">
        <f>PPRD!J43+RCV_RCY!J43+IMP!J43-EXP!J43+STK_CHG!J43-INTMARB!J43</f>
        <v>12878.021324161655</v>
      </c>
      <c r="K43" s="10">
        <f>PPRD!K43+RCV_RCY!K43+IMP!K43-EXP!K43+STK_CHG!K43-INTMARB!K43</f>
        <v>9651.0700773860663</v>
      </c>
      <c r="L43" s="10">
        <f>PPRD!L43+RCV_RCY!L43+IMP!L43-EXP!L43+STK_CHG!L43-INTMARB!L43</f>
        <v>9213.5521926053334</v>
      </c>
      <c r="M43" s="10">
        <f>PPRD!M43+RCV_RCY!M43+IMP!M43-EXP!M43+STK_CHG!M43-INTMARB!M43</f>
        <v>8150.5683576956199</v>
      </c>
      <c r="N43" s="10">
        <f>PPRD!N43+RCV_RCY!N43+IMP!N43-EXP!N43+STK_CHG!N43-INTMARB!N43</f>
        <v>5603.515821152193</v>
      </c>
      <c r="O43" s="10">
        <f>PPRD!O43+RCV_RCY!O43+IMP!O43-EXP!O43+STK_CHG!O43-INTMARB!O43</f>
        <v>-216.70490111779884</v>
      </c>
      <c r="P43" s="10">
        <f>PPRD!P43+RCV_RCY!P43+IMP!P43-EXP!P43+STK_CHG!P43-INTMARB!P43</f>
        <v>-1573.4212381771276</v>
      </c>
      <c r="Q43" s="10">
        <f>PPRD!Q43+RCV_RCY!Q43+IMP!Q43-EXP!Q43+STK_CHG!Q43-INTMARB!Q43</f>
        <v>-3133.4909716251063</v>
      </c>
      <c r="R43" s="10">
        <f>PPRD!R43+RCV_RCY!R43+IMP!R43-EXP!R43+STK_CHG!R43-INTMARB!R43</f>
        <v>-3504.2515047291504</v>
      </c>
      <c r="S43" s="10">
        <f>PPRD!S43+RCV_RCY!S43+IMP!S43-EXP!S43+STK_CHG!S43-INTMARB!S43</f>
        <v>-1923.6409286328465</v>
      </c>
      <c r="T43" s="10">
        <f>PPRD!T43+RCV_RCY!T43+IMP!T43-EXP!T43+STK_CHG!T43-INTMARB!T43</f>
        <v>-2322.1313843508169</v>
      </c>
      <c r="U43" s="10">
        <f>PPRD!U43+RCV_RCY!U43+IMP!U43-EXP!U43+STK_CHG!U43-INTMARB!U43</f>
        <v>-2649.7564058469488</v>
      </c>
      <c r="V43" s="10">
        <f>PPRD!V43+RCV_RCY!V43+IMP!V43-EXP!V43+STK_CHG!V43-INTMARB!V43</f>
        <v>-2767.8656921754077</v>
      </c>
      <c r="W43" s="10">
        <f>PPRD!W43+RCV_RCY!W43+IMP!W43-EXP!W43+STK_CHG!W43-INTMARB!W43</f>
        <v>-4350.530180567499</v>
      </c>
      <c r="X43" s="10">
        <f>PPRD!X43+RCV_RCY!X43+IMP!X43-EXP!X43+STK_CHG!X43-INTMARB!X43</f>
        <v>-1514.8399828030954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-3228.6806534823727</v>
      </c>
      <c r="D44" s="10">
        <f>PPRD!D44+RCV_RCY!D44+IMP!D44-EXP!D44+STK_CHG!D44-INTMARB!D44</f>
        <v>-3050.1671539122963</v>
      </c>
      <c r="E44" s="10">
        <f>PPRD!E44+RCV_RCY!E44+IMP!E44-EXP!E44+STK_CHG!E44-INTMARB!E44</f>
        <v>-2965.2527085124666</v>
      </c>
      <c r="F44" s="10">
        <f>PPRD!F44+RCV_RCY!F44+IMP!F44-EXP!F44+STK_CHG!F44-INTMARB!F44</f>
        <v>-3293.3313843508163</v>
      </c>
      <c r="G44" s="10">
        <f>PPRD!G44+RCV_RCY!G44+IMP!G44-EXP!G44+STK_CHG!G44-INTMARB!G44</f>
        <v>-3822.1171109200345</v>
      </c>
      <c r="H44" s="10">
        <f>PPRD!H44+RCV_RCY!H44+IMP!H44-EXP!H44+STK_CHG!H44-INTMARB!H44</f>
        <v>-4226.4258813413571</v>
      </c>
      <c r="I44" s="10">
        <f>PPRD!I44+RCV_RCY!I44+IMP!I44-EXP!I44+STK_CHG!I44-INTMARB!I44</f>
        <v>-5837.8713671539117</v>
      </c>
      <c r="J44" s="10">
        <f>PPRD!J44+RCV_RCY!J44+IMP!J44-EXP!J44+STK_CHG!J44-INTMARB!J44</f>
        <v>-6797.0190885640586</v>
      </c>
      <c r="K44" s="10">
        <f>PPRD!K44+RCV_RCY!K44+IMP!K44-EXP!K44+STK_CHG!K44-INTMARB!K44</f>
        <v>-6124.4577815993107</v>
      </c>
      <c r="L44" s="10">
        <f>PPRD!L44+RCV_RCY!L44+IMP!L44-EXP!L44+STK_CHG!L44-INTMARB!L44</f>
        <v>-4970.3926053310406</v>
      </c>
      <c r="M44" s="10">
        <f>PPRD!M44+RCV_RCY!M44+IMP!M44-EXP!M44+STK_CHG!M44-INTMARB!M44</f>
        <v>-5580.2331040412719</v>
      </c>
      <c r="N44" s="10">
        <f>PPRD!N44+RCV_RCY!N44+IMP!N44-EXP!N44+STK_CHG!N44-INTMARB!N44</f>
        <v>-5665.1476354256238</v>
      </c>
      <c r="O44" s="10">
        <f>PPRD!O44+RCV_RCY!O44+IMP!O44-EXP!O44+STK_CHG!O44-INTMARB!O44</f>
        <v>-5278.2078245915727</v>
      </c>
      <c r="P44" s="10">
        <f>PPRD!P44+RCV_RCY!P44+IMP!P44-EXP!P44+STK_CHG!P44-INTMARB!P44</f>
        <v>-4594.0670679277737</v>
      </c>
      <c r="Q44" s="10">
        <f>PPRD!Q44+RCV_RCY!Q44+IMP!Q44-EXP!Q44+STK_CHG!Q44-INTMARB!Q44</f>
        <v>-3844.3106620808244</v>
      </c>
      <c r="R44" s="10">
        <f>PPRD!R44+RCV_RCY!R44+IMP!R44-EXP!R44+STK_CHG!R44-INTMARB!R44</f>
        <v>-3760.3612209802232</v>
      </c>
      <c r="S44" s="10">
        <f>PPRD!S44+RCV_RCY!S44+IMP!S44-EXP!S44+STK_CHG!S44-INTMARB!S44</f>
        <v>-3022.1840928632837</v>
      </c>
      <c r="T44" s="10">
        <f>PPRD!T44+RCV_RCY!T44+IMP!T44-EXP!T44+STK_CHG!T44-INTMARB!T44</f>
        <v>-2211.6365434221839</v>
      </c>
      <c r="U44" s="10">
        <f>PPRD!U44+RCV_RCY!U44+IMP!U44-EXP!U44+STK_CHG!U44-INTMARB!U44</f>
        <v>-2042.7725709372316</v>
      </c>
      <c r="V44" s="10">
        <f>PPRD!V44+RCV_RCY!V44+IMP!V44-EXP!V44+STK_CHG!V44-INTMARB!V44</f>
        <v>-1540.0401547721408</v>
      </c>
      <c r="W44" s="10">
        <f>PPRD!W44+RCV_RCY!W44+IMP!W44-EXP!W44+STK_CHG!W44-INTMARB!W44</f>
        <v>-2419.0981083404986</v>
      </c>
      <c r="X44" s="10">
        <f>PPRD!X44+RCV_RCY!X44+IMP!X44-EXP!X44+STK_CHG!X44-INTMARB!X44</f>
        <v>-2318.6558039552874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-42.247033533963894</v>
      </c>
      <c r="D45" s="10">
        <f>PPRD!D45+RCV_RCY!D45+IMP!D45-EXP!D45+STK_CHG!D45-INTMARB!D45</f>
        <v>-39.366638005159075</v>
      </c>
      <c r="E45" s="10">
        <f>PPRD!E45+RCV_RCY!E45+IMP!E45-EXP!E45+STK_CHG!E45-INTMARB!E45</f>
        <v>1.1102230246251565E-14</v>
      </c>
      <c r="F45" s="10">
        <f>PPRD!F45+RCV_RCY!F45+IMP!F45-EXP!F45+STK_CHG!F45-INTMARB!F45</f>
        <v>-54.729148753224408</v>
      </c>
      <c r="G45" s="10">
        <f>PPRD!G45+RCV_RCY!G45+IMP!G45-EXP!G45+STK_CHG!G45-INTMARB!G45</f>
        <v>-29.76500429922611</v>
      </c>
      <c r="H45" s="10">
        <f>PPRD!H45+RCV_RCY!H45+IMP!H45-EXP!H45+STK_CHG!H45-INTMARB!H45</f>
        <v>-82.573860705073088</v>
      </c>
      <c r="I45" s="10">
        <f>PPRD!I45+RCV_RCY!I45+IMP!I45-EXP!I45+STK_CHG!I45-INTMARB!I45</f>
        <v>-297.6496990541703</v>
      </c>
      <c r="J45" s="10">
        <f>PPRD!J45+RCV_RCY!J45+IMP!J45-EXP!J45+STK_CHG!J45-INTMARB!J45</f>
        <v>-98.896474634565763</v>
      </c>
      <c r="K45" s="10">
        <f>PPRD!K45+RCV_RCY!K45+IMP!K45-EXP!K45+STK_CHG!K45-INTMARB!K45</f>
        <v>-74.892519346517588</v>
      </c>
      <c r="L45" s="10">
        <f>PPRD!L45+RCV_RCY!L45+IMP!L45-EXP!L45+STK_CHG!L45-INTMARB!L45</f>
        <v>-97.936371453138406</v>
      </c>
      <c r="M45" s="10">
        <f>PPRD!M45+RCV_RCY!M45+IMP!M45-EXP!M45+STK_CHG!M45-INTMARB!M45</f>
        <v>-161.30687876182282</v>
      </c>
      <c r="N45" s="10">
        <f>PPRD!N45+RCV_RCY!N45+IMP!N45-EXP!N45+STK_CHG!N45-INTMARB!N45</f>
        <v>-176.66956147893373</v>
      </c>
      <c r="O45" s="10">
        <f>PPRD!O45+RCV_RCY!O45+IMP!O45-EXP!O45+STK_CHG!O45-INTMARB!O45</f>
        <v>-164.18753224419603</v>
      </c>
      <c r="P45" s="10">
        <f>PPRD!P45+RCV_RCY!P45+IMP!P45-EXP!P45+STK_CHG!P45-INTMARB!P45</f>
        <v>-81.613671539122919</v>
      </c>
      <c r="Q45" s="10">
        <f>PPRD!Q45+RCV_RCY!Q45+IMP!Q45-EXP!Q45+STK_CHG!Q45-INTMARB!Q45</f>
        <v>-98.896474634565777</v>
      </c>
      <c r="R45" s="10">
        <f>PPRD!R45+RCV_RCY!R45+IMP!R45-EXP!R45+STK_CHG!R45-INTMARB!R45</f>
        <v>-201.63370593293209</v>
      </c>
      <c r="S45" s="10">
        <f>PPRD!S45+RCV_RCY!S45+IMP!S45-EXP!S45+STK_CHG!S45-INTMARB!S45</f>
        <v>-254.442562338779</v>
      </c>
      <c r="T45" s="10">
        <f>PPRD!T45+RCV_RCY!T45+IMP!T45-EXP!T45+STK_CHG!T45-INTMARB!T45</f>
        <v>-251.56208082545137</v>
      </c>
      <c r="U45" s="10">
        <f>PPRD!U45+RCV_RCY!U45+IMP!U45-EXP!U45+STK_CHG!U45-INTMARB!U45</f>
        <v>-203.55399828030951</v>
      </c>
      <c r="V45" s="10">
        <f>PPRD!V45+RCV_RCY!V45+IMP!V45-EXP!V45+STK_CHG!V45-INTMARB!V45</f>
        <v>-156.50619088564059</v>
      </c>
      <c r="W45" s="10">
        <f>PPRD!W45+RCV_RCY!W45+IMP!W45-EXP!W45+STK_CHG!W45-INTMARB!W45</f>
        <v>-114.25915735167676</v>
      </c>
      <c r="X45" s="10">
        <f>PPRD!X45+RCV_RCY!X45+IMP!X45-EXP!X45+STK_CHG!X45-INTMARB!X45</f>
        <v>-145.95202063628548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77.773000859845212</v>
      </c>
      <c r="D46" s="10">
        <f>PPRD!D46+RCV_RCY!D46+IMP!D46-EXP!D46+STK_CHG!D46-INTMARB!D46</f>
        <v>81.613671539122961</v>
      </c>
      <c r="E46" s="10">
        <f>PPRD!E46+RCV_RCY!E46+IMP!E46-EXP!E46+STK_CHG!E46-INTMARB!E46</f>
        <v>32.645399828030946</v>
      </c>
      <c r="F46" s="10">
        <f>PPRD!F46+RCV_RCY!F46+IMP!F46-EXP!F46+STK_CHG!F46-INTMARB!F46</f>
        <v>203.55408426483228</v>
      </c>
      <c r="G46" s="10">
        <f>PPRD!G46+RCV_RCY!G46+IMP!G46-EXP!G46+STK_CHG!G46-INTMARB!G46</f>
        <v>134.42252794496991</v>
      </c>
      <c r="H46" s="10">
        <f>PPRD!H46+RCV_RCY!H46+IMP!H46-EXP!H46+STK_CHG!H46-INTMARB!H46</f>
        <v>66.251074806534888</v>
      </c>
      <c r="I46" s="10">
        <f>PPRD!I46+RCV_RCY!I46+IMP!I46-EXP!I46+STK_CHG!I46-INTMARB!I46</f>
        <v>76.812811693895071</v>
      </c>
      <c r="J46" s="10">
        <f>PPRD!J46+RCV_RCY!J46+IMP!J46-EXP!J46+STK_CHG!J46-INTMARB!J46</f>
        <v>177.62975064488396</v>
      </c>
      <c r="K46" s="10">
        <f>PPRD!K46+RCV_RCY!K46+IMP!K46-EXP!K46+STK_CHG!K46-INTMARB!K46</f>
        <v>116.17944969905419</v>
      </c>
      <c r="L46" s="10">
        <f>PPRD!L46+RCV_RCY!L46+IMP!L46-EXP!L46+STK_CHG!L46-INTMARB!L46</f>
        <v>105.61771281169393</v>
      </c>
      <c r="M46" s="10">
        <f>PPRD!M46+RCV_RCY!M46+IMP!M46-EXP!M46+STK_CHG!M46-INTMARB!M46</f>
        <v>78.733190025795381</v>
      </c>
      <c r="N46" s="10">
        <f>PPRD!N46+RCV_RCY!N46+IMP!N46-EXP!N46+STK_CHG!N46-INTMARB!N46</f>
        <v>142.10378331900253</v>
      </c>
      <c r="O46" s="10">
        <f>PPRD!O46+RCV_RCY!O46+IMP!O46-EXP!O46+STK_CHG!O46-INTMARB!O46</f>
        <v>61.450300945829738</v>
      </c>
      <c r="P46" s="10">
        <f>PPRD!P46+RCV_RCY!P46+IMP!P46-EXP!P46+STK_CHG!P46-INTMARB!P46</f>
        <v>32.645399828030939</v>
      </c>
      <c r="Q46" s="10">
        <f>PPRD!Q46+RCV_RCY!Q46+IMP!Q46-EXP!Q46+STK_CHG!Q46-INTMARB!Q46</f>
        <v>-50.888478073946686</v>
      </c>
      <c r="R46" s="10">
        <f>PPRD!R46+RCV_RCY!R46+IMP!R46-EXP!R46+STK_CHG!R46-INTMARB!R46</f>
        <v>-123.8607050730869</v>
      </c>
      <c r="S46" s="10">
        <f>PPRD!S46+RCV_RCY!S46+IMP!S46-EXP!S46+STK_CHG!S46-INTMARB!S46</f>
        <v>-115.21926053310405</v>
      </c>
      <c r="T46" s="10">
        <f>PPRD!T46+RCV_RCY!T46+IMP!T46-EXP!T46+STK_CHG!T46-INTMARB!T46</f>
        <v>-132.50214961306966</v>
      </c>
      <c r="U46" s="10">
        <f>PPRD!U46+RCV_RCY!U46+IMP!U46-EXP!U46+STK_CHG!U46-INTMARB!U46</f>
        <v>-92.175408426483187</v>
      </c>
      <c r="V46" s="10">
        <f>PPRD!V46+RCV_RCY!V46+IMP!V46-EXP!V46+STK_CHG!V46-INTMARB!V46</f>
        <v>-24.964230438521131</v>
      </c>
      <c r="W46" s="10">
        <f>PPRD!W46+RCV_RCY!W46+IMP!W46-EXP!W46+STK_CHG!W46-INTMARB!W46</f>
        <v>20.163370593293195</v>
      </c>
      <c r="X46" s="10">
        <f>PPRD!X46+RCV_RCY!X46+IMP!X46-EXP!X46+STK_CHG!X46-INTMARB!X46</f>
        <v>-28.99303525365438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-375.42278589853834</v>
      </c>
      <c r="D47" s="10">
        <f>PPRD!D47+RCV_RCY!D47+IMP!D47-EXP!D47+STK_CHG!D47-INTMARB!D47</f>
        <v>-323.5741186586414</v>
      </c>
      <c r="E47" s="10">
        <f>PPRD!E47+RCV_RCY!E47+IMP!E47-EXP!E47+STK_CHG!E47-INTMARB!E47</f>
        <v>-355.2593293207222</v>
      </c>
      <c r="F47" s="10">
        <f>PPRD!F47+RCV_RCY!F47+IMP!F47-EXP!F47+STK_CHG!F47-INTMARB!F47</f>
        <v>-455.11607910576095</v>
      </c>
      <c r="G47" s="10">
        <f>PPRD!G47+RCV_RCY!G47+IMP!G47-EXP!G47+STK_CHG!G47-INTMARB!G47</f>
        <v>-511.76552020636274</v>
      </c>
      <c r="H47" s="10">
        <f>PPRD!H47+RCV_RCY!H47+IMP!H47-EXP!H47+STK_CHG!H47-INTMARB!H47</f>
        <v>-323.57403267411854</v>
      </c>
      <c r="I47" s="10">
        <f>PPRD!I47+RCV_RCY!I47+IMP!I47-EXP!I47+STK_CHG!I47-INTMARB!I47</f>
        <v>-512.72570937231296</v>
      </c>
      <c r="J47" s="10">
        <f>PPRD!J47+RCV_RCY!J47+IMP!J47-EXP!J47+STK_CHG!J47-INTMARB!J47</f>
        <v>-362.94067067927779</v>
      </c>
      <c r="K47" s="10">
        <f>PPRD!K47+RCV_RCY!K47+IMP!K47-EXP!K47+STK_CHG!K47-INTMARB!K47</f>
        <v>-367.74144453998275</v>
      </c>
      <c r="L47" s="10">
        <f>PPRD!L47+RCV_RCY!L47+IMP!L47-EXP!L47+STK_CHG!L47-INTMARB!L47</f>
        <v>-451.2754084264833</v>
      </c>
      <c r="M47" s="10">
        <f>PPRD!M47+RCV_RCY!M47+IMP!M47-EXP!M47+STK_CHG!M47-INTMARB!M47</f>
        <v>-428.23164230438522</v>
      </c>
      <c r="N47" s="10">
        <f>PPRD!N47+RCV_RCY!N47+IMP!N47-EXP!N47+STK_CHG!N47-INTMARB!N47</f>
        <v>-392.70558899398105</v>
      </c>
      <c r="O47" s="10">
        <f>PPRD!O47+RCV_RCY!O47+IMP!O47-EXP!O47+STK_CHG!O47-INTMARB!O47</f>
        <v>-302.450558899398</v>
      </c>
      <c r="P47" s="10">
        <f>PPRD!P47+RCV_RCY!P47+IMP!P47-EXP!P47+STK_CHG!P47-INTMARB!P47</f>
        <v>-217.95640584694749</v>
      </c>
      <c r="Q47" s="10">
        <f>PPRD!Q47+RCV_RCY!Q47+IMP!Q47-EXP!Q47+STK_CHG!Q47-INTMARB!Q47</f>
        <v>-640.42699914015475</v>
      </c>
      <c r="R47" s="10">
        <f>PPRD!R47+RCV_RCY!R47+IMP!R47-EXP!R47+STK_CHG!R47-INTMARB!R47</f>
        <v>-1124.3478933791921</v>
      </c>
      <c r="S47" s="10">
        <f>PPRD!S47+RCV_RCY!S47+IMP!S47-EXP!S47+STK_CHG!S47-INTMARB!S47</f>
        <v>-1608.2687876182283</v>
      </c>
      <c r="T47" s="10">
        <f>PPRD!T47+RCV_RCY!T47+IMP!T47-EXP!T47+STK_CHG!T47-INTMARB!T47</f>
        <v>-1650.5159071367154</v>
      </c>
      <c r="U47" s="10">
        <f>PPRD!U47+RCV_RCY!U47+IMP!U47-EXP!U47+STK_CHG!U47-INTMARB!U47</f>
        <v>-1687.001977644024</v>
      </c>
      <c r="V47" s="10">
        <f>PPRD!V47+RCV_RCY!V47+IMP!V47-EXP!V47+STK_CHG!V47-INTMARB!V47</f>
        <v>-994.72622527944986</v>
      </c>
      <c r="W47" s="10">
        <f>PPRD!W47+RCV_RCY!W47+IMP!W47-EXP!W47+STK_CHG!W47-INTMARB!W47</f>
        <v>-457.03637145313843</v>
      </c>
      <c r="X47" s="10">
        <f>PPRD!X47+RCV_RCY!X47+IMP!X47-EXP!X47+STK_CHG!X47-INTMARB!X47</f>
        <v>-718.53508168529652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2349.706276870163</v>
      </c>
      <c r="D48" s="10">
        <f>PPRD!D48+RCV_RCY!D48+IMP!D48-EXP!D48+STK_CHG!D48-INTMARB!D48</f>
        <v>2671.8496130696476</v>
      </c>
      <c r="E48" s="10">
        <f>PPRD!E48+RCV_RCY!E48+IMP!E48-EXP!E48+STK_CHG!E48-INTMARB!E48</f>
        <v>2393.9524505588988</v>
      </c>
      <c r="F48" s="10">
        <f>PPRD!F48+RCV_RCY!F48+IMP!F48-EXP!F48+STK_CHG!F48-INTMARB!F48</f>
        <v>2785.9582115219264</v>
      </c>
      <c r="G48" s="10">
        <f>PPRD!G48+RCV_RCY!G48+IMP!G48-EXP!G48+STK_CHG!G48-INTMARB!G48</f>
        <v>2931.1167669819438</v>
      </c>
      <c r="H48" s="10">
        <f>PPRD!H48+RCV_RCY!H48+IMP!H48-EXP!H48+STK_CHG!H48-INTMARB!H48</f>
        <v>2799.1545141874453</v>
      </c>
      <c r="I48" s="10">
        <f>PPRD!I48+RCV_RCY!I48+IMP!I48-EXP!I48+STK_CHG!I48-INTMARB!I48</f>
        <v>2848.0582115219254</v>
      </c>
      <c r="J48" s="10">
        <f>PPRD!J48+RCV_RCY!J48+IMP!J48-EXP!J48+STK_CHG!J48-INTMARB!J48</f>
        <v>2831.7570077386072</v>
      </c>
      <c r="K48" s="10">
        <f>PPRD!K48+RCV_RCY!K48+IMP!K48-EXP!K48+STK_CHG!K48-INTMARB!K48</f>
        <v>2771.9857265692176</v>
      </c>
      <c r="L48" s="10">
        <f>PPRD!L48+RCV_RCY!L48+IMP!L48-EXP!L48+STK_CHG!L48-INTMARB!L48</f>
        <v>2771.2095442820287</v>
      </c>
      <c r="M48" s="10">
        <f>PPRD!M48+RCV_RCY!M48+IMP!M48-EXP!M48+STK_CHG!M48-INTMARB!M48</f>
        <v>2504.1798796216676</v>
      </c>
      <c r="N48" s="10">
        <f>PPRD!N48+RCV_RCY!N48+IMP!N48-EXP!N48+STK_CHG!N48-INTMARB!N48</f>
        <v>1966.2391229578668</v>
      </c>
      <c r="O48" s="10">
        <f>PPRD!O48+RCV_RCY!O48+IMP!O48-EXP!O48+STK_CHG!O48-INTMARB!O48</f>
        <v>227.44092863284584</v>
      </c>
      <c r="P48" s="10">
        <f>PPRD!P48+RCV_RCY!P48+IMP!P48-EXP!P48+STK_CHG!P48-INTMARB!P48</f>
        <v>-943.14273430782441</v>
      </c>
      <c r="Q48" s="10">
        <f>PPRD!Q48+RCV_RCY!Q48+IMP!Q48-EXP!Q48+STK_CHG!Q48-INTMARB!Q48</f>
        <v>-1416.6547721410138</v>
      </c>
      <c r="R48" s="10">
        <f>PPRD!R48+RCV_RCY!R48+IMP!R48-EXP!R48+STK_CHG!R48-INTMARB!R48</f>
        <v>-614.78942390369775</v>
      </c>
      <c r="S48" s="10">
        <f>PPRD!S48+RCV_RCY!S48+IMP!S48-EXP!S48+STK_CHG!S48-INTMARB!S48</f>
        <v>-1054.9226139294926</v>
      </c>
      <c r="T48" s="10">
        <f>PPRD!T48+RCV_RCY!T48+IMP!T48-EXP!T48+STK_CHG!T48-INTMARB!T48</f>
        <v>-912.09277730008637</v>
      </c>
      <c r="U48" s="10">
        <f>PPRD!U48+RCV_RCY!U48+IMP!U48-EXP!U48+STK_CHG!U48-INTMARB!U48</f>
        <v>-954.01031814273404</v>
      </c>
      <c r="V48" s="10">
        <f>PPRD!V48+RCV_RCY!V48+IMP!V48-EXP!V48+STK_CHG!V48-INTMARB!V48</f>
        <v>-1016.1101461736886</v>
      </c>
      <c r="W48" s="10">
        <f>PPRD!W48+RCV_RCY!W48+IMP!W48-EXP!W48+STK_CHG!W48-INTMARB!W48</f>
        <v>-1032.4114359415305</v>
      </c>
      <c r="X48" s="10">
        <f>PPRD!X48+RCV_RCY!X48+IMP!X48-EXP!X48+STK_CHG!X48-INTMARB!X48</f>
        <v>-828.03430782459111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-47.047893379191748</v>
      </c>
      <c r="D49" s="10">
        <f>PPRD!D49+RCV_RCY!D49+IMP!D49-EXP!D49+STK_CHG!D49-INTMARB!D49</f>
        <v>-58.569819432502157</v>
      </c>
      <c r="E49" s="10">
        <f>PPRD!E49+RCV_RCY!E49+IMP!E49-EXP!E49+STK_CHG!E49-INTMARB!E49</f>
        <v>2.8804815133276009</v>
      </c>
      <c r="F49" s="10">
        <f>PPRD!F49+RCV_RCY!F49+IMP!F49-EXP!F49+STK_CHG!F49-INTMARB!F49</f>
        <v>6.7210662080825427</v>
      </c>
      <c r="G49" s="10">
        <f>PPRD!G49+RCV_RCY!G49+IMP!G49-EXP!G49+STK_CHG!G49-INTMARB!G49</f>
        <v>-17.282889079965603</v>
      </c>
      <c r="H49" s="10">
        <f>PPRD!H49+RCV_RCY!H49+IMP!H49-EXP!H49+STK_CHG!H49-INTMARB!H49</f>
        <v>4.8008598452278477</v>
      </c>
      <c r="I49" s="10">
        <f>PPRD!I49+RCV_RCY!I49+IMP!I49-EXP!I49+STK_CHG!I49-INTMARB!I49</f>
        <v>-13.442304385210658</v>
      </c>
      <c r="J49" s="10">
        <f>PPRD!J49+RCV_RCY!J49+IMP!J49-EXP!J49+STK_CHG!J49-INTMARB!J49</f>
        <v>3.8406706792777312</v>
      </c>
      <c r="K49" s="10">
        <f>PPRD!K49+RCV_RCY!K49+IMP!K49-EXP!K49+STK_CHG!K49-INTMARB!K49</f>
        <v>-8.6413585554600125</v>
      </c>
      <c r="L49" s="10">
        <f>PPRD!L49+RCV_RCY!L49+IMP!L49-EXP!L49+STK_CHG!L49-INTMARB!L49</f>
        <v>11.521926053310411</v>
      </c>
      <c r="M49" s="10">
        <f>PPRD!M49+RCV_RCY!M49+IMP!M49-EXP!M49+STK_CHG!M49-INTMARB!M49</f>
        <v>7.6812553740326717</v>
      </c>
      <c r="N49" s="10">
        <f>PPRD!N49+RCV_RCY!N49+IMP!N49-EXP!N49+STK_CHG!N49-INTMARB!N49</f>
        <v>21.123559759243339</v>
      </c>
      <c r="O49" s="10">
        <f>PPRD!O49+RCV_RCY!O49+IMP!O49-EXP!O49+STK_CHG!O49-INTMARB!O49</f>
        <v>-2.8804815133276018</v>
      </c>
      <c r="P49" s="10">
        <f>PPRD!P49+RCV_RCY!P49+IMP!P49-EXP!P49+STK_CHG!P49-INTMARB!P49</f>
        <v>13.442304385210656</v>
      </c>
      <c r="Q49" s="10">
        <f>PPRD!Q49+RCV_RCY!Q49+IMP!Q49-EXP!Q49+STK_CHG!Q49-INTMARB!Q49</f>
        <v>-3.8405846947549511</v>
      </c>
      <c r="R49" s="10">
        <f>PPRD!R49+RCV_RCY!R49+IMP!R49-EXP!R49+STK_CHG!R49-INTMARB!R49</f>
        <v>-40.32674118658641</v>
      </c>
      <c r="S49" s="10">
        <f>PPRD!S49+RCV_RCY!S49+IMP!S49-EXP!S49+STK_CHG!S49-INTMARB!S49</f>
        <v>-48.968099742046434</v>
      </c>
      <c r="T49" s="10">
        <f>PPRD!T49+RCV_RCY!T49+IMP!T49-EXP!T49+STK_CHG!T49-INTMARB!T49</f>
        <v>-28.804815133276009</v>
      </c>
      <c r="U49" s="10">
        <f>PPRD!U49+RCV_RCY!U49+IMP!U49-EXP!U49+STK_CHG!U49-INTMARB!U49</f>
        <v>-37.446259673258808</v>
      </c>
      <c r="V49" s="10">
        <f>PPRD!V49+RCV_RCY!V49+IMP!V49-EXP!V49+STK_CHG!V49-INTMARB!V49</f>
        <v>-12.482029234737761</v>
      </c>
      <c r="W49" s="10">
        <f>PPRD!W49+RCV_RCY!W49+IMP!W49-EXP!W49+STK_CHG!W49-INTMARB!W49</f>
        <v>-15.362596732588138</v>
      </c>
      <c r="X49" s="10">
        <f>PPRD!X49+RCV_RCY!X49+IMP!X49-EXP!X49+STK_CHG!X49-INTMARB!X49</f>
        <v>-34.883576956147891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282.28718830610495</v>
      </c>
      <c r="D50" s="10">
        <f>PPRD!D50+RCV_RCY!D50+IMP!D50-EXP!D50+STK_CHG!D50-INTMARB!D50</f>
        <v>563.61427343078242</v>
      </c>
      <c r="E50" s="10">
        <f>PPRD!E50+RCV_RCY!E50+IMP!E50-EXP!E50+STK_CHG!E50-INTMARB!E50</f>
        <v>648.10825451418737</v>
      </c>
      <c r="F50" s="10">
        <f>PPRD!F50+RCV_RCY!F50+IMP!F50-EXP!F50+STK_CHG!F50-INTMARB!F50</f>
        <v>530.9687016337059</v>
      </c>
      <c r="G50" s="10">
        <f>PPRD!G50+RCV_RCY!G50+IMP!G50-EXP!G50+STK_CHG!G50-INTMARB!G50</f>
        <v>-177.62975064488393</v>
      </c>
      <c r="H50" s="10">
        <f>PPRD!H50+RCV_RCY!H50+IMP!H50-EXP!H50+STK_CHG!H50-INTMARB!H50</f>
        <v>9.6015477214100091</v>
      </c>
      <c r="I50" s="10">
        <f>PPRD!I50+RCV_RCY!I50+IMP!I50-EXP!I50+STK_CHG!I50-INTMARB!I50</f>
        <v>188.19148753224411</v>
      </c>
      <c r="J50" s="10">
        <f>PPRD!J50+RCV_RCY!J50+IMP!J50-EXP!J50+STK_CHG!J50-INTMARB!J50</f>
        <v>762.36749785038694</v>
      </c>
      <c r="K50" s="10">
        <f>PPRD!K50+RCV_RCY!K50+IMP!K50-EXP!K50+STK_CHG!K50-INTMARB!K50</f>
        <v>278.44651762682713</v>
      </c>
      <c r="L50" s="10">
        <f>PPRD!L50+RCV_RCY!L50+IMP!L50-EXP!L50+STK_CHG!L50-INTMARB!L50</f>
        <v>-1279.8938950988816</v>
      </c>
      <c r="M50" s="10">
        <f>PPRD!M50+RCV_RCY!M50+IMP!M50-EXP!M50+STK_CHG!M50-INTMARB!M50</f>
        <v>-1359.5872742906276</v>
      </c>
      <c r="N50" s="10">
        <f>PPRD!N50+RCV_RCY!N50+IMP!N50-EXP!N50+STK_CHG!N50-INTMARB!N50</f>
        <v>-1137.7901977644021</v>
      </c>
      <c r="O50" s="10">
        <f>PPRD!O50+RCV_RCY!O50+IMP!O50-EXP!O50+STK_CHG!O50-INTMARB!O50</f>
        <v>-1295.2564918314699</v>
      </c>
      <c r="P50" s="10">
        <f>PPRD!P50+RCV_RCY!P50+IMP!P50-EXP!P50+STK_CHG!P50-INTMARB!P50</f>
        <v>-1585.2249355116082</v>
      </c>
      <c r="Q50" s="10">
        <f>PPRD!Q50+RCV_RCY!Q50+IMP!Q50-EXP!Q50+STK_CHG!Q50-INTMARB!Q50</f>
        <v>-1265.4914875322438</v>
      </c>
      <c r="R50" s="10">
        <f>PPRD!R50+RCV_RCY!R50+IMP!R50-EXP!R50+STK_CHG!R50-INTMARB!R50</f>
        <v>-1874.2333619948411</v>
      </c>
      <c r="S50" s="10">
        <f>PPRD!S50+RCV_RCY!S50+IMP!S50-EXP!S50+STK_CHG!S50-INTMARB!S50</f>
        <v>-1817.583748925193</v>
      </c>
      <c r="T50" s="10">
        <f>PPRD!T50+RCV_RCY!T50+IMP!T50-EXP!T50+STK_CHG!T50-INTMARB!T50</f>
        <v>-1740.7710232158217</v>
      </c>
      <c r="U50" s="10">
        <f>PPRD!U50+RCV_RCY!U50+IMP!U50-EXP!U50+STK_CHG!U50-INTMARB!U50</f>
        <v>-1444.0814273430785</v>
      </c>
      <c r="V50" s="10">
        <f>PPRD!V50+RCV_RCY!V50+IMP!V50-EXP!V50+STK_CHG!V50-INTMARB!V50</f>
        <v>-1120.507308684437</v>
      </c>
      <c r="W50" s="10">
        <f>PPRD!W50+RCV_RCY!W50+IMP!W50-EXP!W50+STK_CHG!W50-INTMARB!W50</f>
        <v>-590.49871023215815</v>
      </c>
      <c r="X50" s="10">
        <f>PPRD!X50+RCV_RCY!X50+IMP!X50-EXP!X50+STK_CHG!X50-INTMARB!X50</f>
        <v>-769.391917454858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15218.954514187442</v>
      </c>
      <c r="D51" s="37">
        <f>PPRD!D51+RCV_RCY!D51+IMP!D51-EXP!D51+STK_CHG!D51-INTMARB!D51</f>
        <v>16399.826913155637</v>
      </c>
      <c r="E51" s="37">
        <f>PPRD!E51+RCV_RCY!E51+IMP!E51-EXP!E51+STK_CHG!E51-INTMARB!E51</f>
        <v>18751.071195184868</v>
      </c>
      <c r="F51" s="37">
        <f>PPRD!F51+RCV_RCY!F51+IMP!F51-EXP!F51+STK_CHG!F51-INTMARB!F51</f>
        <v>21352.789767841787</v>
      </c>
      <c r="G51" s="37">
        <f>PPRD!G51+RCV_RCY!G51+IMP!G51-EXP!G51+STK_CHG!G51-INTMARB!G51</f>
        <v>25171.50275150473</v>
      </c>
      <c r="H51" s="37">
        <f>PPRD!H51+RCV_RCY!H51+IMP!H51-EXP!H51+STK_CHG!H51-INTMARB!H51</f>
        <v>29843.798624247633</v>
      </c>
      <c r="I51" s="37">
        <f>PPRD!I51+RCV_RCY!I51+IMP!I51-EXP!I51+STK_CHG!I51-INTMARB!I51</f>
        <v>31610.249699054177</v>
      </c>
      <c r="J51" s="37">
        <f>PPRD!J51+RCV_RCY!J51+IMP!J51-EXP!J51+STK_CHG!J51-INTMARB!J51</f>
        <v>31783.378761822867</v>
      </c>
      <c r="K51" s="37">
        <f>PPRD!K51+RCV_RCY!K51+IMP!K51-EXP!K51+STK_CHG!K51-INTMARB!K51</f>
        <v>34909.887962166809</v>
      </c>
      <c r="L51" s="37">
        <f>PPRD!L51+RCV_RCY!L51+IMP!L51-EXP!L51+STK_CHG!L51-INTMARB!L51</f>
        <v>31225.199570077384</v>
      </c>
      <c r="M51" s="37">
        <f>PPRD!M51+RCV_RCY!M51+IMP!M51-EXP!M51+STK_CHG!M51-INTMARB!M51</f>
        <v>31129.503869303517</v>
      </c>
      <c r="N51" s="37">
        <f>PPRD!N51+RCV_RCY!N51+IMP!N51-EXP!N51+STK_CHG!N51-INTMARB!N51</f>
        <v>28935.740240756662</v>
      </c>
      <c r="O51" s="37">
        <f>PPRD!O51+RCV_RCY!O51+IMP!O51-EXP!O51+STK_CHG!O51-INTMARB!O51</f>
        <v>28574.704729148751</v>
      </c>
      <c r="P51" s="37">
        <f>PPRD!P51+RCV_RCY!P51+IMP!P51-EXP!P51+STK_CHG!P51-INTMARB!P51</f>
        <v>26163.378503869302</v>
      </c>
      <c r="Q51" s="37">
        <f>PPRD!Q51+RCV_RCY!Q51+IMP!Q51-EXP!Q51+STK_CHG!Q51-INTMARB!Q51</f>
        <v>23666.644196044712</v>
      </c>
      <c r="R51" s="37">
        <f>PPRD!R51+RCV_RCY!R51+IMP!R51-EXP!R51+STK_CHG!R51-INTMARB!R51</f>
        <v>24538.549699054172</v>
      </c>
      <c r="S51" s="37">
        <f>PPRD!S51+RCV_RCY!S51+IMP!S51-EXP!S51+STK_CHG!S51-INTMARB!S51</f>
        <v>25040.064402407574</v>
      </c>
      <c r="T51" s="37">
        <f>PPRD!T51+RCV_RCY!T51+IMP!T51-EXP!T51+STK_CHG!T51-INTMARB!T51</f>
        <v>27266.757781599317</v>
      </c>
      <c r="U51" s="37">
        <f>PPRD!U51+RCV_RCY!U51+IMP!U51-EXP!U51+STK_CHG!U51-INTMARB!U51</f>
        <v>27080.954428202924</v>
      </c>
      <c r="V51" s="37">
        <f>PPRD!V51+RCV_RCY!V51+IMP!V51-EXP!V51+STK_CHG!V51-INTMARB!V51</f>
        <v>30896.839896818576</v>
      </c>
      <c r="W51" s="37">
        <f>PPRD!W51+RCV_RCY!W51+IMP!W51-EXP!W51+STK_CHG!W51-INTMARB!W51</f>
        <v>27915.389423903693</v>
      </c>
      <c r="X51" s="37">
        <f>PPRD!X51+RCV_RCY!X51+IMP!X51-EXP!X51+STK_CHG!X51-INTMARB!X51</f>
        <v>29416.765090283745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6812.5266552020648</v>
      </c>
      <c r="D52" s="37">
        <f t="shared" si="20"/>
        <v>8153.4122957867576</v>
      </c>
      <c r="E52" s="37">
        <f t="shared" si="20"/>
        <v>6892.0582975064481</v>
      </c>
      <c r="F52" s="37">
        <f t="shared" si="20"/>
        <v>9192.5668099742052</v>
      </c>
      <c r="G52" s="37">
        <f t="shared" si="20"/>
        <v>8809.625537403268</v>
      </c>
      <c r="H52" s="37">
        <f t="shared" si="20"/>
        <v>8392.9602751504717</v>
      </c>
      <c r="I52" s="37">
        <f t="shared" si="20"/>
        <v>9156.9104901117789</v>
      </c>
      <c r="J52" s="37">
        <f t="shared" si="20"/>
        <v>10000.717798796217</v>
      </c>
      <c r="K52" s="37">
        <f t="shared" si="20"/>
        <v>10545.269475494408</v>
      </c>
      <c r="L52" s="37">
        <f t="shared" si="20"/>
        <v>12564.988822012037</v>
      </c>
      <c r="M52" s="37">
        <f t="shared" si="20"/>
        <v>15044.344539982803</v>
      </c>
      <c r="N52" s="37">
        <f t="shared" si="20"/>
        <v>14814.234737747203</v>
      </c>
      <c r="O52" s="37">
        <f t="shared" si="20"/>
        <v>16123.295872742905</v>
      </c>
      <c r="P52" s="37">
        <f t="shared" si="20"/>
        <v>17716.014617368874</v>
      </c>
      <c r="Q52" s="37">
        <f t="shared" si="20"/>
        <v>17749.994496990537</v>
      </c>
      <c r="R52" s="37">
        <f t="shared" si="20"/>
        <v>16601.298624247633</v>
      </c>
      <c r="S52" s="37">
        <f t="shared" si="20"/>
        <v>16981.894067067926</v>
      </c>
      <c r="T52" s="37">
        <f t="shared" si="20"/>
        <v>15977.962940670679</v>
      </c>
      <c r="U52" s="37">
        <f t="shared" si="20"/>
        <v>17434.107996560619</v>
      </c>
      <c r="V52" s="37">
        <f t="shared" si="20"/>
        <v>17516.498882201202</v>
      </c>
      <c r="W52" s="37">
        <f t="shared" si="20"/>
        <v>18129.254772141016</v>
      </c>
      <c r="X52" s="37">
        <f t="shared" ref="X52" si="21">SUM(X53:X70)</f>
        <v>18753.231642304385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2429.5786758383492</v>
      </c>
      <c r="D53" s="10">
        <f>PPRD!D53+RCV_RCY!D53+IMP!D53-EXP!D53+STK_CHG!D53-INTMARB!D53</f>
        <v>3515.735167669819</v>
      </c>
      <c r="E53" s="10">
        <f>PPRD!E53+RCV_RCY!E53+IMP!E53-EXP!E53+STK_CHG!E53-INTMARB!E53</f>
        <v>1824.93551160791</v>
      </c>
      <c r="F53" s="10">
        <f>PPRD!F53+RCV_RCY!F53+IMP!F53-EXP!F53+STK_CHG!F53-INTMARB!F53</f>
        <v>3480.9114359415298</v>
      </c>
      <c r="G53" s="10">
        <f>PPRD!G53+RCV_RCY!G53+IMP!G53-EXP!G53+STK_CHG!G53-INTMARB!G53</f>
        <v>2672.7429062768701</v>
      </c>
      <c r="H53" s="10">
        <f>PPRD!H53+RCV_RCY!H53+IMP!H53-EXP!H53+STK_CHG!H53-INTMARB!H53</f>
        <v>1581.513327601032</v>
      </c>
      <c r="I53" s="10">
        <f>PPRD!I53+RCV_RCY!I53+IMP!I53-EXP!I53+STK_CHG!I53-INTMARB!I53</f>
        <v>2232.0722269991402</v>
      </c>
      <c r="J53" s="10">
        <f>PPRD!J53+RCV_RCY!J53+IMP!J53-EXP!J53+STK_CHG!J53-INTMARB!J53</f>
        <v>2348.1513327601028</v>
      </c>
      <c r="K53" s="10">
        <f>PPRD!K53+RCV_RCY!K53+IMP!K53-EXP!K53+STK_CHG!K53-INTMARB!K53</f>
        <v>2008.9423903697329</v>
      </c>
      <c r="L53" s="10">
        <f>PPRD!L53+RCV_RCY!L53+IMP!L53-EXP!L53+STK_CHG!L53-INTMARB!L53</f>
        <v>2270.937231298366</v>
      </c>
      <c r="M53" s="10">
        <f>PPRD!M53+RCV_RCY!M53+IMP!M53-EXP!M53+STK_CHG!M53-INTMARB!M53</f>
        <v>3637.4892519346508</v>
      </c>
      <c r="N53" s="10">
        <f>PPRD!N53+RCV_RCY!N53+IMP!N53-EXP!N53+STK_CHG!N53-INTMARB!N53</f>
        <v>2630.7824591573522</v>
      </c>
      <c r="O53" s="10">
        <f>PPRD!O53+RCV_RCY!O53+IMP!O53-EXP!O53+STK_CHG!O53-INTMARB!O53</f>
        <v>1766.5520206362851</v>
      </c>
      <c r="P53" s="10">
        <f>PPRD!P53+RCV_RCY!P53+IMP!P53-EXP!P53+STK_CHG!P53-INTMARB!P53</f>
        <v>3169.820894239037</v>
      </c>
      <c r="Q53" s="10">
        <f>PPRD!Q53+RCV_RCY!Q53+IMP!Q53-EXP!Q53+STK_CHG!Q53-INTMARB!Q53</f>
        <v>3367.883662940671</v>
      </c>
      <c r="R53" s="10">
        <f>PPRD!R53+RCV_RCY!R53+IMP!R53-EXP!R53+STK_CHG!R53-INTMARB!R53</f>
        <v>2419.604471195184</v>
      </c>
      <c r="S53" s="10">
        <f>PPRD!S53+RCV_RCY!S53+IMP!S53-EXP!S53+STK_CHG!S53-INTMARB!S53</f>
        <v>3129.4374032674118</v>
      </c>
      <c r="T53" s="10">
        <f>PPRD!T53+RCV_RCY!T53+IMP!T53-EXP!T53+STK_CHG!T53-INTMARB!T53</f>
        <v>1575.4084264832329</v>
      </c>
      <c r="U53" s="10">
        <f>PPRD!U53+RCV_RCY!U53+IMP!U53-EXP!U53+STK_CHG!U53-INTMARB!U53</f>
        <v>2952.1926053310399</v>
      </c>
      <c r="V53" s="10">
        <f>PPRD!V53+RCV_RCY!V53+IMP!V53-EXP!V53+STK_CHG!V53-INTMARB!V53</f>
        <v>2119.1745485812548</v>
      </c>
      <c r="W53" s="10">
        <f>PPRD!W53+RCV_RCY!W53+IMP!W53-EXP!W53+STK_CHG!W53-INTMARB!W53</f>
        <v>2623.1298366294059</v>
      </c>
      <c r="X53" s="10">
        <f>PPRD!X53+RCV_RCY!X53+IMP!X53-EXP!X53+STK_CHG!X53-INTMARB!X53</f>
        <v>2547.37747205503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1.7196904557179711</v>
      </c>
      <c r="W54" s="10">
        <f>PPRD!W54+RCV_RCY!W54+IMP!W54-EXP!W54+STK_CHG!W54-INTMARB!W54</f>
        <v>2.3215821152192602</v>
      </c>
      <c r="X54" s="10">
        <f>PPRD!X54+RCV_RCY!X54+IMP!X54-EXP!X54+STK_CHG!X54-INTMARB!X54</f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406.44883920894239</v>
      </c>
      <c r="D55" s="10">
        <f>PPRD!D55+RCV_RCY!D55+IMP!D55-EXP!D55+STK_CHG!D55-INTMARB!D55</f>
        <v>581.16938950988822</v>
      </c>
      <c r="E55" s="10">
        <f>PPRD!E55+RCV_RCY!E55+IMP!E55-EXP!E55+STK_CHG!E55-INTMARB!E55</f>
        <v>803.26741186586412</v>
      </c>
      <c r="F55" s="10">
        <f>PPRD!F55+RCV_RCY!F55+IMP!F55-EXP!F55+STK_CHG!F55-INTMARB!F55</f>
        <v>1038.263112639725</v>
      </c>
      <c r="G55" s="10">
        <f>PPRD!G55+RCV_RCY!G55+IMP!G55-EXP!G55+STK_CHG!G55-INTMARB!G55</f>
        <v>1349.957007738607</v>
      </c>
      <c r="H55" s="10">
        <f>PPRD!H55+RCV_RCY!H55+IMP!H55-EXP!H55+STK_CHG!H55-INTMARB!H55</f>
        <v>1820.808254514187</v>
      </c>
      <c r="I55" s="10">
        <f>PPRD!I55+RCV_RCY!I55+IMP!I55-EXP!I55+STK_CHG!I55-INTMARB!I55</f>
        <v>2003.181427343078</v>
      </c>
      <c r="J55" s="10">
        <f>PPRD!J55+RCV_RCY!J55+IMP!J55-EXP!J55+STK_CHG!J55-INTMARB!J55</f>
        <v>2370.4213241616508</v>
      </c>
      <c r="K55" s="10">
        <f>PPRD!K55+RCV_RCY!K55+IMP!K55-EXP!K55+STK_CHG!K55-INTMARB!K55</f>
        <v>2832.846087704213</v>
      </c>
      <c r="L55" s="10">
        <f>PPRD!L55+RCV_RCY!L55+IMP!L55-EXP!L55+STK_CHG!L55-INTMARB!L55</f>
        <v>3277.472055030094</v>
      </c>
      <c r="M55" s="10">
        <f>PPRD!M55+RCV_RCY!M55+IMP!M55-EXP!M55+STK_CHG!M55-INTMARB!M55</f>
        <v>3806.620808254514</v>
      </c>
      <c r="N55" s="10">
        <f>PPRD!N55+RCV_RCY!N55+IMP!N55-EXP!N55+STK_CHG!N55-INTMARB!N55</f>
        <v>3690.2837489251929</v>
      </c>
      <c r="O55" s="10">
        <f>PPRD!O55+RCV_RCY!O55+IMP!O55-EXP!O55+STK_CHG!O55-INTMARB!O55</f>
        <v>4253.8263112639715</v>
      </c>
      <c r="P55" s="10">
        <f>PPRD!P55+RCV_RCY!P55+IMP!P55-EXP!P55+STK_CHG!P55-INTMARB!P55</f>
        <v>4784.6947549441102</v>
      </c>
      <c r="Q55" s="10">
        <f>PPRD!Q55+RCV_RCY!Q55+IMP!Q55-EXP!Q55+STK_CHG!Q55-INTMARB!Q55</f>
        <v>4472.3129836629396</v>
      </c>
      <c r="R55" s="10">
        <f>PPRD!R55+RCV_RCY!R55+IMP!R55-EXP!R55+STK_CHG!R55-INTMARB!R55</f>
        <v>4241.1865864144447</v>
      </c>
      <c r="S55" s="10">
        <f>PPRD!S55+RCV_RCY!S55+IMP!S55-EXP!S55+STK_CHG!S55-INTMARB!S55</f>
        <v>4205.0730868443679</v>
      </c>
      <c r="T55" s="10">
        <f>PPRD!T55+RCV_RCY!T55+IMP!T55-EXP!T55+STK_CHG!T55-INTMARB!T55</f>
        <v>4224.1616509028372</v>
      </c>
      <c r="U55" s="10">
        <f>PPRD!U55+RCV_RCY!U55+IMP!U55-EXP!U55+STK_CHG!U55-INTMARB!U55</f>
        <v>4376.268271711092</v>
      </c>
      <c r="V55" s="10">
        <f>PPRD!V55+RCV_RCY!V55+IMP!V55-EXP!V55+STK_CHG!V55-INTMARB!V55</f>
        <v>4784.7807394668953</v>
      </c>
      <c r="W55" s="10">
        <f>PPRD!W55+RCV_RCY!W55+IMP!W55-EXP!W55+STK_CHG!W55-INTMARB!W55</f>
        <v>4853.3104041272563</v>
      </c>
      <c r="X55" s="10">
        <f>PPRD!X55+RCV_RCY!X55+IMP!X55-EXP!X55+STK_CHG!X55-INTMARB!X55</f>
        <v>5336.2854686156488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1.20378331900258</v>
      </c>
      <c r="D56" s="10">
        <f>PPRD!D56+RCV_RCY!D56+IMP!D56-EXP!D56+STK_CHG!D56-INTMARB!D56</f>
        <v>1.461736887360275</v>
      </c>
      <c r="E56" s="10">
        <f>PPRD!E56+RCV_RCY!E56+IMP!E56-EXP!E56+STK_CHG!E56-INTMARB!E56</f>
        <v>1.547721410146174</v>
      </c>
      <c r="F56" s="10">
        <f>PPRD!F56+RCV_RCY!F56+IMP!F56-EXP!F56+STK_CHG!F56-INTMARB!F56</f>
        <v>1.7196904557179711</v>
      </c>
      <c r="G56" s="10">
        <f>PPRD!G56+RCV_RCY!G56+IMP!G56-EXP!G56+STK_CHG!G56-INTMARB!G56</f>
        <v>2.041530524505589</v>
      </c>
      <c r="H56" s="10">
        <f>PPRD!H56+RCV_RCY!H56+IMP!H56-EXP!H56+STK_CHG!H56-INTMARB!H56</f>
        <v>4.1254514187446256</v>
      </c>
      <c r="I56" s="10">
        <f>PPRD!I56+RCV_RCY!I56+IMP!I56-EXP!I56+STK_CHG!I56-INTMARB!I56</f>
        <v>10.745313843508169</v>
      </c>
      <c r="J56" s="10">
        <f>PPRD!J56+RCV_RCY!J56+IMP!J56-EXP!J56+STK_CHG!J56-INTMARB!J56</f>
        <v>43.611177987962172</v>
      </c>
      <c r="K56" s="10">
        <f>PPRD!K56+RCV_RCY!K56+IMP!K56-EXP!K56+STK_CHG!K56-INTMARB!K56</f>
        <v>220.292347377472</v>
      </c>
      <c r="L56" s="10">
        <f>PPRD!L56+RCV_RCY!L56+IMP!L56-EXP!L56+STK_CHG!L56-INTMARB!L56</f>
        <v>512.55374032674115</v>
      </c>
      <c r="M56" s="10">
        <f>PPRD!M56+RCV_RCY!M56+IMP!M56-EXP!M56+STK_CHG!M56-INTMARB!M56</f>
        <v>552.45055889939806</v>
      </c>
      <c r="N56" s="10">
        <f>PPRD!N56+RCV_RCY!N56+IMP!N56-EXP!N56+STK_CHG!N56-INTMARB!N56</f>
        <v>639.7248495270851</v>
      </c>
      <c r="O56" s="10">
        <f>PPRD!O56+RCV_RCY!O56+IMP!O56-EXP!O56+STK_CHG!O56-INTMARB!O56</f>
        <v>704.43516766981941</v>
      </c>
      <c r="P56" s="10">
        <f>PPRD!P56+RCV_RCY!P56+IMP!P56-EXP!P56+STK_CHG!P56-INTMARB!P56</f>
        <v>715.91547721410143</v>
      </c>
      <c r="Q56" s="10">
        <f>PPRD!Q56+RCV_RCY!Q56+IMP!Q56-EXP!Q56+STK_CHG!Q56-INTMARB!Q56</f>
        <v>706.58959587274296</v>
      </c>
      <c r="R56" s="10">
        <f>PPRD!R56+RCV_RCY!R56+IMP!R56-EXP!R56+STK_CHG!R56-INTMARB!R56</f>
        <v>710.76672398968185</v>
      </c>
      <c r="S56" s="10">
        <f>PPRD!S56+RCV_RCY!S56+IMP!S56-EXP!S56+STK_CHG!S56-INTMARB!S56</f>
        <v>693.33877901977633</v>
      </c>
      <c r="T56" s="10">
        <f>PPRD!T56+RCV_RCY!T56+IMP!T56-EXP!T56+STK_CHG!T56-INTMARB!T56</f>
        <v>732.07222699914007</v>
      </c>
      <c r="U56" s="10">
        <f>PPRD!U56+RCV_RCY!U56+IMP!U56-EXP!U56+STK_CHG!U56-INTMARB!U56</f>
        <v>677.30008598452275</v>
      </c>
      <c r="V56" s="10">
        <f>PPRD!V56+RCV_RCY!V56+IMP!V56-EXP!V56+STK_CHG!V56-INTMARB!V56</f>
        <v>809.97420464316417</v>
      </c>
      <c r="W56" s="10">
        <f>PPRD!W56+RCV_RCY!W56+IMP!W56-EXP!W56+STK_CHG!W56-INTMARB!W56</f>
        <v>1347.807394668959</v>
      </c>
      <c r="X56" s="10">
        <f>PPRD!X56+RCV_RCY!X56+IMP!X56-EXP!X56+STK_CHG!X56-INTMARB!X56</f>
        <v>1884.952708512468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31.293207222699909</v>
      </c>
      <c r="D57" s="10">
        <f>PPRD!D57+RCV_RCY!D57+IMP!D57-EXP!D57+STK_CHG!D57-INTMARB!D57</f>
        <v>35.473000859845222</v>
      </c>
      <c r="E57" s="10">
        <f>PPRD!E57+RCV_RCY!E57+IMP!E57-EXP!E57+STK_CHG!E57-INTMARB!E57</f>
        <v>39.931040412725707</v>
      </c>
      <c r="F57" s="10">
        <f>PPRD!F57+RCV_RCY!F57+IMP!F57-EXP!F57+STK_CHG!F57-INTMARB!F57</f>
        <v>45.87093723129837</v>
      </c>
      <c r="G57" s="10">
        <f>PPRD!G57+RCV_RCY!G57+IMP!G57-EXP!G57+STK_CHG!G57-INTMARB!G57</f>
        <v>52.165778159931207</v>
      </c>
      <c r="H57" s="10">
        <f>PPRD!H57+RCV_RCY!H57+IMP!H57-EXP!H57+STK_CHG!H57-INTMARB!H57</f>
        <v>60.094411006018923</v>
      </c>
      <c r="I57" s="10">
        <f>PPRD!I57+RCV_RCY!I57+IMP!I57-EXP!I57+STK_CHG!I57-INTMARB!I57</f>
        <v>71.772226999140145</v>
      </c>
      <c r="J57" s="10">
        <f>PPRD!J57+RCV_RCY!J57+IMP!J57-EXP!J57+STK_CHG!J57-INTMARB!J57</f>
        <v>91.770335339638862</v>
      </c>
      <c r="K57" s="10">
        <f>PPRD!K57+RCV_RCY!K57+IMP!K57-EXP!K57+STK_CHG!K57-INTMARB!K57</f>
        <v>124.9284608770421</v>
      </c>
      <c r="L57" s="10">
        <f>PPRD!L57+RCV_RCY!L57+IMP!L57-EXP!L57+STK_CHG!L57-INTMARB!L57</f>
        <v>193.6226139294927</v>
      </c>
      <c r="M57" s="10">
        <f>PPRD!M57+RCV_RCY!M57+IMP!M57-EXP!M57+STK_CHG!M57-INTMARB!M57</f>
        <v>477.70481513327599</v>
      </c>
      <c r="N57" s="10">
        <f>PPRD!N57+RCV_RCY!N57+IMP!N57-EXP!N57+STK_CHG!N57-INTMARB!N57</f>
        <v>691.37609630266547</v>
      </c>
      <c r="O57" s="10">
        <f>PPRD!O57+RCV_RCY!O57+IMP!O57-EXP!O57+STK_CHG!O57-INTMARB!O57</f>
        <v>1683.333877901978</v>
      </c>
      <c r="P57" s="10">
        <f>PPRD!P57+RCV_RCY!P57+IMP!P57-EXP!P57+STK_CHG!P57-INTMARB!P57</f>
        <v>2091.3350816852958</v>
      </c>
      <c r="Q57" s="10">
        <f>PPRD!Q57+RCV_RCY!Q57+IMP!Q57-EXP!Q57+STK_CHG!Q57-INTMARB!Q57</f>
        <v>2379.412811693895</v>
      </c>
      <c r="R57" s="10">
        <f>PPRD!R57+RCV_RCY!R57+IMP!R57-EXP!R57+STK_CHG!R57-INTMARB!R57</f>
        <v>2451.297420464316</v>
      </c>
      <c r="S57" s="10">
        <f>PPRD!S57+RCV_RCY!S57+IMP!S57-EXP!S57+STK_CHG!S57-INTMARB!S57</f>
        <v>2461.4805674978502</v>
      </c>
      <c r="T57" s="10">
        <f>PPRD!T57+RCV_RCY!T57+IMP!T57-EXP!T57+STK_CHG!T57-INTMARB!T57</f>
        <v>2595.5490111779882</v>
      </c>
      <c r="U57" s="10">
        <f>PPRD!U57+RCV_RCY!U57+IMP!U57-EXP!U57+STK_CHG!U57-INTMARB!U57</f>
        <v>2211.4143594153052</v>
      </c>
      <c r="V57" s="10">
        <f>PPRD!V57+RCV_RCY!V57+IMP!V57-EXP!V57+STK_CHG!V57-INTMARB!V57</f>
        <v>2546.332244196044</v>
      </c>
      <c r="W57" s="10">
        <f>PPRD!W57+RCV_RCY!W57+IMP!W57-EXP!W57+STK_CHG!W57-INTMARB!W57</f>
        <v>2288.0144453998282</v>
      </c>
      <c r="X57" s="10">
        <f>PPRD!X57+RCV_RCY!X57+IMP!X57-EXP!X57+STK_CHG!X57-INTMARB!X57</f>
        <v>1686.1831470335339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4.0718830610490109</v>
      </c>
      <c r="D58" s="10">
        <f>PPRD!D58+RCV_RCY!D58+IMP!D58-EXP!D58+STK_CHG!D58-INTMARB!D58</f>
        <v>4.0718830610490109</v>
      </c>
      <c r="E58" s="10">
        <f>PPRD!E58+RCV_RCY!E58+IMP!E58-EXP!E58+STK_CHG!E58-INTMARB!E58</f>
        <v>2.9154772141014611</v>
      </c>
      <c r="F58" s="10">
        <f>PPRD!F58+RCV_RCY!F58+IMP!F58-EXP!F58+STK_CHG!F58-INTMARB!F58</f>
        <v>0.9497850386930351</v>
      </c>
      <c r="G58" s="10">
        <f>PPRD!G58+RCV_RCY!G58+IMP!G58-EXP!G58+STK_CHG!G58-INTMARB!G58</f>
        <v>0.64092863284608759</v>
      </c>
      <c r="H58" s="10">
        <f>PPRD!H58+RCV_RCY!H58+IMP!H58-EXP!H58+STK_CHG!H58-INTMARB!H58</f>
        <v>0.36104901117798788</v>
      </c>
      <c r="I58" s="10">
        <f>PPRD!I58+RCV_RCY!I58+IMP!I58-EXP!I58+STK_CHG!I58-INTMARB!I58</f>
        <v>0.1926913155631986</v>
      </c>
      <c r="J58" s="10">
        <f>PPRD!J58+RCV_RCY!J58+IMP!J58-EXP!J58+STK_CHG!J58-INTMARB!J58</f>
        <v>0.1926913155631986</v>
      </c>
      <c r="K58" s="10">
        <f>PPRD!K58+RCV_RCY!K58+IMP!K58-EXP!K58+STK_CHG!K58-INTMARB!K58</f>
        <v>0.1926913155631986</v>
      </c>
      <c r="L58" s="10">
        <f>PPRD!L58+RCV_RCY!L58+IMP!L58-EXP!L58+STK_CHG!L58-INTMARB!L58</f>
        <v>0.1926913155631986</v>
      </c>
      <c r="M58" s="10">
        <f>PPRD!M58+RCV_RCY!M58+IMP!M58-EXP!M58+STK_CHG!M58-INTMARB!M58</f>
        <v>0.1926913155631986</v>
      </c>
      <c r="N58" s="10">
        <f>PPRD!N58+RCV_RCY!N58+IMP!N58-EXP!N58+STK_CHG!N58-INTMARB!N58</f>
        <v>0.1926913155631986</v>
      </c>
      <c r="O58" s="10">
        <f>PPRD!O58+RCV_RCY!O58+IMP!O58-EXP!O58+STK_CHG!O58-INTMARB!O58</f>
        <v>0.1926913155631986</v>
      </c>
      <c r="P58" s="10">
        <f>PPRD!P58+RCV_RCY!P58+IMP!P58-EXP!P58+STK_CHG!P58-INTMARB!P58</f>
        <v>0.1926913155631986</v>
      </c>
      <c r="Q58" s="10">
        <f>PPRD!Q58+RCV_RCY!Q58+IMP!Q58-EXP!Q58+STK_CHG!Q58-INTMARB!Q58</f>
        <v>0.1926913155631986</v>
      </c>
      <c r="R58" s="10">
        <f>PPRD!R58+RCV_RCY!R58+IMP!R58-EXP!R58+STK_CHG!R58-INTMARB!R58</f>
        <v>0.1926913155631986</v>
      </c>
      <c r="S58" s="10">
        <f>PPRD!S58+RCV_RCY!S58+IMP!S58-EXP!S58+STK_CHG!S58-INTMARB!S58</f>
        <v>0.1926913155631986</v>
      </c>
      <c r="T58" s="10">
        <f>PPRD!T58+RCV_RCY!T58+IMP!T58-EXP!T58+STK_CHG!T58-INTMARB!T58</f>
        <v>0.1926913155631986</v>
      </c>
      <c r="U58" s="10">
        <f>PPRD!U58+RCV_RCY!U58+IMP!U58-EXP!U58+STK_CHG!U58-INTMARB!U58</f>
        <v>0.1926913155631986</v>
      </c>
      <c r="V58" s="10">
        <f>PPRD!V58+RCV_RCY!V58+IMP!V58-EXP!V58+STK_CHG!V58-INTMARB!V58</f>
        <v>0.1926913155631986</v>
      </c>
      <c r="W58" s="10">
        <f>PPRD!W58+RCV_RCY!W58+IMP!W58-EXP!W58+STK_CHG!W58-INTMARB!W58</f>
        <v>0.1926913155631986</v>
      </c>
      <c r="X58" s="10">
        <f>PPRD!X58+RCV_RCY!X58+IMP!X58-EXP!X58+STK_CHG!X58-INTMARB!X58</f>
        <v>0.1926913155631986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3623.3399828030961</v>
      </c>
      <c r="D59" s="10">
        <f>PPRD!D59+RCV_RCY!D59+IMP!D59-EXP!D59+STK_CHG!D59-INTMARB!D59</f>
        <v>3671.133104041272</v>
      </c>
      <c r="E59" s="10">
        <f>PPRD!E59+RCV_RCY!E59+IMP!E59-EXP!E59+STK_CHG!E59-INTMARB!E59</f>
        <v>3811.693895098882</v>
      </c>
      <c r="F59" s="10">
        <f>PPRD!F59+RCV_RCY!F59+IMP!F59-EXP!F59+STK_CHG!F59-INTMARB!F59</f>
        <v>4061.669991401548</v>
      </c>
      <c r="G59" s="10">
        <f>PPRD!G59+RCV_RCY!G59+IMP!G59-EXP!G59+STK_CHG!G59-INTMARB!G59</f>
        <v>4137.3124677558044</v>
      </c>
      <c r="H59" s="10">
        <f>PPRD!H59+RCV_RCY!H59+IMP!H59-EXP!H59+STK_CHG!H59-INTMARB!H59</f>
        <v>4175.981685296646</v>
      </c>
      <c r="I59" s="10">
        <f>PPRD!I59+RCV_RCY!I59+IMP!I59-EXP!I59+STK_CHG!I59-INTMARB!I59</f>
        <v>4206.2912295786746</v>
      </c>
      <c r="J59" s="10">
        <f>PPRD!J59+RCV_RCY!J59+IMP!J59-EXP!J59+STK_CHG!J59-INTMARB!J59</f>
        <v>4231.7282889079961</v>
      </c>
      <c r="K59" s="10">
        <f>PPRD!K59+RCV_RCY!K59+IMP!K59-EXP!K59+STK_CHG!K59-INTMARB!K59</f>
        <v>4207.1032674118651</v>
      </c>
      <c r="L59" s="10">
        <f>PPRD!L59+RCV_RCY!L59+IMP!L59-EXP!L59+STK_CHG!L59-INTMARB!L59</f>
        <v>4711.3785898538263</v>
      </c>
      <c r="M59" s="10">
        <f>PPRD!M59+RCV_RCY!M59+IMP!M59-EXP!M59+STK_CHG!M59-INTMARB!M59</f>
        <v>4665.6157351676693</v>
      </c>
      <c r="N59" s="10">
        <f>PPRD!N59+RCV_RCY!N59+IMP!N59-EXP!N59+STK_CHG!N59-INTMARB!N59</f>
        <v>4949.5079965606183</v>
      </c>
      <c r="O59" s="10">
        <f>PPRD!O59+RCV_RCY!O59+IMP!O59-EXP!O59+STK_CHG!O59-INTMARB!O59</f>
        <v>5095.0845227858981</v>
      </c>
      <c r="P59" s="10">
        <f>PPRD!P59+RCV_RCY!P59+IMP!P59-EXP!P59+STK_CHG!P59-INTMARB!P59</f>
        <v>5355.2594153052441</v>
      </c>
      <c r="Q59" s="10">
        <f>PPRD!Q59+RCV_RCY!Q59+IMP!Q59-EXP!Q59+STK_CHG!Q59-INTMARB!Q59</f>
        <v>5275.532588134135</v>
      </c>
      <c r="R59" s="10">
        <f>PPRD!R59+RCV_RCY!R59+IMP!R59-EXP!R59+STK_CHG!R59-INTMARB!R59</f>
        <v>5260.1987102321573</v>
      </c>
      <c r="S59" s="10">
        <f>PPRD!S59+RCV_RCY!S59+IMP!S59-EXP!S59+STK_CHG!S59-INTMARB!S59</f>
        <v>4837.2981943250206</v>
      </c>
      <c r="T59" s="10">
        <f>PPRD!T59+RCV_RCY!T59+IMP!T59-EXP!T59+STK_CHG!T59-INTMARB!T59</f>
        <v>4979.6264832330171</v>
      </c>
      <c r="U59" s="10">
        <f>PPRD!U59+RCV_RCY!U59+IMP!U59-EXP!U59+STK_CHG!U59-INTMARB!U59</f>
        <v>4941.9126397248492</v>
      </c>
      <c r="V59" s="10">
        <f>PPRD!V59+RCV_RCY!V59+IMP!V59-EXP!V59+STK_CHG!V59-INTMARB!V59</f>
        <v>5032.9846087704209</v>
      </c>
      <c r="W59" s="10">
        <f>PPRD!W59+RCV_RCY!W59+IMP!W59-EXP!W59+STK_CHG!W59-INTMARB!W59</f>
        <v>5049.0589853826305</v>
      </c>
      <c r="X59" s="10">
        <f>PPRD!X59+RCV_RCY!X59+IMP!X59-EXP!X59+STK_CHG!X59-INTMARB!X59</f>
        <v>5278.4704213241612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131.17420464316419</v>
      </c>
      <c r="D61" s="10">
        <f>PPRD!D61+RCV_RCY!D61+IMP!D61-EXP!D61+STK_CHG!D61-INTMARB!D61</f>
        <v>134.32691315563201</v>
      </c>
      <c r="E61" s="10">
        <f>PPRD!E61+RCV_RCY!E61+IMP!E61-EXP!E61+STK_CHG!E61-INTMARB!E61</f>
        <v>169.96276870163371</v>
      </c>
      <c r="F61" s="10">
        <f>PPRD!F61+RCV_RCY!F61+IMP!F61-EXP!F61+STK_CHG!F61-INTMARB!F61</f>
        <v>256.59217540842639</v>
      </c>
      <c r="G61" s="10">
        <f>PPRD!G61+RCV_RCY!G61+IMP!G61-EXP!G61+STK_CHG!G61-INTMARB!G61</f>
        <v>295.07024935511612</v>
      </c>
      <c r="H61" s="10">
        <f>PPRD!H61+RCV_RCY!H61+IMP!H61-EXP!H61+STK_CHG!H61-INTMARB!H61</f>
        <v>299.48890799656061</v>
      </c>
      <c r="I61" s="10">
        <f>PPRD!I61+RCV_RCY!I61+IMP!I61-EXP!I61+STK_CHG!I61-INTMARB!I61</f>
        <v>207.86758383490971</v>
      </c>
      <c r="J61" s="10">
        <f>PPRD!J61+RCV_RCY!J61+IMP!J61-EXP!J61+STK_CHG!J61-INTMARB!J61</f>
        <v>216.80042992261389</v>
      </c>
      <c r="K61" s="10">
        <f>PPRD!K61+RCV_RCY!K61+IMP!K61-EXP!K61+STK_CHG!K61-INTMARB!K61</f>
        <v>206.84058469475491</v>
      </c>
      <c r="L61" s="10">
        <f>PPRD!L61+RCV_RCY!L61+IMP!L61-EXP!L61+STK_CHG!L61-INTMARB!L61</f>
        <v>193.63233018056749</v>
      </c>
      <c r="M61" s="10">
        <f>PPRD!M61+RCV_RCY!M61+IMP!M61-EXP!M61+STK_CHG!M61-INTMARB!M61</f>
        <v>277.06122098022348</v>
      </c>
      <c r="N61" s="10">
        <f>PPRD!N61+RCV_RCY!N61+IMP!N61-EXP!N61+STK_CHG!N61-INTMARB!N61</f>
        <v>275.15047291487531</v>
      </c>
      <c r="O61" s="10">
        <f>PPRD!O61+RCV_RCY!O61+IMP!O61-EXP!O61+STK_CHG!O61-INTMARB!O61</f>
        <v>290.89045571797072</v>
      </c>
      <c r="P61" s="10">
        <f>PPRD!P61+RCV_RCY!P61+IMP!P61-EXP!P61+STK_CHG!P61-INTMARB!P61</f>
        <v>479.41152192605318</v>
      </c>
      <c r="Q61" s="10">
        <f>PPRD!Q61+RCV_RCY!Q61+IMP!Q61-EXP!Q61+STK_CHG!Q61-INTMARB!Q61</f>
        <v>353.27695614789337</v>
      </c>
      <c r="R61" s="10">
        <f>PPRD!R61+RCV_RCY!R61+IMP!R61-EXP!R61+STK_CHG!R61-INTMARB!R61</f>
        <v>261.63181427343068</v>
      </c>
      <c r="S61" s="10">
        <f>PPRD!S61+RCV_RCY!S61+IMP!S61-EXP!S61+STK_CHG!S61-INTMARB!S61</f>
        <v>276.03422184006882</v>
      </c>
      <c r="T61" s="10">
        <f>PPRD!T61+RCV_RCY!T61+IMP!T61-EXP!T61+STK_CHG!T61-INTMARB!T61</f>
        <v>292.27575236457437</v>
      </c>
      <c r="U61" s="10">
        <f>PPRD!U61+RCV_RCY!U61+IMP!U61-EXP!U61+STK_CHG!U61-INTMARB!U61</f>
        <v>295.54789337919169</v>
      </c>
      <c r="V61" s="10">
        <f>PPRD!V61+RCV_RCY!V61+IMP!V61-EXP!V61+STK_CHG!V61-INTMARB!V61</f>
        <v>291.00980223559759</v>
      </c>
      <c r="W61" s="10">
        <f>PPRD!W61+RCV_RCY!W61+IMP!W61-EXP!W61+STK_CHG!W61-INTMARB!W61</f>
        <v>323.37343078245908</v>
      </c>
      <c r="X61" s="10">
        <f>PPRD!X61+RCV_RCY!X61+IMP!X61-EXP!X61+STK_CHG!X61-INTMARB!X61</f>
        <v>325.88134135855552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114.7177128116939</v>
      </c>
      <c r="D62" s="10">
        <f>PPRD!D62+RCV_RCY!D62+IMP!D62-EXP!D62+STK_CHG!D62-INTMARB!D62</f>
        <v>139.3427343078246</v>
      </c>
      <c r="E62" s="10">
        <f>PPRD!E62+RCV_RCY!E62+IMP!E62-EXP!E62+STK_CHG!E62-INTMARB!E62</f>
        <v>97.449097162510753</v>
      </c>
      <c r="F62" s="10">
        <f>PPRD!F62+RCV_RCY!F62+IMP!F62-EXP!F62+STK_CHG!F62-INTMARB!F62</f>
        <v>113.71453138435081</v>
      </c>
      <c r="G62" s="10">
        <f>PPRD!G62+RCV_RCY!G62+IMP!G62-EXP!G62+STK_CHG!G62-INTMARB!G62</f>
        <v>122.24135855546</v>
      </c>
      <c r="H62" s="10">
        <f>PPRD!H62+RCV_RCY!H62+IMP!H62-EXP!H62+STK_CHG!H62-INTMARB!H62</f>
        <v>189.2853826311264</v>
      </c>
      <c r="I62" s="10">
        <f>PPRD!I62+RCV_RCY!I62+IMP!I62-EXP!I62+STK_CHG!I62-INTMARB!I62</f>
        <v>252.125709372313</v>
      </c>
      <c r="J62" s="10">
        <f>PPRD!J62+RCV_RCY!J62+IMP!J62-EXP!J62+STK_CHG!J62-INTMARB!J62</f>
        <v>309.18598452278587</v>
      </c>
      <c r="K62" s="10">
        <f>PPRD!K62+RCV_RCY!K62+IMP!K62-EXP!K62+STK_CHG!K62-INTMARB!K62</f>
        <v>328.05485812553741</v>
      </c>
      <c r="L62" s="10">
        <f>PPRD!L62+RCV_RCY!L62+IMP!L62-EXP!L62+STK_CHG!L62-INTMARB!L62</f>
        <v>319.19363714531391</v>
      </c>
      <c r="M62" s="10">
        <f>PPRD!M62+RCV_RCY!M62+IMP!M62-EXP!M62+STK_CHG!M62-INTMARB!M62</f>
        <v>174.1902837489252</v>
      </c>
      <c r="N62" s="10">
        <f>PPRD!N62+RCV_RCY!N62+IMP!N62-EXP!N62+STK_CHG!N62-INTMARB!N62</f>
        <v>195.04153052450559</v>
      </c>
      <c r="O62" s="10">
        <f>PPRD!O62+RCV_RCY!O62+IMP!O62-EXP!O62+STK_CHG!O62-INTMARB!O62</f>
        <v>175.67119518486669</v>
      </c>
      <c r="P62" s="10">
        <f>PPRD!P62+RCV_RCY!P62+IMP!P62-EXP!P62+STK_CHG!P62-INTMARB!P62</f>
        <v>199.7229578675838</v>
      </c>
      <c r="Q62" s="10">
        <f>PPRD!Q62+RCV_RCY!Q62+IMP!Q62-EXP!Q62+STK_CHG!Q62-INTMARB!Q62</f>
        <v>204.18933791917459</v>
      </c>
      <c r="R62" s="10">
        <f>PPRD!R62+RCV_RCY!R62+IMP!R62-EXP!R62+STK_CHG!R62-INTMARB!R62</f>
        <v>252.00627687016339</v>
      </c>
      <c r="S62" s="10">
        <f>PPRD!S62+RCV_RCY!S62+IMP!S62-EXP!S62+STK_CHG!S62-INTMARB!S62</f>
        <v>235.23929492691309</v>
      </c>
      <c r="T62" s="10">
        <f>PPRD!T62+RCV_RCY!T62+IMP!T62-EXP!T62+STK_CHG!T62-INTMARB!T62</f>
        <v>259.6613069647463</v>
      </c>
      <c r="U62" s="10">
        <f>PPRD!U62+RCV_RCY!U62+IMP!U62-EXP!U62+STK_CHG!U62-INTMARB!U62</f>
        <v>254.1320722269991</v>
      </c>
      <c r="V62" s="10">
        <f>PPRD!V62+RCV_RCY!V62+IMP!V62-EXP!V62+STK_CHG!V62-INTMARB!V62</f>
        <v>255.70842648323301</v>
      </c>
      <c r="W62" s="10">
        <f>PPRD!W62+RCV_RCY!W62+IMP!W62-EXP!W62+STK_CHG!W62-INTMARB!W62</f>
        <v>236.08693035253651</v>
      </c>
      <c r="X62" s="10">
        <f>PPRD!X62+RCV_RCY!X62+IMP!X62-EXP!X62+STK_CHG!X62-INTMARB!X62</f>
        <v>283.21049011177979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72.226999140154774</v>
      </c>
      <c r="F63" s="10">
        <f>PPRD!F63+RCV_RCY!F63+IMP!F63-EXP!F63+STK_CHG!F63-INTMARB!F63</f>
        <v>99.312123817712802</v>
      </c>
      <c r="G63" s="10">
        <f>PPRD!G63+RCV_RCY!G63+IMP!G63-EXP!G63+STK_CHG!G63-INTMARB!G63</f>
        <v>74.806534823731724</v>
      </c>
      <c r="H63" s="10">
        <f>PPRD!H63+RCV_RCY!H63+IMP!H63-EXP!H63+STK_CHG!H63-INTMARB!H63</f>
        <v>114.1444539982803</v>
      </c>
      <c r="I63" s="10">
        <f>PPRD!I63+RCV_RCY!I63+IMP!I63-EXP!I63+STK_CHG!I63-INTMARB!I63</f>
        <v>115.4342218400688</v>
      </c>
      <c r="J63" s="10">
        <f>PPRD!J63+RCV_RCY!J63+IMP!J63-EXP!J63+STK_CHG!J63-INTMARB!J63</f>
        <v>115.43422184006869</v>
      </c>
      <c r="K63" s="10">
        <f>PPRD!K63+RCV_RCY!K63+IMP!K63-EXP!K63+STK_CHG!K63-INTMARB!K63</f>
        <v>117.36887360275148</v>
      </c>
      <c r="L63" s="10">
        <f>PPRD!L63+RCV_RCY!L63+IMP!L63-EXP!L63+STK_CHG!L63-INTMARB!L63</f>
        <v>152.1926053310404</v>
      </c>
      <c r="M63" s="10">
        <f>PPRD!M63+RCV_RCY!M63+IMP!M63-EXP!M63+STK_CHG!M63-INTMARB!M63</f>
        <v>232.15821152192609</v>
      </c>
      <c r="N63" s="10">
        <f>PPRD!N63+RCV_RCY!N63+IMP!N63-EXP!N63+STK_CHG!N63-INTMARB!N63</f>
        <v>226.99914015477205</v>
      </c>
      <c r="O63" s="10">
        <f>PPRD!O63+RCV_RCY!O63+IMP!O63-EXP!O63+STK_CHG!O63-INTMARB!O63</f>
        <v>201.20378331900258</v>
      </c>
      <c r="P63" s="10">
        <f>PPRD!P63+RCV_RCY!P63+IMP!P63-EXP!P63+STK_CHG!P63-INTMARB!P63</f>
        <v>170.2493551160791</v>
      </c>
      <c r="Q63" s="10">
        <f>PPRD!Q63+RCV_RCY!Q63+IMP!Q63-EXP!Q63+STK_CHG!Q63-INTMARB!Q63</f>
        <v>189.6435941530525</v>
      </c>
      <c r="R63" s="10">
        <f>PPRD!R63+RCV_RCY!R63+IMP!R63-EXP!R63+STK_CHG!R63-INTMARB!R63</f>
        <v>191.95365434221839</v>
      </c>
      <c r="S63" s="10">
        <f>PPRD!S63+RCV_RCY!S63+IMP!S63-EXP!S63+STK_CHG!S63-INTMARB!S63</f>
        <v>135.51848667239895</v>
      </c>
      <c r="T63" s="10">
        <f>PPRD!T63+RCV_RCY!T63+IMP!T63-EXP!T63+STK_CHG!T63-INTMARB!T63</f>
        <v>139.93981083404989</v>
      </c>
      <c r="U63" s="10">
        <f>PPRD!U63+RCV_RCY!U63+IMP!U63-EXP!U63+STK_CHG!U63-INTMARB!U63</f>
        <v>155.20103181427353</v>
      </c>
      <c r="V63" s="10">
        <f>PPRD!V63+RCV_RCY!V63+IMP!V63-EXP!V63+STK_CHG!V63-INTMARB!V63</f>
        <v>130.93465176268271</v>
      </c>
      <c r="W63" s="10">
        <f>PPRD!W63+RCV_RCY!W63+IMP!W63-EXP!W63+STK_CHG!W63-INTMARB!W63</f>
        <v>86.811693895098813</v>
      </c>
      <c r="X63" s="10">
        <f>PPRD!X63+RCV_RCY!X63+IMP!X63-EXP!X63+STK_CHG!X63-INTMARB!X63</f>
        <v>113.85683576956151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0</v>
      </c>
      <c r="U64" s="10">
        <f>PPRD!U64+RCV_RCY!U64+IMP!U64-EXP!U64+STK_CHG!U64-INTMARB!U64</f>
        <v>0</v>
      </c>
      <c r="V64" s="10">
        <f>PPRD!V64+RCV_RCY!V64+IMP!V64-EXP!V64+STK_CHG!V64-INTMARB!V64</f>
        <v>0</v>
      </c>
      <c r="W64" s="10">
        <f>PPRD!W64+RCV_RCY!W64+IMP!W64-EXP!W64+STK_CHG!W64-INTMARB!W64</f>
        <v>0</v>
      </c>
      <c r="X64" s="10">
        <f>PPRD!X64+RCV_RCY!X64+IMP!X64-EXP!X64+STK_CHG!X64-INTMARB!X64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70.698366294067057</v>
      </c>
      <c r="D65" s="10">
        <f>PPRD!D65+RCV_RCY!D65+IMP!D65-EXP!D65+STK_CHG!D65-INTMARB!D65</f>
        <v>70.698366294067057</v>
      </c>
      <c r="E65" s="10">
        <f>PPRD!E65+RCV_RCY!E65+IMP!E65-EXP!E65+STK_CHG!E65-INTMARB!E65</f>
        <v>68.128374892519332</v>
      </c>
      <c r="F65" s="10">
        <f>PPRD!F65+RCV_RCY!F65+IMP!F65-EXP!F65+STK_CHG!F65-INTMARB!F65</f>
        <v>93.563026655202066</v>
      </c>
      <c r="G65" s="10">
        <f>PPRD!G65+RCV_RCY!G65+IMP!G65-EXP!G65+STK_CHG!G65-INTMARB!G65</f>
        <v>102.64677558039551</v>
      </c>
      <c r="H65" s="10">
        <f>PPRD!H65+RCV_RCY!H65+IMP!H65-EXP!H65+STK_CHG!H65-INTMARB!H65</f>
        <v>147.1573516766982</v>
      </c>
      <c r="I65" s="10">
        <f>PPRD!I65+RCV_RCY!I65+IMP!I65-EXP!I65+STK_CHG!I65-INTMARB!I65</f>
        <v>57.227858985382618</v>
      </c>
      <c r="J65" s="10">
        <f>PPRD!J65+RCV_RCY!J65+IMP!J65-EXP!J65+STK_CHG!J65-INTMARB!J65</f>
        <v>273.42201203783316</v>
      </c>
      <c r="K65" s="10">
        <f>PPRD!K65+RCV_RCY!K65+IMP!K65-EXP!K65+STK_CHG!K65-INTMARB!K65</f>
        <v>498.69991401547725</v>
      </c>
      <c r="L65" s="10">
        <f>PPRD!L65+RCV_RCY!L65+IMP!L65-EXP!L65+STK_CHG!L65-INTMARB!L65</f>
        <v>933.81332760103157</v>
      </c>
      <c r="M65" s="10">
        <f>PPRD!M65+RCV_RCY!M65+IMP!M65-EXP!M65+STK_CHG!M65-INTMARB!M65</f>
        <v>1220.8609630266551</v>
      </c>
      <c r="N65" s="10">
        <f>PPRD!N65+RCV_RCY!N65+IMP!N65-EXP!N65+STK_CHG!N65-INTMARB!N65</f>
        <v>1515.1757523645738</v>
      </c>
      <c r="O65" s="10">
        <f>PPRD!O65+RCV_RCY!O65+IMP!O65-EXP!O65+STK_CHG!O65-INTMARB!O65</f>
        <v>1952.1058469475497</v>
      </c>
      <c r="P65" s="10">
        <f>PPRD!P65+RCV_RCY!P65+IMP!P65-EXP!P65+STK_CHG!P65-INTMARB!P65</f>
        <v>749.41246775580407</v>
      </c>
      <c r="Q65" s="10">
        <f>PPRD!Q65+RCV_RCY!Q65+IMP!Q65-EXP!Q65+STK_CHG!Q65-INTMARB!Q65</f>
        <v>800.96027515047342</v>
      </c>
      <c r="R65" s="10">
        <f>PPRD!R65+RCV_RCY!R65+IMP!R65-EXP!R65+STK_CHG!R65-INTMARB!R65</f>
        <v>812.46027515047342</v>
      </c>
      <c r="S65" s="10">
        <f>PPRD!S65+RCV_RCY!S65+IMP!S65-EXP!S65+STK_CHG!S65-INTMARB!S65</f>
        <v>1008.2813413585559</v>
      </c>
      <c r="T65" s="10">
        <f>PPRD!T65+RCV_RCY!T65+IMP!T65-EXP!T65+STK_CHG!T65-INTMARB!T65</f>
        <v>1179.0755803955278</v>
      </c>
      <c r="U65" s="10">
        <f>PPRD!U65+RCV_RCY!U65+IMP!U65-EXP!U65+STK_CHG!U65-INTMARB!U65</f>
        <v>1567.0322441960443</v>
      </c>
      <c r="V65" s="10">
        <f>PPRD!V65+RCV_RCY!V65+IMP!V65-EXP!V65+STK_CHG!V65-INTMARB!V65</f>
        <v>1540.6737747205495</v>
      </c>
      <c r="W65" s="10">
        <f>PPRD!W65+RCV_RCY!W65+IMP!W65-EXP!W65+STK_CHG!W65-INTMARB!W65</f>
        <v>1316.298882201203</v>
      </c>
      <c r="X65" s="10">
        <f>PPRD!X65+RCV_RCY!X65+IMP!X65-EXP!X65+STK_CHG!X65-INTMARB!X65</f>
        <v>1289.2373172828893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2.2204460492503131E-16</v>
      </c>
      <c r="S66" s="10">
        <f>PPRD!S66+RCV_RCY!S66+IMP!S66-EXP!S66+STK_CHG!S66-INTMARB!S66</f>
        <v>0</v>
      </c>
      <c r="T66" s="10">
        <f>PPRD!T66+RCV_RCY!T66+IMP!T66-EXP!T66+STK_CHG!T66-INTMARB!T66</f>
        <v>-5.3290705182007514E-15</v>
      </c>
      <c r="U66" s="10">
        <f>PPRD!U66+RCV_RCY!U66+IMP!U66-EXP!U66+STK_CHG!U66-INTMARB!U66</f>
        <v>7.1054273576010019E-15</v>
      </c>
      <c r="V66" s="10">
        <f>PPRD!V66+RCV_RCY!V66+IMP!V66-EXP!V66+STK_CHG!V66-INTMARB!V66</f>
        <v>1.0658141036401503E-14</v>
      </c>
      <c r="W66" s="10">
        <f>PPRD!W66+RCV_RCY!W66+IMP!W66-EXP!W66+STK_CHG!W66-INTMARB!W66</f>
        <v>8.5984522781856754E-5</v>
      </c>
      <c r="X66" s="10">
        <f>PPRD!X66+RCV_RCY!X66+IMP!X66-EXP!X66+STK_CHG!X66-INTMARB!X66</f>
        <v>2.8087704213241622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2.914101461736887</v>
      </c>
      <c r="V69" s="10">
        <f>PPRD!V69+RCV_RCY!V69+IMP!V69-EXP!V69+STK_CHG!V69-INTMARB!V69</f>
        <v>3.0134995700773861</v>
      </c>
      <c r="W69" s="10">
        <f>PPRD!W69+RCV_RCY!W69+IMP!W69-EXP!W69+STK_CHG!W69-INTMARB!W69</f>
        <v>2.8484092863284611</v>
      </c>
      <c r="X69" s="10">
        <f>PPRD!X69+RCV_RCY!X69+IMP!X69-EXP!X69+STK_CHG!X69-INTMARB!X69</f>
        <v>3.1412725709372311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189.54815133276009</v>
      </c>
      <c r="D71" s="37">
        <f t="shared" si="22"/>
        <v>139.3188306104901</v>
      </c>
      <c r="E71" s="37">
        <f t="shared" si="22"/>
        <v>97.449097162510753</v>
      </c>
      <c r="F71" s="37">
        <f t="shared" si="22"/>
        <v>113.6906276870163</v>
      </c>
      <c r="G71" s="37">
        <f t="shared" si="22"/>
        <v>122.24135855546</v>
      </c>
      <c r="H71" s="37">
        <f t="shared" si="22"/>
        <v>189.26147893379189</v>
      </c>
      <c r="I71" s="37">
        <f t="shared" si="22"/>
        <v>252.125709372313</v>
      </c>
      <c r="J71" s="37">
        <f t="shared" si="22"/>
        <v>309.18598452278587</v>
      </c>
      <c r="K71" s="37">
        <f t="shared" si="22"/>
        <v>328.05485812553741</v>
      </c>
      <c r="L71" s="37">
        <f t="shared" si="22"/>
        <v>426.238177128117</v>
      </c>
      <c r="M71" s="37">
        <f t="shared" si="22"/>
        <v>322.247807394669</v>
      </c>
      <c r="N71" s="37">
        <f t="shared" si="22"/>
        <v>374.31367153912288</v>
      </c>
      <c r="O71" s="37">
        <f t="shared" si="22"/>
        <v>345.17540842648316</v>
      </c>
      <c r="P71" s="37">
        <f t="shared" si="22"/>
        <v>352.64866723989678</v>
      </c>
      <c r="Q71" s="37">
        <f t="shared" si="22"/>
        <v>374.40361134995709</v>
      </c>
      <c r="R71" s="37">
        <f t="shared" si="22"/>
        <v>413.69544282029239</v>
      </c>
      <c r="S71" s="37">
        <f t="shared" si="22"/>
        <v>438.81478933791908</v>
      </c>
      <c r="T71" s="37">
        <f t="shared" si="22"/>
        <v>472.316852966466</v>
      </c>
      <c r="U71" s="37">
        <f t="shared" si="22"/>
        <v>547.30498710232155</v>
      </c>
      <c r="V71" s="37">
        <f t="shared" si="22"/>
        <v>525.7870163370593</v>
      </c>
      <c r="W71" s="37">
        <f t="shared" si="22"/>
        <v>539.72218400687871</v>
      </c>
      <c r="X71" s="37">
        <f t="shared" ref="X71" si="23">SUM(X72:X73)</f>
        <v>517.32407566637994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74.854342218400689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107.0445399828031</v>
      </c>
      <c r="M72" s="10">
        <f>PPRD!M72+RCV_RCY!M72+IMP!M72-EXP!M72+STK_CHG!M72-INTMARB!M72</f>
        <v>148.0575236457438</v>
      </c>
      <c r="N72" s="10">
        <f>PPRD!N72+RCV_RCY!N72+IMP!N72-EXP!N72+STK_CHG!N72-INTMARB!N72</f>
        <v>179.27214101461729</v>
      </c>
      <c r="O72" s="10">
        <f>PPRD!O72+RCV_RCY!O72+IMP!O72-EXP!O72+STK_CHG!O72-INTMARB!O72</f>
        <v>169.5042132416165</v>
      </c>
      <c r="P72" s="10">
        <f>PPRD!P72+RCV_RCY!P72+IMP!P72-EXP!P72+STK_CHG!P72-INTMARB!P72</f>
        <v>152.92570937231301</v>
      </c>
      <c r="Q72" s="10">
        <f>PPRD!Q72+RCV_RCY!Q72+IMP!Q72-EXP!Q72+STK_CHG!Q72-INTMARB!Q72</f>
        <v>170.2142734307825</v>
      </c>
      <c r="R72" s="10">
        <f>PPRD!R72+RCV_RCY!R72+IMP!R72-EXP!R72+STK_CHG!R72-INTMARB!R72</f>
        <v>161.689165950129</v>
      </c>
      <c r="S72" s="10">
        <f>PPRD!S72+RCV_RCY!S72+IMP!S72-EXP!S72+STK_CHG!S72-INTMARB!S72</f>
        <v>203.57549441100599</v>
      </c>
      <c r="T72" s="10">
        <f>PPRD!T72+RCV_RCY!T72+IMP!T72-EXP!T72+STK_CHG!T72-INTMARB!T72</f>
        <v>212.6555460017197</v>
      </c>
      <c r="U72" s="10">
        <f>PPRD!U72+RCV_RCY!U72+IMP!U72-EXP!U72+STK_CHG!U72-INTMARB!U72</f>
        <v>293.17291487532242</v>
      </c>
      <c r="V72" s="10">
        <f>PPRD!V72+RCV_RCY!V72+IMP!V72-EXP!V72+STK_CHG!V72-INTMARB!V72</f>
        <v>270.07858985382632</v>
      </c>
      <c r="W72" s="10">
        <f>PPRD!W72+RCV_RCY!W72+IMP!W72-EXP!W72+STK_CHG!W72-INTMARB!W72</f>
        <v>303.63525365434219</v>
      </c>
      <c r="X72" s="10">
        <f>PPRD!X72+RCV_RCY!X72+IMP!X72-EXP!X72+STK_CHG!X72-INTMARB!X72</f>
        <v>280.2140154772141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114.6938091143594</v>
      </c>
      <c r="D73" s="10">
        <f>PPRD!D73+RCV_RCY!D73+IMP!D73-EXP!D73+STK_CHG!D73-INTMARB!D73</f>
        <v>139.3188306104901</v>
      </c>
      <c r="E73" s="10">
        <f>PPRD!E73+RCV_RCY!E73+IMP!E73-EXP!E73+STK_CHG!E73-INTMARB!E73</f>
        <v>97.449097162510753</v>
      </c>
      <c r="F73" s="10">
        <f>PPRD!F73+RCV_RCY!F73+IMP!F73-EXP!F73+STK_CHG!F73-INTMARB!F73</f>
        <v>113.6906276870163</v>
      </c>
      <c r="G73" s="10">
        <f>PPRD!G73+RCV_RCY!G73+IMP!G73-EXP!G73+STK_CHG!G73-INTMARB!G73</f>
        <v>122.24135855546</v>
      </c>
      <c r="H73" s="10">
        <f>PPRD!H73+RCV_RCY!H73+IMP!H73-EXP!H73+STK_CHG!H73-INTMARB!H73</f>
        <v>189.26147893379189</v>
      </c>
      <c r="I73" s="10">
        <f>PPRD!I73+RCV_RCY!I73+IMP!I73-EXP!I73+STK_CHG!I73-INTMARB!I73</f>
        <v>252.125709372313</v>
      </c>
      <c r="J73" s="10">
        <f>PPRD!J73+RCV_RCY!J73+IMP!J73-EXP!J73+STK_CHG!J73-INTMARB!J73</f>
        <v>309.18598452278587</v>
      </c>
      <c r="K73" s="10">
        <f>PPRD!K73+RCV_RCY!K73+IMP!K73-EXP!K73+STK_CHG!K73-INTMARB!K73</f>
        <v>328.05485812553741</v>
      </c>
      <c r="L73" s="10">
        <f>PPRD!L73+RCV_RCY!L73+IMP!L73-EXP!L73+STK_CHG!L73-INTMARB!L73</f>
        <v>319.19363714531391</v>
      </c>
      <c r="M73" s="10">
        <f>PPRD!M73+RCV_RCY!M73+IMP!M73-EXP!M73+STK_CHG!M73-INTMARB!M73</f>
        <v>174.1902837489252</v>
      </c>
      <c r="N73" s="10">
        <f>PPRD!N73+RCV_RCY!N73+IMP!N73-EXP!N73+STK_CHG!N73-INTMARB!N73</f>
        <v>195.04153052450559</v>
      </c>
      <c r="O73" s="10">
        <f>PPRD!O73+RCV_RCY!O73+IMP!O73-EXP!O73+STK_CHG!O73-INTMARB!O73</f>
        <v>175.67119518486669</v>
      </c>
      <c r="P73" s="10">
        <f>PPRD!P73+RCV_RCY!P73+IMP!P73-EXP!P73+STK_CHG!P73-INTMARB!P73</f>
        <v>199.7229578675838</v>
      </c>
      <c r="Q73" s="10">
        <f>PPRD!Q73+RCV_RCY!Q73+IMP!Q73-EXP!Q73+STK_CHG!Q73-INTMARB!Q73</f>
        <v>204.18933791917459</v>
      </c>
      <c r="R73" s="10">
        <f>PPRD!R73+RCV_RCY!R73+IMP!R73-EXP!R73+STK_CHG!R73-INTMARB!R73</f>
        <v>252.00627687016339</v>
      </c>
      <c r="S73" s="10">
        <f>PPRD!S73+RCV_RCY!S73+IMP!S73-EXP!S73+STK_CHG!S73-INTMARB!S73</f>
        <v>235.23929492691309</v>
      </c>
      <c r="T73" s="10">
        <f>PPRD!T73+RCV_RCY!T73+IMP!T73-EXP!T73+STK_CHG!T73-INTMARB!T73</f>
        <v>259.6613069647463</v>
      </c>
      <c r="U73" s="10">
        <f>PPRD!U73+RCV_RCY!U73+IMP!U73-EXP!U73+STK_CHG!U73-INTMARB!U73</f>
        <v>254.1320722269991</v>
      </c>
      <c r="V73" s="10">
        <f>PPRD!V73+RCV_RCY!V73+IMP!V73-EXP!V73+STK_CHG!V73-INTMARB!V73</f>
        <v>255.70842648323301</v>
      </c>
      <c r="W73" s="10">
        <f>PPRD!W73+RCV_RCY!W73+IMP!W73-EXP!W73+STK_CHG!W73-INTMARB!W73</f>
        <v>236.08693035253651</v>
      </c>
      <c r="X73" s="10">
        <f>PPRD!X73+RCV_RCY!X73+IMP!X73-EXP!X73+STK_CHG!X73-INTMARB!X73</f>
        <v>237.11006018916589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16046.25967325881</v>
      </c>
      <c r="D74" s="37">
        <f>PPRD!D74+RCV_RCY!D74+IMP!D74-EXP!D74+STK_CHG!D74-INTMARB!D74</f>
        <v>16433.705932932069</v>
      </c>
      <c r="E74" s="37">
        <f>PPRD!E74+RCV_RCY!E74+IMP!E74-EXP!E74+STK_CHG!E74-INTMARB!E74</f>
        <v>16255.202063628551</v>
      </c>
      <c r="F74" s="37">
        <f>PPRD!F74+RCV_RCY!F74+IMP!F74-EXP!F74+STK_CHG!F74-INTMARB!F74</f>
        <v>15960.877042132421</v>
      </c>
      <c r="G74" s="37">
        <f>PPRD!G74+RCV_RCY!G74+IMP!G74-EXP!G74+STK_CHG!G74-INTMARB!G74</f>
        <v>16407.39466895959</v>
      </c>
      <c r="H74" s="37">
        <f>PPRD!H74+RCV_RCY!H74+IMP!H74-EXP!H74+STK_CHG!H74-INTMARB!H74</f>
        <v>14842.39036973345</v>
      </c>
      <c r="I74" s="37">
        <f>PPRD!I74+RCV_RCY!I74+IMP!I74-EXP!I74+STK_CHG!I74-INTMARB!I74</f>
        <v>15509.716251074809</v>
      </c>
      <c r="J74" s="37">
        <f>PPRD!J74+RCV_RCY!J74+IMP!J74-EXP!J74+STK_CHG!J74-INTMARB!J74</f>
        <v>14214.0154772141</v>
      </c>
      <c r="K74" s="37">
        <f>PPRD!K74+RCV_RCY!K74+IMP!K74-EXP!K74+STK_CHG!K74-INTMARB!K74</f>
        <v>15212.295786758379</v>
      </c>
      <c r="L74" s="37">
        <f>PPRD!L74+RCV_RCY!L74+IMP!L74-EXP!L74+STK_CHG!L74-INTMARB!L74</f>
        <v>13783</v>
      </c>
      <c r="M74" s="37">
        <f>PPRD!M74+RCV_RCY!M74+IMP!M74-EXP!M74+STK_CHG!M74-INTMARB!M74</f>
        <v>16134.8</v>
      </c>
      <c r="N74" s="37">
        <f>PPRD!N74+RCV_RCY!N74+IMP!N74-EXP!N74+STK_CHG!N74-INTMARB!N74</f>
        <v>15044.7</v>
      </c>
      <c r="O74" s="37">
        <f>PPRD!O74+RCV_RCY!O74+IMP!O74-EXP!O74+STK_CHG!O74-INTMARB!O74</f>
        <v>15990.5</v>
      </c>
      <c r="P74" s="37">
        <f>PPRD!P74+RCV_RCY!P74+IMP!P74-EXP!P74+STK_CHG!P74-INTMARB!P74</f>
        <v>14785</v>
      </c>
      <c r="Q74" s="37">
        <f>PPRD!Q74+RCV_RCY!Q74+IMP!Q74-EXP!Q74+STK_CHG!Q74-INTMARB!Q74</f>
        <v>14931.1</v>
      </c>
      <c r="R74" s="37">
        <f>PPRD!R74+RCV_RCY!R74+IMP!R74-EXP!R74+STK_CHG!R74-INTMARB!R74</f>
        <v>14903.2</v>
      </c>
      <c r="S74" s="37">
        <f>PPRD!S74+RCV_RCY!S74+IMP!S74-EXP!S74+STK_CHG!S74-INTMARB!S74</f>
        <v>15272.9</v>
      </c>
      <c r="T74" s="37">
        <f>PPRD!T74+RCV_RCY!T74+IMP!T74-EXP!T74+STK_CHG!T74-INTMARB!T74</f>
        <v>15131.49002579536</v>
      </c>
      <c r="U74" s="37">
        <f>PPRD!U74+RCV_RCY!U74+IMP!U74-EXP!U74+STK_CHG!U74-INTMARB!U74</f>
        <v>14478.8</v>
      </c>
      <c r="V74" s="37">
        <f>PPRD!V74+RCV_RCY!V74+IMP!V74-EXP!V74+STK_CHG!V74-INTMARB!V74</f>
        <v>15218</v>
      </c>
      <c r="W74" s="37">
        <f>PPRD!W74+RCV_RCY!W74+IMP!W74-EXP!W74+STK_CHG!W74-INTMARB!W74</f>
        <v>15174</v>
      </c>
      <c r="X74" s="37">
        <f>PPRD!X74+RCV_RCY!X74+IMP!X74-EXP!X74+STK_CHG!X74-INTMARB!X74</f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381.85726569217525</v>
      </c>
      <c r="D76" s="40">
        <f>PPRD!D76+RCV_RCY!D76+IMP!D76-EXP!D76+STK_CHG!D76-INTMARB!D76</f>
        <v>296.64660361134997</v>
      </c>
      <c r="E76" s="40">
        <f>PPRD!E76+RCV_RCY!E76+IMP!E76-EXP!E76+STK_CHG!E76-INTMARB!E76</f>
        <v>458.21152192605314</v>
      </c>
      <c r="F76" s="40">
        <f>PPRD!F76+RCV_RCY!F76+IMP!F76-EXP!F76+STK_CHG!F76-INTMARB!F76</f>
        <v>108.59845227858989</v>
      </c>
      <c r="G76" s="40">
        <f>PPRD!G76+RCV_RCY!G76+IMP!G76-EXP!G76+STK_CHG!G76-INTMARB!G76</f>
        <v>-260.3611349957007</v>
      </c>
      <c r="H76" s="40">
        <f>PPRD!H76+RCV_RCY!H76+IMP!H76-EXP!H76+STK_CHG!H76-INTMARB!H76</f>
        <v>-115.47721410146175</v>
      </c>
      <c r="I76" s="40">
        <f>PPRD!I76+RCV_RCY!I76+IMP!I76-EXP!I76+STK_CHG!I76-INTMARB!I76</f>
        <v>-282.02923473774763</v>
      </c>
      <c r="J76" s="40">
        <f>PPRD!J76+RCV_RCY!J76+IMP!J76-EXP!J76+STK_CHG!J76-INTMARB!J76</f>
        <v>-494.4969905417023</v>
      </c>
      <c r="K76" s="40">
        <f>PPRD!K76+RCV_RCY!K76+IMP!K76-EXP!K76+STK_CHG!K76-INTMARB!K76</f>
        <v>-949.18314703353383</v>
      </c>
      <c r="L76" s="40">
        <f>PPRD!L76+RCV_RCY!L76+IMP!L76-EXP!L76+STK_CHG!L76-INTMARB!L76</f>
        <v>-696.81857265692213</v>
      </c>
      <c r="M76" s="40">
        <f>PPRD!M76+RCV_RCY!M76+IMP!M76-EXP!M76+STK_CHG!M76-INTMARB!M76</f>
        <v>-716.5090283748923</v>
      </c>
      <c r="N76" s="40">
        <f>PPRD!N76+RCV_RCY!N76+IMP!N76-EXP!N76+STK_CHG!N76-INTMARB!N76</f>
        <v>-523.73172828890779</v>
      </c>
      <c r="O76" s="40">
        <f>PPRD!O76+RCV_RCY!O76+IMP!O76-EXP!O76+STK_CHG!O76-INTMARB!O76</f>
        <v>-962.94067067927824</v>
      </c>
      <c r="P76" s="40">
        <f>PPRD!P76+RCV_RCY!P76+IMP!P76-EXP!P76+STK_CHG!P76-INTMARB!P76</f>
        <v>-580.48151332760131</v>
      </c>
      <c r="Q76" s="40">
        <f>PPRD!Q76+RCV_RCY!Q76+IMP!Q76-EXP!Q76+STK_CHG!Q76-INTMARB!Q76</f>
        <v>-292.86328460877007</v>
      </c>
      <c r="R76" s="40">
        <f>PPRD!R76+RCV_RCY!R76+IMP!R76-EXP!R76+STK_CHG!R76-INTMARB!R76</f>
        <v>-11.435941530525042</v>
      </c>
      <c r="S76" s="40">
        <f>PPRD!S76+RCV_RCY!S76+IMP!S76-EXP!S76+STK_CHG!S76-INTMARB!S76</f>
        <v>659.24333619948402</v>
      </c>
      <c r="T76" s="40">
        <f>PPRD!T76+RCV_RCY!T76+IMP!T76-EXP!T76+STK_CHG!T76-INTMARB!T76</f>
        <v>788.39208942390383</v>
      </c>
      <c r="U76" s="40">
        <f>PPRD!U76+RCV_RCY!U76+IMP!U76-EXP!U76+STK_CHG!U76-INTMARB!U76</f>
        <v>954.60017196904482</v>
      </c>
      <c r="V76" s="40">
        <f>PPRD!V76+RCV_RCY!V76+IMP!V76-EXP!V76+STK_CHG!V76-INTMARB!V76</f>
        <v>590.05382631126406</v>
      </c>
      <c r="W76" s="40">
        <f>PPRD!W76+RCV_RCY!W76+IMP!W76-EXP!W76+STK_CHG!W76-INTMARB!W76</f>
        <v>281.99346517626782</v>
      </c>
      <c r="X76" s="40">
        <f>PPRD!X76+RCV_RCY!X76+IMP!X76-EXP!X76+STK_CHG!X76-INTMARB!X76</f>
        <v>73.29656061908895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114531.31023215818</v>
      </c>
      <c r="D2" s="31">
        <f>'GIC2020-2030'!D2-FC_NE!D2</f>
        <v>117538.59552880481</v>
      </c>
      <c r="E2" s="31">
        <f>'GIC2020-2030'!E2-FC_NE!E2</f>
        <v>121302.51401547721</v>
      </c>
      <c r="F2" s="31">
        <f>'GIC2020-2030'!F2-FC_NE!F2</f>
        <v>126048.76741186585</v>
      </c>
      <c r="G2" s="31">
        <f>'GIC2020-2030'!G2-FC_NE!G2</f>
        <v>132817.08615649177</v>
      </c>
      <c r="H2" s="31">
        <f>'GIC2020-2030'!H2-FC_NE!H2</f>
        <v>136034.99114359415</v>
      </c>
      <c r="I2" s="31">
        <f>'GIC2020-2030'!I2-FC_NE!I2</f>
        <v>136586.2913155632</v>
      </c>
      <c r="J2" s="31">
        <f>'GIC2020-2030'!J2-FC_NE!J2</f>
        <v>138838.0940670679</v>
      </c>
      <c r="K2" s="31">
        <f>'GIC2020-2030'!K2-FC_NE!K2</f>
        <v>133917.74978503867</v>
      </c>
      <c r="L2" s="31">
        <f>'GIC2020-2030'!L2-FC_NE!L2</f>
        <v>123014.03791917455</v>
      </c>
      <c r="M2" s="31">
        <f>'GIC2020-2030'!M2-FC_NE!M2</f>
        <v>123007.60421324162</v>
      </c>
      <c r="N2" s="31">
        <f>'GIC2020-2030'!N2-FC_NE!N2</f>
        <v>122664.45159071367</v>
      </c>
      <c r="O2" s="31">
        <f>'GIC2020-2030'!O2-FC_NE!O2</f>
        <v>123027.98108340499</v>
      </c>
      <c r="P2" s="31">
        <f>'GIC2020-2030'!P2-FC_NE!P2</f>
        <v>115671.51057609631</v>
      </c>
      <c r="Q2" s="31">
        <f>'GIC2020-2030'!Q2-FC_NE!Q2</f>
        <v>113815.63086844367</v>
      </c>
      <c r="R2" s="31">
        <f>'GIC2020-2030'!R2-FC_NE!R2</f>
        <v>118156.42648323299</v>
      </c>
      <c r="S2" s="31">
        <f>'GIC2020-2030'!S2-FC_NE!S2</f>
        <v>118432.71263972484</v>
      </c>
      <c r="T2" s="31">
        <f>'GIC2020-2030'!T2-FC_NE!T2</f>
        <v>124920.20429922614</v>
      </c>
      <c r="U2" s="31">
        <f>'GIC2020-2030'!U2-FC_NE!U2</f>
        <v>124304.0208082545</v>
      </c>
      <c r="V2" s="31">
        <f>'GIC2020-2030'!V2-FC_NE!V2</f>
        <v>120628.76061908857</v>
      </c>
      <c r="W2" s="31">
        <f>'GIC2020-2030'!W2-FC_NE!W2</f>
        <v>105026.16835769563</v>
      </c>
      <c r="X2" s="31">
        <f>'GIC2020-2030'!X2-FC_NE!X2</f>
        <v>111456.25167669819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80035.201117798788</v>
      </c>
      <c r="D2" s="31">
        <f>FC_E!D2-FC_E!D70+INTAVI!D2+TI_BF_E!D2-TO_BF!D2+(NRG_BF_E!D3+NRG_BF_E!D17+NRG_BF_E!D22+NRG_BF_E!D25+NRG_BF_E!D26+NRG_BF_E!D51)</f>
        <v>84043.820206362856</v>
      </c>
      <c r="E2" s="31">
        <f>FC_E!E2-FC_E!E70+INTAVI!E2+TI_BF_E!E2-TO_BF!E2+(NRG_BF_E!E3+NRG_BF_E!E17+NRG_BF_E!E22+NRG_BF_E!E25+NRG_BF_E!E26+NRG_BF_E!E51)</f>
        <v>85365.579965606186</v>
      </c>
      <c r="F2" s="31">
        <f>FC_E!F2-FC_E!F70+INTAVI!F2+TI_BF_E!F2-TO_BF!F2+(NRG_BF_E!F3+NRG_BF_E!F17+NRG_BF_E!F22+NRG_BF_E!F25+NRG_BF_E!F26+NRG_BF_E!F51)</f>
        <v>90740.741014617364</v>
      </c>
      <c r="G2" s="31">
        <f>FC_E!G2-FC_E!G70+INTAVI!G2+TI_BF_E!G2-TO_BF!G2+(NRG_BF_E!G3+NRG_BF_E!G17+NRG_BF_E!G22+NRG_BF_E!G25+NRG_BF_E!G26+NRG_BF_E!G51)</f>
        <v>95069.95666380052</v>
      </c>
      <c r="H2" s="31">
        <f>FC_E!H2-FC_E!H70+INTAVI!H2+TI_BF_E!H2-TO_BF!H2+(NRG_BF_E!H3+NRG_BF_E!H17+NRG_BF_E!H22+NRG_BF_E!H25+NRG_BF_E!H26+NRG_BF_E!H51)</f>
        <v>98117.652622527952</v>
      </c>
      <c r="I2" s="31">
        <f>FC_E!I2-FC_E!I70+INTAVI!I2+TI_BF_E!I2-TO_BF!I2+(NRG_BF_E!I3+NRG_BF_E!I17+NRG_BF_E!I22+NRG_BF_E!I25+NRG_BF_E!I26+NRG_BF_E!I51)</f>
        <v>95821.024333619964</v>
      </c>
      <c r="J2" s="31">
        <f>FC_E!J2-FC_E!J70+INTAVI!J2+TI_BF_E!J2-TO_BF!J2+(NRG_BF_E!J3+NRG_BF_E!J17+NRG_BF_E!J22+NRG_BF_E!J25+NRG_BF_E!J26+NRG_BF_E!J51)</f>
        <v>98473.849441100596</v>
      </c>
      <c r="K2" s="31">
        <f>FC_E!K2-FC_E!K70+INTAVI!K2+TI_BF_E!K2-TO_BF!K2+(NRG_BF_E!K3+NRG_BF_E!K17+NRG_BF_E!K22+NRG_BF_E!K25+NRG_BF_E!K26+NRG_BF_E!K51)</f>
        <v>95002.949527085104</v>
      </c>
      <c r="L2" s="31">
        <f>FC_E!L2-FC_E!L70+INTAVI!L2+TI_BF_E!L2-TO_BF!L2+(NRG_BF_E!L3+NRG_BF_E!L17+NRG_BF_E!L22+NRG_BF_E!L25+NRG_BF_E!L26+NRG_BF_E!L51)</f>
        <v>88141.93551160791</v>
      </c>
      <c r="M2" s="31">
        <f>FC_E!M2-FC_E!M70+INTAVI!M2+TI_BF_E!M2-TO_BF!M2+(NRG_BF_E!M3+NRG_BF_E!M17+NRG_BF_E!M22+NRG_BF_E!M25+NRG_BF_E!M26+NRG_BF_E!M51)</f>
        <v>89577.784436801361</v>
      </c>
      <c r="N2" s="31">
        <f>FC_E!N2-FC_E!N70+INTAVI!N2+TI_BF_E!N2-TO_BF!N2+(NRG_BF_E!N3+NRG_BF_E!N17+NRG_BF_E!N22+NRG_BF_E!N25+NRG_BF_E!N26+NRG_BF_E!N51)</f>
        <v>87063.939294926924</v>
      </c>
      <c r="O2" s="31">
        <f>FC_E!O2-FC_E!O70+INTAVI!O2+TI_BF_E!O2-TO_BF!O2+(NRG_BF_E!O3+NRG_BF_E!O17+NRG_BF_E!O22+NRG_BF_E!O25+NRG_BF_E!O26+NRG_BF_E!O51)</f>
        <v>83537.684522785887</v>
      </c>
      <c r="P2" s="31">
        <f>FC_E!P2-FC_E!P70+INTAVI!P2+TI_BF_E!P2-TO_BF!P2+(NRG_BF_E!P3+NRG_BF_E!P17+NRG_BF_E!P22+NRG_BF_E!P25+NRG_BF_E!P26+NRG_BF_E!P51)</f>
        <v>81072.161822871858</v>
      </c>
      <c r="Q2" s="31">
        <f>FC_E!Q2-FC_E!Q70+INTAVI!Q2+TI_BF_E!Q2-TO_BF!Q2+(NRG_BF_E!Q3+NRG_BF_E!Q17+NRG_BF_E!Q22+NRG_BF_E!Q25+NRG_BF_E!Q26+NRG_BF_E!Q51)</f>
        <v>79555.054944110059</v>
      </c>
      <c r="R2" s="31">
        <f>FC_E!R2-FC_E!R70+INTAVI!R2+TI_BF_E!R2-TO_BF!R2+(NRG_BF_E!R3+NRG_BF_E!R17+NRG_BF_E!R22+NRG_BF_E!R25+NRG_BF_E!R26+NRG_BF_E!R51)</f>
        <v>80488.171539122952</v>
      </c>
      <c r="S2" s="31">
        <f>FC_E!S2-FC_E!S70+INTAVI!S2+TI_BF_E!S2-TO_BF!S2+(NRG_BF_E!S3+NRG_BF_E!S17+NRG_BF_E!S22+NRG_BF_E!S25+NRG_BF_E!S26+NRG_BF_E!S51)</f>
        <v>82207.495184866741</v>
      </c>
      <c r="T2" s="31">
        <f>FC_E!T2-FC_E!T70+INTAVI!T2+TI_BF_E!T2-TO_BF!T2+(NRG_BF_E!T3+NRG_BF_E!T17+NRG_BF_E!T22+NRG_BF_E!T25+NRG_BF_E!T26+NRG_BF_E!T51)</f>
        <v>84752.524505588997</v>
      </c>
      <c r="U2" s="31">
        <f>FC_E!U2-FC_E!U70+INTAVI!U2+TI_BF_E!U2-TO_BF!U2+(NRG_BF_E!U3+NRG_BF_E!U17+NRG_BF_E!U22+NRG_BF_E!U25+NRG_BF_E!U26+NRG_BF_E!U51)</f>
        <v>86720.02330180569</v>
      </c>
      <c r="V2" s="31">
        <f>FC_E!V2-FC_E!V70+INTAVI!V2+TI_BF_E!V2-TO_BF!V2+(NRG_BF_E!V3+NRG_BF_E!V17+NRG_BF_E!V22+NRG_BF_E!V25+NRG_BF_E!V26+NRG_BF_E!V51)</f>
        <v>86483.118142734282</v>
      </c>
      <c r="W2" s="31">
        <f>FC_E!W2-FC_E!W70+INTAVI!W2+TI_BF_E!W2-TO_BF!W2+(NRG_BF_E!W3+NRG_BF_E!W17+NRG_BF_E!W22+NRG_BF_E!W25+NRG_BF_E!W26+NRG_BF_E!W51)</f>
        <v>73757.114359415311</v>
      </c>
      <c r="X2" s="31">
        <f>FC_E!X2-FC_E!X70+INTAVI!X2+TI_BF_E!X2-TO_BF!X2+(NRG_BF_E!X3+NRG_BF_E!X17+NRG_BF_E!X22+NRG_BF_E!X25+NRG_BF_E!X26+NRG_BF_E!X51)</f>
        <v>80329.02983662943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115165.8279449699</v>
      </c>
      <c r="D2" s="31">
        <f t="shared" si="0"/>
        <v>111427.4797076526</v>
      </c>
      <c r="E2" s="31">
        <f t="shared" si="0"/>
        <v>116170.57876182286</v>
      </c>
      <c r="F2" s="31">
        <f t="shared" si="0"/>
        <v>117692.79406706791</v>
      </c>
      <c r="G2" s="31">
        <f t="shared" si="0"/>
        <v>123562.25477214102</v>
      </c>
      <c r="H2" s="31">
        <f t="shared" si="0"/>
        <v>126816.46328460876</v>
      </c>
      <c r="I2" s="31">
        <f t="shared" si="0"/>
        <v>128887.20619088563</v>
      </c>
      <c r="J2" s="31">
        <f t="shared" si="0"/>
        <v>128142.1755803955</v>
      </c>
      <c r="K2" s="31">
        <f t="shared" si="0"/>
        <v>127137.69019776437</v>
      </c>
      <c r="L2" s="31">
        <f t="shared" si="0"/>
        <v>118934.87033533963</v>
      </c>
      <c r="M2" s="31">
        <f t="shared" si="0"/>
        <v>122001.58796216681</v>
      </c>
      <c r="N2" s="31">
        <f t="shared" si="0"/>
        <v>122935.6200343938</v>
      </c>
      <c r="O2" s="31">
        <f t="shared" si="0"/>
        <v>131643.61126397247</v>
      </c>
      <c r="P2" s="31">
        <f t="shared" si="0"/>
        <v>124858.30240756663</v>
      </c>
      <c r="Q2" s="31">
        <f t="shared" si="0"/>
        <v>125401.13817712812</v>
      </c>
      <c r="R2" s="31">
        <f t="shared" si="0"/>
        <v>133100.29200343939</v>
      </c>
      <c r="S2" s="31">
        <f t="shared" si="0"/>
        <v>130606.38538263111</v>
      </c>
      <c r="T2" s="31">
        <f t="shared" si="0"/>
        <v>135720.49011177989</v>
      </c>
      <c r="U2" s="31">
        <f t="shared" si="0"/>
        <v>136322.60696474634</v>
      </c>
      <c r="V2" s="31">
        <f t="shared" si="0"/>
        <v>130914.56474634566</v>
      </c>
      <c r="W2" s="31">
        <f t="shared" si="0"/>
        <v>114570.6446259673</v>
      </c>
      <c r="X2" s="31">
        <f t="shared" ref="X2" si="1">SUM(X3,X17,X22,X25,X26,X51,X52,X71,X74,X75,X76)</f>
        <v>117884.86087704213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22217.579191745488</v>
      </c>
      <c r="D3" s="34">
        <f t="shared" si="2"/>
        <v>20281.861908856405</v>
      </c>
      <c r="E3" s="34">
        <f t="shared" si="2"/>
        <v>22866.534049871021</v>
      </c>
      <c r="F3" s="34">
        <f t="shared" si="2"/>
        <v>21483.016938950983</v>
      </c>
      <c r="G3" s="34">
        <f t="shared" si="2"/>
        <v>22137.345141874459</v>
      </c>
      <c r="H3" s="34">
        <f t="shared" si="2"/>
        <v>21722.917712811693</v>
      </c>
      <c r="I3" s="34">
        <f t="shared" si="2"/>
        <v>19525.977644024078</v>
      </c>
      <c r="J3" s="34">
        <f t="shared" si="2"/>
        <v>20854.728374892522</v>
      </c>
      <c r="K3" s="34">
        <f t="shared" si="2"/>
        <v>14636.761220980225</v>
      </c>
      <c r="L3" s="34">
        <f t="shared" si="2"/>
        <v>10587.76268271711</v>
      </c>
      <c r="M3" s="34">
        <f t="shared" si="2"/>
        <v>8630.1800515907144</v>
      </c>
      <c r="N3" s="34">
        <f t="shared" si="2"/>
        <v>13075.607824591572</v>
      </c>
      <c r="O3" s="34">
        <f t="shared" si="2"/>
        <v>15377.982029234741</v>
      </c>
      <c r="P3" s="34">
        <f t="shared" si="2"/>
        <v>12110.820550300947</v>
      </c>
      <c r="Q3" s="34">
        <f t="shared" si="2"/>
        <v>12943.394496990542</v>
      </c>
      <c r="R3" s="34">
        <f t="shared" si="2"/>
        <v>14694.680309544281</v>
      </c>
      <c r="S3" s="34">
        <f t="shared" si="2"/>
        <v>11438.852278589853</v>
      </c>
      <c r="T3" s="34">
        <f t="shared" si="2"/>
        <v>13635.465004299223</v>
      </c>
      <c r="U3" s="34">
        <f t="shared" si="2"/>
        <v>11929.335339638865</v>
      </c>
      <c r="V3" s="34">
        <f t="shared" si="2"/>
        <v>5199.9597592433356</v>
      </c>
      <c r="W3" s="34">
        <f t="shared" si="2"/>
        <v>2936.9932932072225</v>
      </c>
      <c r="X3" s="34">
        <f t="shared" ref="X3" si="3">SUM(X4,X8,X11)</f>
        <v>3403.8017196904557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18424.460877042136</v>
      </c>
      <c r="D4" s="29">
        <f t="shared" si="4"/>
        <v>16520.222785898535</v>
      </c>
      <c r="E4" s="29">
        <f t="shared" si="4"/>
        <v>18657.22725709372</v>
      </c>
      <c r="F4" s="29">
        <f t="shared" si="4"/>
        <v>17749.170593293202</v>
      </c>
      <c r="G4" s="29">
        <f t="shared" si="4"/>
        <v>18641.380739466891</v>
      </c>
      <c r="H4" s="29">
        <f t="shared" si="4"/>
        <v>18459.181341358555</v>
      </c>
      <c r="I4" s="29">
        <f t="shared" si="4"/>
        <v>16197.756319862427</v>
      </c>
      <c r="J4" s="29">
        <f t="shared" si="4"/>
        <v>18036.620980223561</v>
      </c>
      <c r="K4" s="29">
        <f t="shared" si="4"/>
        <v>13007.525279449699</v>
      </c>
      <c r="L4" s="29">
        <f t="shared" si="4"/>
        <v>9404.7088564058467</v>
      </c>
      <c r="M4" s="29">
        <f t="shared" si="4"/>
        <v>7599.2512467755814</v>
      </c>
      <c r="N4" s="29">
        <f t="shared" si="4"/>
        <v>11391.289595872742</v>
      </c>
      <c r="O4" s="29">
        <f t="shared" si="4"/>
        <v>13957.696646603614</v>
      </c>
      <c r="P4" s="29">
        <f t="shared" si="4"/>
        <v>10566.616079105761</v>
      </c>
      <c r="Q4" s="29">
        <f t="shared" si="4"/>
        <v>11418.225451418744</v>
      </c>
      <c r="R4" s="29">
        <f t="shared" si="4"/>
        <v>13095.579707652621</v>
      </c>
      <c r="S4" s="29">
        <f t="shared" si="4"/>
        <v>10230.756921754084</v>
      </c>
      <c r="T4" s="29">
        <f t="shared" si="4"/>
        <v>12165.735855546</v>
      </c>
      <c r="U4" s="29">
        <f t="shared" si="4"/>
        <v>10766.137575236457</v>
      </c>
      <c r="V4" s="29">
        <f t="shared" si="4"/>
        <v>4254.8135855545997</v>
      </c>
      <c r="W4" s="29">
        <f t="shared" si="4"/>
        <v>2226.8253654342216</v>
      </c>
      <c r="X4" s="29">
        <f t="shared" ref="X4" si="5">SUM(X5:X7)</f>
        <v>2470.5897678417887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1820.5789337919171</v>
      </c>
      <c r="H5" s="10">
        <f>TI_EHG_E!H5+TI_CO_E!H5+TI_BF_E!H5+TI_GW_E!H5+TI_RPI_E!H5+TI_PF_E!H5+TI_BKBPB_E!H5+TI_CL_E!H5+TI_BNG_E!H5+TI_LBB_E!H5+TI_CPP_E!H5+TI_GTL_E!H5+TI_NSP_E!H5</f>
        <v>1770.2289767841789</v>
      </c>
      <c r="I5" s="10">
        <f>TI_EHG_E!I5+TI_CO_E!I5+TI_BF_E!I5+TI_GW_E!I5+TI_RPI_E!I5+TI_PF_E!I5+TI_BKBPB_E!I5+TI_CL_E!I5+TI_BNG_E!I5+TI_LBB_E!I5+TI_CPP_E!I5+TI_GTL_E!I5+TI_NSP_E!I5</f>
        <v>1320.998538263113</v>
      </c>
      <c r="J5" s="10">
        <f>TI_EHG_E!J5+TI_CO_E!J5+TI_BF_E!J5+TI_GW_E!J5+TI_RPI_E!J5+TI_PF_E!J5+TI_BKBPB_E!J5+TI_CL_E!J5+TI_BNG_E!J5+TI_LBB_E!J5+TI_CPP_E!J5+TI_GTL_E!J5+TI_NSP_E!J5</f>
        <v>1480.5746345657781</v>
      </c>
      <c r="K5" s="10">
        <f>TI_EHG_E!K5+TI_CO_E!K5+TI_BF_E!K5+TI_GW_E!K5+TI_RPI_E!K5+TI_PF_E!K5+TI_BKBPB_E!K5+TI_CL_E!K5+TI_BNG_E!K5+TI_LBB_E!K5+TI_CPP_E!K5+TI_GTL_E!K5+TI_NSP_E!K5</f>
        <v>1082.9034393809111</v>
      </c>
      <c r="L5" s="10">
        <f>TI_EHG_E!L5+TI_CO_E!L5+TI_BF_E!L5+TI_GW_E!L5+TI_RPI_E!L5+TI_PF_E!L5+TI_BKBPB_E!L5+TI_CL_E!L5+TI_BNG_E!L5+TI_LBB_E!L5+TI_CPP_E!L5+TI_GTL_E!L5+TI_NSP_E!L5</f>
        <v>728.91229578675836</v>
      </c>
      <c r="M5" s="10">
        <f>TI_EHG_E!M5+TI_CO_E!M5+TI_BF_E!M5+TI_GW_E!M5+TI_RPI_E!M5+TI_PF_E!M5+TI_BKBPB_E!M5+TI_CL_E!M5+TI_BNG_E!M5+TI_LBB_E!M5+TI_CPP_E!M5+TI_GTL_E!M5+TI_NSP_E!M5</f>
        <v>88.91160791057608</v>
      </c>
      <c r="N5" s="10">
        <f>TI_EHG_E!N5+TI_CO_E!N5+TI_BF_E!N5+TI_GW_E!N5+TI_RPI_E!N5+TI_PF_E!N5+TI_BKBPB_E!N5+TI_CL_E!N5+TI_BNG_E!N5+TI_LBB_E!N5+TI_CPP_E!N5+TI_GTL_E!N5+TI_NSP_E!N5</f>
        <v>1738.57222699914</v>
      </c>
      <c r="O5" s="10">
        <f>TI_EHG_E!O5+TI_CO_E!O5+TI_BF_E!O5+TI_GW_E!O5+TI_RPI_E!O5+TI_PF_E!O5+TI_BKBPB_E!O5+TI_CL_E!O5+TI_BNG_E!O5+TI_LBB_E!O5+TI_CPP_E!O5+TI_GTL_E!O5+TI_NSP_E!O5</f>
        <v>1833.0689595872741</v>
      </c>
      <c r="P5" s="10">
        <f>TI_EHG_E!P5+TI_CO_E!P5+TI_BF_E!P5+TI_GW_E!P5+TI_RPI_E!P5+TI_PF_E!P5+TI_BKBPB_E!P5+TI_CL_E!P5+TI_BNG_E!P5+TI_LBB_E!P5+TI_CPP_E!P5+TI_GTL_E!P5+TI_NSP_E!P5</f>
        <v>920.91719690455716</v>
      </c>
      <c r="Q5" s="10">
        <f>TI_EHG_E!Q5+TI_CO_E!Q5+TI_BF_E!Q5+TI_GW_E!Q5+TI_RPI_E!Q5+TI_PF_E!Q5+TI_BKBPB_E!Q5+TI_CL_E!Q5+TI_BNG_E!Q5+TI_LBB_E!Q5+TI_CPP_E!Q5+TI_GTL_E!Q5+TI_NSP_E!Q5</f>
        <v>1047.2582115219259</v>
      </c>
      <c r="R5" s="10">
        <f>TI_EHG_E!R5+TI_CO_E!R5+TI_BF_E!R5+TI_GW_E!R5+TI_RPI_E!R5+TI_PF_E!R5+TI_BKBPB_E!R5+TI_CL_E!R5+TI_BNG_E!R5+TI_LBB_E!R5+TI_CPP_E!R5+TI_GTL_E!R5+TI_NSP_E!R5</f>
        <v>1078.2810834049869</v>
      </c>
      <c r="S5" s="10">
        <f>TI_EHG_E!S5+TI_CO_E!S5+TI_BF_E!S5+TI_GW_E!S5+TI_RPI_E!S5+TI_PF_E!S5+TI_BKBPB_E!S5+TI_CL_E!S5+TI_BNG_E!S5+TI_LBB_E!S5+TI_CPP_E!S5+TI_GTL_E!S5+TI_NSP_E!S5</f>
        <v>693.04961306964742</v>
      </c>
      <c r="T5" s="10">
        <f>TI_EHG_E!T5+TI_CO_E!T5+TI_BF_E!T5+TI_GW_E!T5+TI_RPI_E!T5+TI_PF_E!T5+TI_BKBPB_E!T5+TI_CL_E!T5+TI_BNG_E!T5+TI_LBB_E!T5+TI_CPP_E!T5+TI_GTL_E!T5+TI_NSP_E!T5</f>
        <v>531.82570937231299</v>
      </c>
      <c r="U5" s="10">
        <f>TI_EHG_E!U5+TI_CO_E!U5+TI_BF_E!U5+TI_GW_E!U5+TI_RPI_E!U5+TI_PF_E!U5+TI_BKBPB_E!U5+TI_CL_E!U5+TI_BNG_E!U5+TI_LBB_E!U5+TI_CPP_E!U5+TI_GTL_E!U5+TI_NSP_E!U5</f>
        <v>217.92777300085979</v>
      </c>
      <c r="V5" s="10">
        <f>TI_EHG_E!V5+TI_CO_E!V5+TI_BF_E!V5+TI_GW_E!V5+TI_RPI_E!V5+TI_PF_E!V5+TI_BKBPB_E!V5+TI_CL_E!V5+TI_BNG_E!V5+TI_LBB_E!V5+TI_CPP_E!V5+TI_GTL_E!V5+TI_NSP_E!V5</f>
        <v>17.938177128116941</v>
      </c>
      <c r="W5" s="10">
        <f>TI_EHG_E!W5+TI_CO_E!W5+TI_BF_E!W5+TI_GW_E!W5+TI_RPI_E!W5+TI_PF_E!W5+TI_BKBPB_E!W5+TI_CL_E!W5+TI_BNG_E!W5+TI_LBB_E!W5+TI_CPP_E!W5+TI_GTL_E!W5+TI_NSP_E!W5</f>
        <v>14.466294067067929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2609.6302665520211</v>
      </c>
      <c r="D6" s="10">
        <f>TI_EHG_E!D6+TI_CO_E!D6+TI_BF_E!D6+TI_GW_E!D6+TI_RPI_E!D6+TI_PF_E!D6+TI_BKBPB_E!D6+TI_CL_E!D6+TI_BNG_E!D6+TI_LBB_E!D6+TI_CPP_E!D6+TI_GTL_E!D6+TI_NSP_E!D6</f>
        <v>2473.8337919174551</v>
      </c>
      <c r="E6" s="10">
        <f>TI_EHG_E!E6+TI_CO_E!E6+TI_BF_E!E6+TI_GW_E!E6+TI_RPI_E!E6+TI_PF_E!E6+TI_BKBPB_E!E6+TI_CL_E!E6+TI_BNG_E!E6+TI_LBB_E!E6+TI_CPP_E!E6+TI_GTL_E!E6+TI_NSP_E!E6</f>
        <v>2515.1343078245909</v>
      </c>
      <c r="F6" s="10">
        <f>TI_EHG_E!F6+TI_CO_E!F6+TI_BF_E!F6+TI_GW_E!F6+TI_RPI_E!F6+TI_PF_E!F6+TI_BKBPB_E!F6+TI_CL_E!F6+TI_BNG_E!F6+TI_LBB_E!F6+TI_CPP_E!F6+TI_GTL_E!F6+TI_NSP_E!F6</f>
        <v>2704.4859845227861</v>
      </c>
      <c r="G6" s="10">
        <f>TI_EHG_E!G6+TI_CO_E!G6+TI_BF_E!G6+TI_GW_E!G6+TI_RPI_E!G6+TI_PF_E!G6+TI_BKBPB_E!G6+TI_CL_E!G6+TI_BNG_E!G6+TI_LBB_E!G6+TI_CPP_E!G6+TI_GTL_E!G6+TI_NSP_E!G6</f>
        <v>2795.6429922613929</v>
      </c>
      <c r="H6" s="10">
        <f>TI_EHG_E!H6+TI_CO_E!H6+TI_BF_E!H6+TI_GW_E!H6+TI_RPI_E!H6+TI_PF_E!H6+TI_BKBPB_E!H6+TI_CL_E!H6+TI_BNG_E!H6+TI_LBB_E!H6+TI_CPP_E!H6+TI_GTL_E!H6+TI_NSP_E!H6</f>
        <v>2580.5383490971622</v>
      </c>
      <c r="I6" s="10">
        <f>TI_EHG_E!I6+TI_CO_E!I6+TI_BF_E!I6+TI_GW_E!I6+TI_RPI_E!I6+TI_PF_E!I6+TI_BKBPB_E!I6+TI_CL_E!I6+TI_BNG_E!I6+TI_LBB_E!I6+TI_CPP_E!I6+TI_GTL_E!I6+TI_NSP_E!I6</f>
        <v>2624.993293207222</v>
      </c>
      <c r="J6" s="10">
        <f>TI_EHG_E!J6+TI_CO_E!J6+TI_BF_E!J6+TI_GW_E!J6+TI_RPI_E!J6+TI_PF_E!J6+TI_BKBPB_E!J6+TI_CL_E!J6+TI_BNG_E!J6+TI_LBB_E!J6+TI_CPP_E!J6+TI_GTL_E!J6+TI_NSP_E!J6</f>
        <v>2678.0524505588992</v>
      </c>
      <c r="K6" s="10">
        <f>TI_EHG_E!K6+TI_CO_E!K6+TI_BF_E!K6+TI_GW_E!K6+TI_RPI_E!K6+TI_PF_E!K6+TI_BKBPB_E!K6+TI_CL_E!K6+TI_BNG_E!K6+TI_LBB_E!K6+TI_CPP_E!K6+TI_GTL_E!K6+TI_NSP_E!K6</f>
        <v>2485.6981943250212</v>
      </c>
      <c r="L6" s="10">
        <f>TI_EHG_E!L6+TI_CO_E!L6+TI_BF_E!L6+TI_GW_E!L6+TI_RPI_E!L6+TI_PF_E!L6+TI_BKBPB_E!L6+TI_CL_E!L6+TI_BNG_E!L6+TI_LBB_E!L6+TI_CPP_E!L6+TI_GTL_E!L6+TI_NSP_E!L6</f>
        <v>1594.3536543422181</v>
      </c>
      <c r="M6" s="10">
        <f>TI_EHG_E!M6+TI_CO_E!M6+TI_BF_E!M6+TI_GW_E!M6+TI_RPI_E!M6+TI_PF_E!M6+TI_BKBPB_E!M6+TI_CL_E!M6+TI_BNG_E!M6+TI_LBB_E!M6+TI_CPP_E!M6+TI_GTL_E!M6+TI_NSP_E!M6</f>
        <v>1846.0972484952711</v>
      </c>
      <c r="N6" s="10">
        <f>TI_EHG_E!N6+TI_CO_E!N6+TI_BF_E!N6+TI_GW_E!N6+TI_RPI_E!N6+TI_PF_E!N6+TI_BKBPB_E!N6+TI_CL_E!N6+TI_BNG_E!N6+TI_LBB_E!N6+TI_CPP_E!N6+TI_GTL_E!N6+TI_NSP_E!N6</f>
        <v>1893.8091143594149</v>
      </c>
      <c r="O6" s="10">
        <f>TI_EHG_E!O6+TI_CO_E!O6+TI_BF_E!O6+TI_GW_E!O6+TI_RPI_E!O6+TI_PF_E!O6+TI_BKBPB_E!O6+TI_CL_E!O6+TI_BNG_E!O6+TI_LBB_E!O6+TI_CPP_E!O6+TI_GTL_E!O6+TI_NSP_E!O6</f>
        <v>1663.546173688736</v>
      </c>
      <c r="P6" s="10">
        <f>TI_EHG_E!P6+TI_CO_E!P6+TI_BF_E!P6+TI_GW_E!P6+TI_RPI_E!P6+TI_PF_E!P6+TI_BKBPB_E!P6+TI_CL_E!P6+TI_BNG_E!P6+TI_LBB_E!P6+TI_CPP_E!P6+TI_GTL_E!P6+TI_NSP_E!P6</f>
        <v>1468.4245915735171</v>
      </c>
      <c r="Q6" s="10">
        <f>TI_EHG_E!Q6+TI_CO_E!Q6+TI_BF_E!Q6+TI_GW_E!Q6+TI_RPI_E!Q6+TI_PF_E!Q6+TI_BKBPB_E!Q6+TI_CL_E!Q6+TI_BNG_E!Q6+TI_LBB_E!Q6+TI_CPP_E!Q6+TI_GTL_E!Q6+TI_NSP_E!Q6</f>
        <v>1412.233705932932</v>
      </c>
      <c r="R6" s="10">
        <f>TI_EHG_E!R6+TI_CO_E!R6+TI_BF_E!R6+TI_GW_E!R6+TI_RPI_E!R6+TI_PF_E!R6+TI_BKBPB_E!R6+TI_CL_E!R6+TI_BNG_E!R6+TI_LBB_E!R6+TI_CPP_E!R6+TI_GTL_E!R6+TI_NSP_E!R6</f>
        <v>1416.1113499570081</v>
      </c>
      <c r="S6" s="10">
        <f>TI_EHG_E!S6+TI_CO_E!S6+TI_BF_E!S6+TI_GW_E!S6+TI_RPI_E!S6+TI_PF_E!S6+TI_BKBPB_E!S6+TI_CL_E!S6+TI_BNG_E!S6+TI_LBB_E!S6+TI_CPP_E!S6+TI_GTL_E!S6+TI_NSP_E!S6</f>
        <v>1433.9160791057609</v>
      </c>
      <c r="T6" s="10">
        <f>TI_EHG_E!T6+TI_CO_E!T6+TI_BF_E!T6+TI_GW_E!T6+TI_RPI_E!T6+TI_PF_E!T6+TI_BKBPB_E!T6+TI_CL_E!T6+TI_BNG_E!T6+TI_LBB_E!T6+TI_CPP_E!T6+TI_GTL_E!T6+TI_NSP_E!T6</f>
        <v>1397.947119518486</v>
      </c>
      <c r="U6" s="10">
        <f>TI_EHG_E!U6+TI_CO_E!U6+TI_BF_E!U6+TI_GW_E!U6+TI_RPI_E!U6+TI_PF_E!U6+TI_BKBPB_E!U6+TI_CL_E!U6+TI_BNG_E!U6+TI_LBB_E!U6+TI_CPP_E!U6+TI_GTL_E!U6+TI_NSP_E!U6</f>
        <v>1285.131814273431</v>
      </c>
      <c r="V6" s="10">
        <f>TI_EHG_E!V6+TI_CO_E!V6+TI_BF_E!V6+TI_GW_E!V6+TI_RPI_E!V6+TI_PF_E!V6+TI_BKBPB_E!V6+TI_CL_E!V6+TI_BNG_E!V6+TI_LBB_E!V6+TI_CPP_E!V6+TI_GTL_E!V6+TI_NSP_E!V6</f>
        <v>734.25408426483227</v>
      </c>
      <c r="W6" s="10">
        <f>TI_EHG_E!W6+TI_CO_E!W6+TI_BF_E!W6+TI_GW_E!W6+TI_RPI_E!W6+TI_PF_E!W6+TI_BKBPB_E!W6+TI_CL_E!W6+TI_BNG_E!W6+TI_LBB_E!W6+TI_CPP_E!W6+TI_GTL_E!W6+TI_NSP_E!W6</f>
        <v>471.57136715391232</v>
      </c>
      <c r="X6" s="10">
        <f>TI_EHG_E!X6+TI_CO_E!X6+TI_BF_E!X6+TI_GW_E!X6+TI_RPI_E!X6+TI_PF_E!X6+TI_BKBPB_E!X6+TI_CL_E!X6+TI_BNG_E!X6+TI_LBB_E!X6+TI_CPP_E!X6+TI_GTL_E!X6+TI_NSP_E!X6</f>
        <v>1009.51203783319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15814.830610490115</v>
      </c>
      <c r="D7" s="10">
        <f>TI_EHG_E!D7+TI_CO_E!D7+TI_BF_E!D7+TI_GW_E!D7+TI_RPI_E!D7+TI_PF_E!D7+TI_BKBPB_E!D7+TI_CL_E!D7+TI_BNG_E!D7+TI_LBB_E!D7+TI_CPP_E!D7+TI_GTL_E!D7+TI_NSP_E!D7</f>
        <v>14046.38899398108</v>
      </c>
      <c r="E7" s="10">
        <f>TI_EHG_E!E7+TI_CO_E!E7+TI_BF_E!E7+TI_GW_E!E7+TI_RPI_E!E7+TI_PF_E!E7+TI_BKBPB_E!E7+TI_CL_E!E7+TI_BNG_E!E7+TI_LBB_E!E7+TI_CPP_E!E7+TI_GTL_E!E7+TI_NSP_E!E7</f>
        <v>16142.09294926913</v>
      </c>
      <c r="F7" s="10">
        <f>TI_EHG_E!F7+TI_CO_E!F7+TI_BF_E!F7+TI_GW_E!F7+TI_RPI_E!F7+TI_PF_E!F7+TI_BKBPB_E!F7+TI_CL_E!F7+TI_BNG_E!F7+TI_LBB_E!F7+TI_CPP_E!F7+TI_GTL_E!F7+TI_NSP_E!F7</f>
        <v>15044.684608770416</v>
      </c>
      <c r="G7" s="10">
        <f>TI_EHG_E!G7+TI_CO_E!G7+TI_BF_E!G7+TI_GW_E!G7+TI_RPI_E!G7+TI_PF_E!G7+TI_BKBPB_E!G7+TI_CL_E!G7+TI_BNG_E!G7+TI_LBB_E!G7+TI_CPP_E!G7+TI_GTL_E!G7+TI_NSP_E!G7</f>
        <v>14025.158813413582</v>
      </c>
      <c r="H7" s="10">
        <f>TI_EHG_E!H7+TI_CO_E!H7+TI_BF_E!H7+TI_GW_E!H7+TI_RPI_E!H7+TI_PF_E!H7+TI_BKBPB_E!H7+TI_CL_E!H7+TI_BNG_E!H7+TI_LBB_E!H7+TI_CPP_E!H7+TI_GTL_E!H7+TI_NSP_E!H7</f>
        <v>14108.414015477212</v>
      </c>
      <c r="I7" s="10">
        <f>TI_EHG_E!I7+TI_CO_E!I7+TI_BF_E!I7+TI_GW_E!I7+TI_RPI_E!I7+TI_PF_E!I7+TI_BKBPB_E!I7+TI_CL_E!I7+TI_BNG_E!I7+TI_LBB_E!I7+TI_CPP_E!I7+TI_GTL_E!I7+TI_NSP_E!I7</f>
        <v>12251.764488392091</v>
      </c>
      <c r="J7" s="10">
        <f>TI_EHG_E!J7+TI_CO_E!J7+TI_BF_E!J7+TI_GW_E!J7+TI_RPI_E!J7+TI_PF_E!J7+TI_BKBPB_E!J7+TI_CL_E!J7+TI_BNG_E!J7+TI_LBB_E!J7+TI_CPP_E!J7+TI_GTL_E!J7+TI_NSP_E!J7</f>
        <v>13877.993895098885</v>
      </c>
      <c r="K7" s="10">
        <f>TI_EHG_E!K7+TI_CO_E!K7+TI_BF_E!K7+TI_GW_E!K7+TI_RPI_E!K7+TI_PF_E!K7+TI_BKBPB_E!K7+TI_CL_E!K7+TI_BNG_E!K7+TI_LBB_E!K7+TI_CPP_E!K7+TI_GTL_E!K7+TI_NSP_E!K7</f>
        <v>9438.9236457437673</v>
      </c>
      <c r="L7" s="10">
        <f>TI_EHG_E!L7+TI_CO_E!L7+TI_BF_E!L7+TI_GW_E!L7+TI_RPI_E!L7+TI_PF_E!L7+TI_BKBPB_E!L7+TI_CL_E!L7+TI_BNG_E!L7+TI_LBB_E!L7+TI_CPP_E!L7+TI_GTL_E!L7+TI_NSP_E!L7</f>
        <v>7081.4429062768704</v>
      </c>
      <c r="M7" s="10">
        <f>TI_EHG_E!M7+TI_CO_E!M7+TI_BF_E!M7+TI_GW_E!M7+TI_RPI_E!M7+TI_PF_E!M7+TI_BKBPB_E!M7+TI_CL_E!M7+TI_BNG_E!M7+TI_LBB_E!M7+TI_CPP_E!M7+TI_GTL_E!M7+TI_NSP_E!M7</f>
        <v>5664.2423903697345</v>
      </c>
      <c r="N7" s="10">
        <f>TI_EHG_E!N7+TI_CO_E!N7+TI_BF_E!N7+TI_GW_E!N7+TI_RPI_E!N7+TI_PF_E!N7+TI_BKBPB_E!N7+TI_CL_E!N7+TI_BNG_E!N7+TI_LBB_E!N7+TI_CPP_E!N7+TI_GTL_E!N7+TI_NSP_E!N7</f>
        <v>7758.9082545141873</v>
      </c>
      <c r="O7" s="10">
        <f>TI_EHG_E!O7+TI_CO_E!O7+TI_BF_E!O7+TI_GW_E!O7+TI_RPI_E!O7+TI_PF_E!O7+TI_BKBPB_E!O7+TI_CL_E!O7+TI_BNG_E!O7+TI_LBB_E!O7+TI_CPP_E!O7+TI_GTL_E!O7+TI_NSP_E!O7</f>
        <v>10461.081513327603</v>
      </c>
      <c r="P7" s="10">
        <f>TI_EHG_E!P7+TI_CO_E!P7+TI_BF_E!P7+TI_GW_E!P7+TI_RPI_E!P7+TI_PF_E!P7+TI_BKBPB_E!P7+TI_CL_E!P7+TI_BNG_E!P7+TI_LBB_E!P7+TI_CPP_E!P7+TI_GTL_E!P7+TI_NSP_E!P7</f>
        <v>8177.2742906276872</v>
      </c>
      <c r="Q7" s="10">
        <f>TI_EHG_E!Q7+TI_CO_E!Q7+TI_BF_E!Q7+TI_GW_E!Q7+TI_RPI_E!Q7+TI_PF_E!Q7+TI_BKBPB_E!Q7+TI_CL_E!Q7+TI_BNG_E!Q7+TI_LBB_E!Q7+TI_CPP_E!Q7+TI_GTL_E!Q7+TI_NSP_E!Q7</f>
        <v>8958.7335339638867</v>
      </c>
      <c r="R7" s="10">
        <f>TI_EHG_E!R7+TI_CO_E!R7+TI_BF_E!R7+TI_GW_E!R7+TI_RPI_E!R7+TI_PF_E!R7+TI_BKBPB_E!R7+TI_CL_E!R7+TI_BNG_E!R7+TI_LBB_E!R7+TI_CPP_E!R7+TI_GTL_E!R7+TI_NSP_E!R7</f>
        <v>10601.187274290627</v>
      </c>
      <c r="S7" s="10">
        <f>TI_EHG_E!S7+TI_CO_E!S7+TI_BF_E!S7+TI_GW_E!S7+TI_RPI_E!S7+TI_PF_E!S7+TI_BKBPB_E!S7+TI_CL_E!S7+TI_BNG_E!S7+TI_LBB_E!S7+TI_CPP_E!S7+TI_GTL_E!S7+TI_NSP_E!S7</f>
        <v>8103.7912295786755</v>
      </c>
      <c r="T7" s="10">
        <f>TI_EHG_E!T7+TI_CO_E!T7+TI_BF_E!T7+TI_GW_E!T7+TI_RPI_E!T7+TI_PF_E!T7+TI_BKBPB_E!T7+TI_CL_E!T7+TI_BNG_E!T7+TI_LBB_E!T7+TI_CPP_E!T7+TI_GTL_E!T7+TI_NSP_E!T7</f>
        <v>10235.963026655201</v>
      </c>
      <c r="U7" s="10">
        <f>TI_EHG_E!U7+TI_CO_E!U7+TI_BF_E!U7+TI_GW_E!U7+TI_RPI_E!U7+TI_PF_E!U7+TI_BKBPB_E!U7+TI_CL_E!U7+TI_BNG_E!U7+TI_LBB_E!U7+TI_CPP_E!U7+TI_GTL_E!U7+TI_NSP_E!U7</f>
        <v>9263.0779879621659</v>
      </c>
      <c r="V7" s="10">
        <f>TI_EHG_E!V7+TI_CO_E!V7+TI_BF_E!V7+TI_GW_E!V7+TI_RPI_E!V7+TI_PF_E!V7+TI_BKBPB_E!V7+TI_CL_E!V7+TI_BNG_E!V7+TI_LBB_E!V7+TI_CPP_E!V7+TI_GTL_E!V7+TI_NSP_E!V7</f>
        <v>3502.6213241616506</v>
      </c>
      <c r="W7" s="10">
        <f>TI_EHG_E!W7+TI_CO_E!W7+TI_BF_E!W7+TI_GW_E!W7+TI_RPI_E!W7+TI_PF_E!W7+TI_BKBPB_E!W7+TI_CL_E!W7+TI_BNG_E!W7+TI_LBB_E!W7+TI_CPP_E!W7+TI_GTL_E!W7+TI_NSP_E!W7</f>
        <v>1740.7877042132413</v>
      </c>
      <c r="X7" s="10">
        <f>TI_EHG_E!X7+TI_CO_E!X7+TI_BF_E!X7+TI_GW_E!X7+TI_RPI_E!X7+TI_PF_E!X7+TI_BKBPB_E!X7+TI_CL_E!X7+TI_BNG_E!X7+TI_LBB_E!X7+TI_CPP_E!X7+TI_GTL_E!X7+TI_NSP_E!X7</f>
        <v>1461.0777300085986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2790.431298366294</v>
      </c>
      <c r="D8" s="29">
        <f t="shared" si="6"/>
        <v>2586.7322441960446</v>
      </c>
      <c r="E8" s="29">
        <f t="shared" si="6"/>
        <v>2997.641530524505</v>
      </c>
      <c r="F8" s="29">
        <f t="shared" si="6"/>
        <v>2635.179105760963</v>
      </c>
      <c r="G8" s="29">
        <f t="shared" si="6"/>
        <v>2370.749441100601</v>
      </c>
      <c r="H8" s="29">
        <f t="shared" si="6"/>
        <v>2282.8320722269991</v>
      </c>
      <c r="I8" s="29">
        <f t="shared" si="6"/>
        <v>2397.0089423903692</v>
      </c>
      <c r="J8" s="29">
        <f t="shared" si="6"/>
        <v>1937.9483233018059</v>
      </c>
      <c r="K8" s="29">
        <f t="shared" si="6"/>
        <v>770.17893379191742</v>
      </c>
      <c r="L8" s="29">
        <f t="shared" si="6"/>
        <v>438.3562338779019</v>
      </c>
      <c r="M8" s="29">
        <f t="shared" si="6"/>
        <v>291.67687016337061</v>
      </c>
      <c r="N8" s="29">
        <f t="shared" si="6"/>
        <v>906.73327601031815</v>
      </c>
      <c r="O8" s="29">
        <f t="shared" si="6"/>
        <v>703.49931212381773</v>
      </c>
      <c r="P8" s="29">
        <f t="shared" si="6"/>
        <v>516.38443680137573</v>
      </c>
      <c r="Q8" s="29">
        <f t="shared" si="6"/>
        <v>698.94505588993979</v>
      </c>
      <c r="R8" s="29">
        <f t="shared" si="6"/>
        <v>735.75735167669814</v>
      </c>
      <c r="S8" s="29">
        <f t="shared" si="6"/>
        <v>436.91031814273418</v>
      </c>
      <c r="T8" s="29">
        <f t="shared" si="6"/>
        <v>627.2914875322441</v>
      </c>
      <c r="U8" s="29">
        <f t="shared" si="6"/>
        <v>430.47291487532237</v>
      </c>
      <c r="V8" s="29">
        <f t="shared" si="6"/>
        <v>233.31900257953569</v>
      </c>
      <c r="W8" s="29">
        <f t="shared" si="6"/>
        <v>33.605588993981087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1310.0518486672399</v>
      </c>
      <c r="D9" s="10">
        <f>TI_EHG_E!D9+TI_CO_E!D9+TI_BF_E!D9+TI_GW_E!D9+TI_RPI_E!D9+TI_PF_E!D9+TI_BKBPB_E!D9+TI_CL_E!D9+TI_BNG_E!D9+TI_LBB_E!D9+TI_CPP_E!D9+TI_GTL_E!D9+TI_NSP_E!D9</f>
        <v>956.88650042992253</v>
      </c>
      <c r="E9" s="10">
        <f>TI_EHG_E!E9+TI_CO_E!E9+TI_BF_E!E9+TI_GW_E!E9+TI_RPI_E!E9+TI_PF_E!E9+TI_BKBPB_E!E9+TI_CL_E!E9+TI_BNG_E!E9+TI_LBB_E!E9+TI_CPP_E!E9+TI_GTL_E!E9+TI_NSP_E!E9</f>
        <v>1301.9251934651761</v>
      </c>
      <c r="F9" s="10">
        <f>TI_EHG_E!F9+TI_CO_E!F9+TI_BF_E!F9+TI_GW_E!F9+TI_RPI_E!F9+TI_PF_E!F9+TI_BKBPB_E!F9+TI_CL_E!F9+TI_BNG_E!F9+TI_LBB_E!F9+TI_CPP_E!F9+TI_GTL_E!F9+TI_NSP_E!F9</f>
        <v>1026.638349097163</v>
      </c>
      <c r="G9" s="10">
        <f>TI_EHG_E!G9+TI_CO_E!G9+TI_BF_E!G9+TI_GW_E!G9+TI_RPI_E!G9+TI_PF_E!G9+TI_BKBPB_E!G9+TI_CL_E!G9+TI_BNG_E!G9+TI_LBB_E!G9+TI_CPP_E!G9+TI_GTL_E!G9+TI_NSP_E!G9</f>
        <v>1048.5058469475489</v>
      </c>
      <c r="H9" s="10">
        <f>TI_EHG_E!H9+TI_CO_E!H9+TI_BF_E!H9+TI_GW_E!H9+TI_RPI_E!H9+TI_PF_E!H9+TI_BKBPB_E!H9+TI_CL_E!H9+TI_BNG_E!H9+TI_LBB_E!H9+TI_CPP_E!H9+TI_GTL_E!H9+TI_NSP_E!H9</f>
        <v>1105.0292347377469</v>
      </c>
      <c r="I9" s="10">
        <f>TI_EHG_E!I9+TI_CO_E!I9+TI_BF_E!I9+TI_GW_E!I9+TI_RPI_E!I9+TI_PF_E!I9+TI_BKBPB_E!I9+TI_CL_E!I9+TI_BNG_E!I9+TI_LBB_E!I9+TI_CPP_E!I9+TI_GTL_E!I9+TI_NSP_E!I9</f>
        <v>1040.030352536543</v>
      </c>
      <c r="J9" s="10">
        <f>TI_EHG_E!J9+TI_CO_E!J9+TI_BF_E!J9+TI_GW_E!J9+TI_RPI_E!J9+TI_PF_E!J9+TI_BKBPB_E!J9+TI_CL_E!J9+TI_BNG_E!J9+TI_LBB_E!J9+TI_CPP_E!J9+TI_GTL_E!J9+TI_NSP_E!J9</f>
        <v>916.7703353396389</v>
      </c>
      <c r="K9" s="10">
        <f>TI_EHG_E!K9+TI_CO_E!K9+TI_BF_E!K9+TI_GW_E!K9+TI_RPI_E!K9+TI_PF_E!K9+TI_BKBPB_E!K9+TI_CL_E!K9+TI_BNG_E!K9+TI_LBB_E!K9+TI_CPP_E!K9+TI_GTL_E!K9+TI_NSP_E!K9</f>
        <v>770.17893379191742</v>
      </c>
      <c r="L9" s="10">
        <f>TI_EHG_E!L9+TI_CO_E!L9+TI_BF_E!L9+TI_GW_E!L9+TI_RPI_E!L9+TI_PF_E!L9+TI_BKBPB_E!L9+TI_CL_E!L9+TI_BNG_E!L9+TI_LBB_E!L9+TI_CPP_E!L9+TI_GTL_E!L9+TI_NSP_E!L9</f>
        <v>438.3562338779019</v>
      </c>
      <c r="M9" s="10">
        <f>TI_EHG_E!M9+TI_CO_E!M9+TI_BF_E!M9+TI_GW_E!M9+TI_RPI_E!M9+TI_PF_E!M9+TI_BKBPB_E!M9+TI_CL_E!M9+TI_BNG_E!M9+TI_LBB_E!M9+TI_CPP_E!M9+TI_GTL_E!M9+TI_NSP_E!M9</f>
        <v>291.67687016337061</v>
      </c>
      <c r="N9" s="10">
        <f>TI_EHG_E!N9+TI_CO_E!N9+TI_BF_E!N9+TI_GW_E!N9+TI_RPI_E!N9+TI_PF_E!N9+TI_BKBPB_E!N9+TI_CL_E!N9+TI_BNG_E!N9+TI_LBB_E!N9+TI_CPP_E!N9+TI_GTL_E!N9+TI_NSP_E!N9</f>
        <v>906.73327601031815</v>
      </c>
      <c r="O9" s="10">
        <f>TI_EHG_E!O9+TI_CO_E!O9+TI_BF_E!O9+TI_GW_E!O9+TI_RPI_E!O9+TI_PF_E!O9+TI_BKBPB_E!O9+TI_CL_E!O9+TI_BNG_E!O9+TI_LBB_E!O9+TI_CPP_E!O9+TI_GTL_E!O9+TI_NSP_E!O9</f>
        <v>703.49931212381773</v>
      </c>
      <c r="P9" s="10">
        <f>TI_EHG_E!P9+TI_CO_E!P9+TI_BF_E!P9+TI_GW_E!P9+TI_RPI_E!P9+TI_PF_E!P9+TI_BKBPB_E!P9+TI_CL_E!P9+TI_BNG_E!P9+TI_LBB_E!P9+TI_CPP_E!P9+TI_GTL_E!P9+TI_NSP_E!P9</f>
        <v>516.38443680137573</v>
      </c>
      <c r="Q9" s="10">
        <f>TI_EHG_E!Q9+TI_CO_E!Q9+TI_BF_E!Q9+TI_GW_E!Q9+TI_RPI_E!Q9+TI_PF_E!Q9+TI_BKBPB_E!Q9+TI_CL_E!Q9+TI_BNG_E!Q9+TI_LBB_E!Q9+TI_CPP_E!Q9+TI_GTL_E!Q9+TI_NSP_E!Q9</f>
        <v>698.94505588993979</v>
      </c>
      <c r="R9" s="10">
        <f>TI_EHG_E!R9+TI_CO_E!R9+TI_BF_E!R9+TI_GW_E!R9+TI_RPI_E!R9+TI_PF_E!R9+TI_BKBPB_E!R9+TI_CL_E!R9+TI_BNG_E!R9+TI_LBB_E!R9+TI_CPP_E!R9+TI_GTL_E!R9+TI_NSP_E!R9</f>
        <v>735.75735167669814</v>
      </c>
      <c r="S9" s="10">
        <f>TI_EHG_E!S9+TI_CO_E!S9+TI_BF_E!S9+TI_GW_E!S9+TI_RPI_E!S9+TI_PF_E!S9+TI_BKBPB_E!S9+TI_CL_E!S9+TI_BNG_E!S9+TI_LBB_E!S9+TI_CPP_E!S9+TI_GTL_E!S9+TI_NSP_E!S9</f>
        <v>436.91031814273418</v>
      </c>
      <c r="T9" s="10">
        <f>TI_EHG_E!T9+TI_CO_E!T9+TI_BF_E!T9+TI_GW_E!T9+TI_RPI_E!T9+TI_PF_E!T9+TI_BKBPB_E!T9+TI_CL_E!T9+TI_BNG_E!T9+TI_LBB_E!T9+TI_CPP_E!T9+TI_GTL_E!T9+TI_NSP_E!T9</f>
        <v>627.2914875322441</v>
      </c>
      <c r="U9" s="10">
        <f>TI_EHG_E!U9+TI_CO_E!U9+TI_BF_E!U9+TI_GW_E!U9+TI_RPI_E!U9+TI_PF_E!U9+TI_BKBPB_E!U9+TI_CL_E!U9+TI_BNG_E!U9+TI_LBB_E!U9+TI_CPP_E!U9+TI_GTL_E!U9+TI_NSP_E!U9</f>
        <v>430.47291487532237</v>
      </c>
      <c r="V9" s="10">
        <f>TI_EHG_E!V9+TI_CO_E!V9+TI_BF_E!V9+TI_GW_E!V9+TI_RPI_E!V9+TI_PF_E!V9+TI_BKBPB_E!V9+TI_CL_E!V9+TI_BNG_E!V9+TI_LBB_E!V9+TI_CPP_E!V9+TI_GTL_E!V9+TI_NSP_E!V9</f>
        <v>233.31900257953569</v>
      </c>
      <c r="W9" s="10">
        <f>TI_EHG_E!W9+TI_CO_E!W9+TI_BF_E!W9+TI_GW_E!W9+TI_RPI_E!W9+TI_PF_E!W9+TI_BKBPB_E!W9+TI_CL_E!W9+TI_BNG_E!W9+TI_LBB_E!W9+TI_CPP_E!W9+TI_GTL_E!W9+TI_NSP_E!W9</f>
        <v>33.605588993981087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1480.379449699054</v>
      </c>
      <c r="D10" s="10">
        <f>TI_EHG_E!D10+TI_CO_E!D10+TI_BF_E!D10+TI_GW_E!D10+TI_RPI_E!D10+TI_PF_E!D10+TI_BKBPB_E!D10+TI_CL_E!D10+TI_BNG_E!D10+TI_LBB_E!D10+TI_CPP_E!D10+TI_GTL_E!D10+TI_NSP_E!D10</f>
        <v>1629.845743766122</v>
      </c>
      <c r="E10" s="10">
        <f>TI_EHG_E!E10+TI_CO_E!E10+TI_BF_E!E10+TI_GW_E!E10+TI_RPI_E!E10+TI_PF_E!E10+TI_BKBPB_E!E10+TI_CL_E!E10+TI_BNG_E!E10+TI_LBB_E!E10+TI_CPP_E!E10+TI_GTL_E!E10+TI_NSP_E!E10</f>
        <v>1695.7163370593289</v>
      </c>
      <c r="F10" s="10">
        <f>TI_EHG_E!F10+TI_CO_E!F10+TI_BF_E!F10+TI_GW_E!F10+TI_RPI_E!F10+TI_PF_E!F10+TI_BKBPB_E!F10+TI_CL_E!F10+TI_BNG_E!F10+TI_LBB_E!F10+TI_CPP_E!F10+TI_GTL_E!F10+TI_NSP_E!F10</f>
        <v>1608.5407566638</v>
      </c>
      <c r="G10" s="10">
        <f>TI_EHG_E!G10+TI_CO_E!G10+TI_BF_E!G10+TI_GW_E!G10+TI_RPI_E!G10+TI_PF_E!G10+TI_BKBPB_E!G10+TI_CL_E!G10+TI_BNG_E!G10+TI_LBB_E!G10+TI_CPP_E!G10+TI_GTL_E!G10+TI_NSP_E!G10</f>
        <v>1322.2435941530521</v>
      </c>
      <c r="H10" s="10">
        <f>TI_EHG_E!H10+TI_CO_E!H10+TI_BF_E!H10+TI_GW_E!H10+TI_RPI_E!H10+TI_PF_E!H10+TI_BKBPB_E!H10+TI_CL_E!H10+TI_BNG_E!H10+TI_LBB_E!H10+TI_CPP_E!H10+TI_GTL_E!H10+TI_NSP_E!H10</f>
        <v>1177.8028374892519</v>
      </c>
      <c r="I10" s="10">
        <f>TI_EHG_E!I10+TI_CO_E!I10+TI_BF_E!I10+TI_GW_E!I10+TI_RPI_E!I10+TI_PF_E!I10+TI_BKBPB_E!I10+TI_CL_E!I10+TI_BNG_E!I10+TI_LBB_E!I10+TI_CPP_E!I10+TI_GTL_E!I10+TI_NSP_E!I10</f>
        <v>1356.978589853826</v>
      </c>
      <c r="J10" s="10">
        <f>TI_EHG_E!J10+TI_CO_E!J10+TI_BF_E!J10+TI_GW_E!J10+TI_RPI_E!J10+TI_PF_E!J10+TI_BKBPB_E!J10+TI_CL_E!J10+TI_BNG_E!J10+TI_LBB_E!J10+TI_CPP_E!J10+TI_GTL_E!J10+TI_NSP_E!J10</f>
        <v>1021.177987962167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1002.687016337059</v>
      </c>
      <c r="D11" s="29">
        <f t="shared" si="8"/>
        <v>1174.906878761823</v>
      </c>
      <c r="E11" s="29">
        <f t="shared" si="8"/>
        <v>1211.665262252794</v>
      </c>
      <c r="F11" s="29">
        <f t="shared" si="8"/>
        <v>1098.667239896819</v>
      </c>
      <c r="G11" s="29">
        <f t="shared" si="8"/>
        <v>1125.2149613069651</v>
      </c>
      <c r="H11" s="29">
        <f t="shared" si="8"/>
        <v>980.90429922613919</v>
      </c>
      <c r="I11" s="29">
        <f t="shared" si="8"/>
        <v>931.21238177128112</v>
      </c>
      <c r="J11" s="29">
        <f t="shared" si="8"/>
        <v>880.15907136715384</v>
      </c>
      <c r="K11" s="29">
        <f t="shared" si="8"/>
        <v>859.05700773860701</v>
      </c>
      <c r="L11" s="29">
        <f t="shared" si="8"/>
        <v>744.69759243336205</v>
      </c>
      <c r="M11" s="29">
        <f t="shared" si="8"/>
        <v>739.25193465176267</v>
      </c>
      <c r="N11" s="29">
        <f t="shared" si="8"/>
        <v>777.58495270851245</v>
      </c>
      <c r="O11" s="29">
        <f t="shared" si="8"/>
        <v>716.78607050730864</v>
      </c>
      <c r="P11" s="29">
        <f t="shared" si="8"/>
        <v>1027.820034393809</v>
      </c>
      <c r="Q11" s="29">
        <f t="shared" si="8"/>
        <v>826.22398968185723</v>
      </c>
      <c r="R11" s="29">
        <f t="shared" si="8"/>
        <v>863.34325021496136</v>
      </c>
      <c r="S11" s="29">
        <f t="shared" si="8"/>
        <v>771.18503869303515</v>
      </c>
      <c r="T11" s="29">
        <f t="shared" si="8"/>
        <v>842.43766122098009</v>
      </c>
      <c r="U11" s="29">
        <f t="shared" si="8"/>
        <v>732.7248495270851</v>
      </c>
      <c r="V11" s="29">
        <f t="shared" si="8"/>
        <v>711.82717110920021</v>
      </c>
      <c r="W11" s="29">
        <f t="shared" si="8"/>
        <v>676.56233877901968</v>
      </c>
      <c r="X11" s="29">
        <f t="shared" ref="X11" si="9">SUM(X12:X16)</f>
        <v>933.21195184866713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1002.687016337059</v>
      </c>
      <c r="D13" s="10">
        <f>TI_EHG_E!D13+TI_CO_E!D13+TI_BF_E!D13+TI_GW_E!D13+TI_RPI_E!D13+TI_PF_E!D13+TI_BKBPB_E!D13+TI_CL_E!D13+TI_BNG_E!D13+TI_LBB_E!D13+TI_CPP_E!D13+TI_GTL_E!D13+TI_NSP_E!D13</f>
        <v>1174.906878761823</v>
      </c>
      <c r="E13" s="10">
        <f>TI_EHG_E!E13+TI_CO_E!E13+TI_BF_E!E13+TI_GW_E!E13+TI_RPI_E!E13+TI_PF_E!E13+TI_BKBPB_E!E13+TI_CL_E!E13+TI_BNG_E!E13+TI_LBB_E!E13+TI_CPP_E!E13+TI_GTL_E!E13+TI_NSP_E!E13</f>
        <v>1211.665262252794</v>
      </c>
      <c r="F13" s="10">
        <f>TI_EHG_E!F13+TI_CO_E!F13+TI_BF_E!F13+TI_GW_E!F13+TI_RPI_E!F13+TI_PF_E!F13+TI_BKBPB_E!F13+TI_CL_E!F13+TI_BNG_E!F13+TI_LBB_E!F13+TI_CPP_E!F13+TI_GTL_E!F13+TI_NSP_E!F13</f>
        <v>1098.667239896819</v>
      </c>
      <c r="G13" s="10">
        <f>TI_EHG_E!G13+TI_CO_E!G13+TI_BF_E!G13+TI_GW_E!G13+TI_RPI_E!G13+TI_PF_E!G13+TI_BKBPB_E!G13+TI_CL_E!G13+TI_BNG_E!G13+TI_LBB_E!G13+TI_CPP_E!G13+TI_GTL_E!G13+TI_NSP_E!G13</f>
        <v>1125.2149613069651</v>
      </c>
      <c r="H13" s="10">
        <f>TI_EHG_E!H13+TI_CO_E!H13+TI_BF_E!H13+TI_GW_E!H13+TI_RPI_E!H13+TI_PF_E!H13+TI_BKBPB_E!H13+TI_CL_E!H13+TI_BNG_E!H13+TI_LBB_E!H13+TI_CPP_E!H13+TI_GTL_E!H13+TI_NSP_E!H13</f>
        <v>980.90429922613919</v>
      </c>
      <c r="I13" s="10">
        <f>TI_EHG_E!I13+TI_CO_E!I13+TI_BF_E!I13+TI_GW_E!I13+TI_RPI_E!I13+TI_PF_E!I13+TI_BKBPB_E!I13+TI_CL_E!I13+TI_BNG_E!I13+TI_LBB_E!I13+TI_CPP_E!I13+TI_GTL_E!I13+TI_NSP_E!I13</f>
        <v>931.21238177128112</v>
      </c>
      <c r="J13" s="10">
        <f>TI_EHG_E!J13+TI_CO_E!J13+TI_BF_E!J13+TI_GW_E!J13+TI_RPI_E!J13+TI_PF_E!J13+TI_BKBPB_E!J13+TI_CL_E!J13+TI_BNG_E!J13+TI_LBB_E!J13+TI_CPP_E!J13+TI_GTL_E!J13+TI_NSP_E!J13</f>
        <v>880.15907136715384</v>
      </c>
      <c r="K13" s="10">
        <f>TI_EHG_E!K13+TI_CO_E!K13+TI_BF_E!K13+TI_GW_E!K13+TI_RPI_E!K13+TI_PF_E!K13+TI_BKBPB_E!K13+TI_CL_E!K13+TI_BNG_E!K13+TI_LBB_E!K13+TI_CPP_E!K13+TI_GTL_E!K13+TI_NSP_E!K13</f>
        <v>859.05700773860701</v>
      </c>
      <c r="L13" s="10">
        <f>TI_EHG_E!L13+TI_CO_E!L13+TI_BF_E!L13+TI_GW_E!L13+TI_RPI_E!L13+TI_PF_E!L13+TI_BKBPB_E!L13+TI_CL_E!L13+TI_BNG_E!L13+TI_LBB_E!L13+TI_CPP_E!L13+TI_GTL_E!L13+TI_NSP_E!L13</f>
        <v>744.69759243336205</v>
      </c>
      <c r="M13" s="10">
        <f>TI_EHG_E!M13+TI_CO_E!M13+TI_BF_E!M13+TI_GW_E!M13+TI_RPI_E!M13+TI_PF_E!M13+TI_BKBPB_E!M13+TI_CL_E!M13+TI_BNG_E!M13+TI_LBB_E!M13+TI_CPP_E!M13+TI_GTL_E!M13+TI_NSP_E!M13</f>
        <v>739.25193465176267</v>
      </c>
      <c r="N13" s="10">
        <f>TI_EHG_E!N13+TI_CO_E!N13+TI_BF_E!N13+TI_GW_E!N13+TI_RPI_E!N13+TI_PF_E!N13+TI_BKBPB_E!N13+TI_CL_E!N13+TI_BNG_E!N13+TI_LBB_E!N13+TI_CPP_E!N13+TI_GTL_E!N13+TI_NSP_E!N13</f>
        <v>777.58495270851245</v>
      </c>
      <c r="O13" s="10">
        <f>TI_EHG_E!O13+TI_CO_E!O13+TI_BF_E!O13+TI_GW_E!O13+TI_RPI_E!O13+TI_PF_E!O13+TI_BKBPB_E!O13+TI_CL_E!O13+TI_BNG_E!O13+TI_LBB_E!O13+TI_CPP_E!O13+TI_GTL_E!O13+TI_NSP_E!O13</f>
        <v>716.78607050730864</v>
      </c>
      <c r="P13" s="10">
        <f>TI_EHG_E!P13+TI_CO_E!P13+TI_BF_E!P13+TI_GW_E!P13+TI_RPI_E!P13+TI_PF_E!P13+TI_BKBPB_E!P13+TI_CL_E!P13+TI_BNG_E!P13+TI_LBB_E!P13+TI_CPP_E!P13+TI_GTL_E!P13+TI_NSP_E!P13</f>
        <v>1027.820034393809</v>
      </c>
      <c r="Q13" s="10">
        <f>TI_EHG_E!Q13+TI_CO_E!Q13+TI_BF_E!Q13+TI_GW_E!Q13+TI_RPI_E!Q13+TI_PF_E!Q13+TI_BKBPB_E!Q13+TI_CL_E!Q13+TI_BNG_E!Q13+TI_LBB_E!Q13+TI_CPP_E!Q13+TI_GTL_E!Q13+TI_NSP_E!Q13</f>
        <v>826.22398968185723</v>
      </c>
      <c r="R13" s="10">
        <f>TI_EHG_E!R13+TI_CO_E!R13+TI_BF_E!R13+TI_GW_E!R13+TI_RPI_E!R13+TI_PF_E!R13+TI_BKBPB_E!R13+TI_CL_E!R13+TI_BNG_E!R13+TI_LBB_E!R13+TI_CPP_E!R13+TI_GTL_E!R13+TI_NSP_E!R13</f>
        <v>863.34325021496136</v>
      </c>
      <c r="S13" s="10">
        <f>TI_EHG_E!S13+TI_CO_E!S13+TI_BF_E!S13+TI_GW_E!S13+TI_RPI_E!S13+TI_PF_E!S13+TI_BKBPB_E!S13+TI_CL_E!S13+TI_BNG_E!S13+TI_LBB_E!S13+TI_CPP_E!S13+TI_GTL_E!S13+TI_NSP_E!S13</f>
        <v>771.18503869303515</v>
      </c>
      <c r="T13" s="10">
        <f>TI_EHG_E!T13+TI_CO_E!T13+TI_BF_E!T13+TI_GW_E!T13+TI_RPI_E!T13+TI_PF_E!T13+TI_BKBPB_E!T13+TI_CL_E!T13+TI_BNG_E!T13+TI_LBB_E!T13+TI_CPP_E!T13+TI_GTL_E!T13+TI_NSP_E!T13</f>
        <v>842.43766122098009</v>
      </c>
      <c r="U13" s="10">
        <f>TI_EHG_E!U13+TI_CO_E!U13+TI_BF_E!U13+TI_GW_E!U13+TI_RPI_E!U13+TI_PF_E!U13+TI_BKBPB_E!U13+TI_CL_E!U13+TI_BNG_E!U13+TI_LBB_E!U13+TI_CPP_E!U13+TI_GTL_E!U13+TI_NSP_E!U13</f>
        <v>732.7248495270851</v>
      </c>
      <c r="V13" s="10">
        <f>TI_EHG_E!V13+TI_CO_E!V13+TI_BF_E!V13+TI_GW_E!V13+TI_RPI_E!V13+TI_PF_E!V13+TI_BKBPB_E!V13+TI_CL_E!V13+TI_BNG_E!V13+TI_LBB_E!V13+TI_CPP_E!V13+TI_GTL_E!V13+TI_NSP_E!V13</f>
        <v>711.82717110920021</v>
      </c>
      <c r="W13" s="10">
        <f>TI_EHG_E!W13+TI_CO_E!W13+TI_BF_E!W13+TI_GW_E!W13+TI_RPI_E!W13+TI_PF_E!W13+TI_BKBPB_E!W13+TI_CL_E!W13+TI_BNG_E!W13+TI_LBB_E!W13+TI_CPP_E!W13+TI_GTL_E!W13+TI_NSP_E!W13</f>
        <v>676.56233877901968</v>
      </c>
      <c r="X13" s="10">
        <f>TI_EHG_E!X13+TI_CO_E!X13+TI_BF_E!X13+TI_GW_E!X13+TI_RPI_E!X13+TI_PF_E!X13+TI_BKBPB_E!X13+TI_CL_E!X13+TI_BNG_E!X13+TI_LBB_E!X13+TI_CPP_E!X13+TI_GTL_E!X13+TI_NSP_E!X13</f>
        <v>933.21195184866713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390.66595012897676</v>
      </c>
      <c r="D17" s="37">
        <f t="shared" si="10"/>
        <v>350.20060189165946</v>
      </c>
      <c r="E17" s="37">
        <f t="shared" si="10"/>
        <v>352.55563198624247</v>
      </c>
      <c r="F17" s="37">
        <f t="shared" si="10"/>
        <v>315.03533963886497</v>
      </c>
      <c r="G17" s="37">
        <f t="shared" si="10"/>
        <v>279.65270851246777</v>
      </c>
      <c r="H17" s="37">
        <f t="shared" si="10"/>
        <v>342.27575236457443</v>
      </c>
      <c r="I17" s="37">
        <f t="shared" si="10"/>
        <v>288.2153052450559</v>
      </c>
      <c r="J17" s="37">
        <f t="shared" si="10"/>
        <v>297.84797936371456</v>
      </c>
      <c r="K17" s="37">
        <f t="shared" si="10"/>
        <v>261.07532244196045</v>
      </c>
      <c r="L17" s="37">
        <f t="shared" si="10"/>
        <v>222.8599312123817</v>
      </c>
      <c r="M17" s="37">
        <f t="shared" si="10"/>
        <v>217.69845227858977</v>
      </c>
      <c r="N17" s="37">
        <f t="shared" si="10"/>
        <v>252.75631986242476</v>
      </c>
      <c r="O17" s="37">
        <f t="shared" si="10"/>
        <v>200.21014617368871</v>
      </c>
      <c r="P17" s="37">
        <f t="shared" si="10"/>
        <v>289.40954428202917</v>
      </c>
      <c r="Q17" s="37">
        <f t="shared" si="10"/>
        <v>346.88065348237319</v>
      </c>
      <c r="R17" s="37">
        <f t="shared" si="10"/>
        <v>299.86147893379194</v>
      </c>
      <c r="S17" s="37">
        <f t="shared" si="10"/>
        <v>236.89931212381765</v>
      </c>
      <c r="T17" s="37">
        <f t="shared" si="10"/>
        <v>282.63112639724841</v>
      </c>
      <c r="U17" s="37">
        <f t="shared" si="10"/>
        <v>283.60326741186577</v>
      </c>
      <c r="V17" s="37">
        <f t="shared" si="10"/>
        <v>261.7368873602752</v>
      </c>
      <c r="W17" s="37">
        <f t="shared" si="10"/>
        <v>147.53508168529663</v>
      </c>
      <c r="X17" s="37">
        <f t="shared" ref="X17" si="11">SUM(X18:X21)</f>
        <v>268.52725709372311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144.15305245055887</v>
      </c>
      <c r="D19" s="10">
        <f>TI_EHG_E!D19+TI_CO_E!D19+TI_BF_E!D19+TI_GW_E!D19+TI_RPI_E!D19+TI_PF_E!D19+TI_BKBPB_E!D19+TI_CL_E!D19+TI_BNG_E!D19+TI_LBB_E!D19+TI_CPP_E!D19+TI_GTL_E!D19+TI_NSP_E!D19</f>
        <v>107.65262252794496</v>
      </c>
      <c r="E19" s="10">
        <f>TI_EHG_E!E19+TI_CO_E!E19+TI_BF_E!E19+TI_GW_E!E19+TI_RPI_E!E19+TI_PF_E!E19+TI_BKBPB_E!E19+TI_CL_E!E19+TI_BNG_E!E19+TI_LBB_E!E19+TI_CPP_E!E19+TI_GTL_E!E19+TI_NSP_E!E19</f>
        <v>109.24333619948408</v>
      </c>
      <c r="F19" s="10">
        <f>TI_EHG_E!F19+TI_CO_E!F19+TI_BF_E!F19+TI_GW_E!F19+TI_RPI_E!F19+TI_PF_E!F19+TI_BKBPB_E!F19+TI_CL_E!F19+TI_BNG_E!F19+TI_LBB_E!F19+TI_CPP_E!F19+TI_GTL_E!F19+TI_NSP_E!F19</f>
        <v>110.29664660361136</v>
      </c>
      <c r="G19" s="10">
        <f>TI_EHG_E!G19+TI_CO_E!G19+TI_BF_E!G19+TI_GW_E!G19+TI_RPI_E!G19+TI_PF_E!G19+TI_BKBPB_E!G19+TI_CL_E!G19+TI_BNG_E!G19+TI_LBB_E!G19+TI_CPP_E!G19+TI_GTL_E!G19+TI_NSP_E!G19</f>
        <v>72.979363714531374</v>
      </c>
      <c r="H19" s="10">
        <f>TI_EHG_E!H19+TI_CO_E!H19+TI_BF_E!H19+TI_GW_E!H19+TI_RPI_E!H19+TI_PF_E!H19+TI_BKBPB_E!H19+TI_CL_E!H19+TI_BNG_E!H19+TI_LBB_E!H19+TI_CPP_E!H19+TI_GTL_E!H19+TI_NSP_E!H19</f>
        <v>125.66638005159072</v>
      </c>
      <c r="I19" s="10">
        <f>TI_EHG_E!I19+TI_CO_E!I19+TI_BF_E!I19+TI_GW_E!I19+TI_RPI_E!I19+TI_PF_E!I19+TI_BKBPB_E!I19+TI_CL_E!I19+TI_BNG_E!I19+TI_LBB_E!I19+TI_CPP_E!I19+TI_GTL_E!I19+TI_NSP_E!I19</f>
        <v>95.872742906276869</v>
      </c>
      <c r="J19" s="10">
        <f>TI_EHG_E!J19+TI_CO_E!J19+TI_BF_E!J19+TI_GW_E!J19+TI_RPI_E!J19+TI_PF_E!J19+TI_BKBPB_E!J19+TI_CL_E!J19+TI_BNG_E!J19+TI_LBB_E!J19+TI_CPP_E!J19+TI_GTL_E!J19+TI_NSP_E!J19</f>
        <v>78.611349957007747</v>
      </c>
      <c r="K19" s="10">
        <f>TI_EHG_E!K19+TI_CO_E!K19+TI_BF_E!K19+TI_GW_E!K19+TI_RPI_E!K19+TI_PF_E!K19+TI_BKBPB_E!K19+TI_CL_E!K19+TI_BNG_E!K19+TI_LBB_E!K19+TI_CPP_E!K19+TI_GTL_E!K19+TI_NSP_E!K19</f>
        <v>49.290627687016325</v>
      </c>
      <c r="L19" s="10">
        <f>TI_EHG_E!L19+TI_CO_E!L19+TI_BF_E!L19+TI_GW_E!L19+TI_RPI_E!L19+TI_PF_E!L19+TI_BKBPB_E!L19+TI_CL_E!L19+TI_BNG_E!L19+TI_LBB_E!L19+TI_CPP_E!L19+TI_GTL_E!L19+TI_NSP_E!L19</f>
        <v>44.561478933791918</v>
      </c>
      <c r="M19" s="10">
        <f>TI_EHG_E!M19+TI_CO_E!M19+TI_BF_E!M19+TI_GW_E!M19+TI_RPI_E!M19+TI_PF_E!M19+TI_BKBPB_E!M19+TI_CL_E!M19+TI_BNG_E!M19+TI_LBB_E!M19+TI_CPP_E!M19+TI_GTL_E!M19+TI_NSP_E!M19</f>
        <v>35.769561478933788</v>
      </c>
      <c r="N19" s="10">
        <f>TI_EHG_E!N19+TI_CO_E!N19+TI_BF_E!N19+TI_GW_E!N19+TI_RPI_E!N19+TI_PF_E!N19+TI_BKBPB_E!N19+TI_CL_E!N19+TI_BNG_E!N19+TI_LBB_E!N19+TI_CPP_E!N19+TI_GTL_E!N19+TI_NSP_E!N19</f>
        <v>31.728288907996561</v>
      </c>
      <c r="O19" s="10">
        <f>TI_EHG_E!O19+TI_CO_E!O19+TI_BF_E!O19+TI_GW_E!O19+TI_RPI_E!O19+TI_PF_E!O19+TI_BKBPB_E!O19+TI_CL_E!O19+TI_BNG_E!O19+TI_LBB_E!O19+TI_CPP_E!O19+TI_GTL_E!O19+TI_NSP_E!O19</f>
        <v>27.214101461736888</v>
      </c>
      <c r="P19" s="10">
        <f>TI_EHG_E!P19+TI_CO_E!P19+TI_BF_E!P19+TI_GW_E!P19+TI_RPI_E!P19+TI_PF_E!P19+TI_BKBPB_E!P19+TI_CL_E!P19+TI_BNG_E!P19+TI_LBB_E!P19+TI_CPP_E!P19+TI_GTL_E!P19+TI_NSP_E!P19</f>
        <v>52.020636285468612</v>
      </c>
      <c r="Q19" s="10">
        <f>TI_EHG_E!Q19+TI_CO_E!Q19+TI_BF_E!Q19+TI_GW_E!Q19+TI_RPI_E!Q19+TI_PF_E!Q19+TI_BKBPB_E!Q19+TI_CL_E!Q19+TI_BNG_E!Q19+TI_LBB_E!Q19+TI_CPP_E!Q19+TI_GTL_E!Q19+TI_NSP_E!Q19</f>
        <v>48.323301805674973</v>
      </c>
      <c r="R19" s="10">
        <f>TI_EHG_E!R19+TI_CO_E!R19+TI_BF_E!R19+TI_GW_E!R19+TI_RPI_E!R19+TI_PF_E!R19+TI_BKBPB_E!R19+TI_CL_E!R19+TI_BNG_E!R19+TI_LBB_E!R19+TI_CPP_E!R19+TI_GTL_E!R19+TI_NSP_E!R19</f>
        <v>28.890799656061908</v>
      </c>
      <c r="S19" s="10">
        <f>TI_EHG_E!S19+TI_CO_E!S19+TI_BF_E!S19+TI_GW_E!S19+TI_RPI_E!S19+TI_PF_E!S19+TI_BKBPB_E!S19+TI_CL_E!S19+TI_BNG_E!S19+TI_LBB_E!S19+TI_CPP_E!S19+TI_GTL_E!S19+TI_NSP_E!S19</f>
        <v>23.753224419604472</v>
      </c>
      <c r="T19" s="10">
        <f>TI_EHG_E!T19+TI_CO_E!T19+TI_BF_E!T19+TI_GW_E!T19+TI_RPI_E!T19+TI_PF_E!T19+TI_BKBPB_E!T19+TI_CL_E!T19+TI_BNG_E!T19+TI_LBB_E!T19+TI_CPP_E!T19+TI_GTL_E!T19+TI_NSP_E!T19</f>
        <v>23.17282889079965</v>
      </c>
      <c r="U19" s="10">
        <f>TI_EHG_E!U19+TI_CO_E!U19+TI_BF_E!U19+TI_GW_E!U19+TI_RPI_E!U19+TI_PF_E!U19+TI_BKBPB_E!U19+TI_CL_E!U19+TI_BNG_E!U19+TI_LBB_E!U19+TI_CPP_E!U19+TI_GTL_E!U19+TI_NSP_E!U19</f>
        <v>28.39638865004299</v>
      </c>
      <c r="V19" s="10">
        <f>TI_EHG_E!V19+TI_CO_E!V19+TI_BF_E!V19+TI_GW_E!V19+TI_RPI_E!V19+TI_PF_E!V19+TI_BKBPB_E!V19+TI_CL_E!V19+TI_BNG_E!V19+TI_LBB_E!V19+TI_CPP_E!V19+TI_GTL_E!V19+TI_NSP_E!V19</f>
        <v>44.411006018916588</v>
      </c>
      <c r="W19" s="10">
        <f>TI_EHG_E!W19+TI_CO_E!W19+TI_BF_E!W19+TI_GW_E!W19+TI_RPI_E!W19+TI_PF_E!W19+TI_BKBPB_E!W19+TI_CL_E!W19+TI_BNG_E!W19+TI_LBB_E!W19+TI_CPP_E!W19+TI_GTL_E!W19+TI_NSP_E!W19</f>
        <v>18.271711092003439</v>
      </c>
      <c r="X19" s="10">
        <f>TI_EHG_E!X19+TI_CO_E!X19+TI_BF_E!X19+TI_GW_E!X19+TI_RPI_E!X19+TI_PF_E!X19+TI_BKBPB_E!X19+TI_CL_E!X19+TI_BNG_E!X19+TI_LBB_E!X19+TI_CPP_E!X19+TI_GTL_E!X19+TI_NSP_E!X19</f>
        <v>8.4479793637145306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246.51289767841786</v>
      </c>
      <c r="D20" s="10">
        <f>TI_EHG_E!D20+TI_CO_E!D20+TI_BF_E!D20+TI_GW_E!D20+TI_RPI_E!D20+TI_PF_E!D20+TI_BKBPB_E!D20+TI_CL_E!D20+TI_BNG_E!D20+TI_LBB_E!D20+TI_CPP_E!D20+TI_GTL_E!D20+TI_NSP_E!D20</f>
        <v>242.54797936371449</v>
      </c>
      <c r="E20" s="10">
        <f>TI_EHG_E!E20+TI_CO_E!E20+TI_BF_E!E20+TI_GW_E!E20+TI_RPI_E!E20+TI_PF_E!E20+TI_BKBPB_E!E20+TI_CL_E!E20+TI_BNG_E!E20+TI_LBB_E!E20+TI_CPP_E!E20+TI_GTL_E!E20+TI_NSP_E!E20</f>
        <v>243.3122957867584</v>
      </c>
      <c r="F20" s="10">
        <f>TI_EHG_E!F20+TI_CO_E!F20+TI_BF_E!F20+TI_GW_E!F20+TI_RPI_E!F20+TI_PF_E!F20+TI_BKBPB_E!F20+TI_CL_E!F20+TI_BNG_E!F20+TI_LBB_E!F20+TI_CPP_E!F20+TI_GTL_E!F20+TI_NSP_E!F20</f>
        <v>204.73869303525359</v>
      </c>
      <c r="G20" s="10">
        <f>TI_EHG_E!G20+TI_CO_E!G20+TI_BF_E!G20+TI_GW_E!G20+TI_RPI_E!G20+TI_PF_E!G20+TI_BKBPB_E!G20+TI_CL_E!G20+TI_BNG_E!G20+TI_LBB_E!G20+TI_CPP_E!G20+TI_GTL_E!G20+TI_NSP_E!G20</f>
        <v>206.67334479793641</v>
      </c>
      <c r="H20" s="10">
        <f>TI_EHG_E!H20+TI_CO_E!H20+TI_BF_E!H20+TI_GW_E!H20+TI_RPI_E!H20+TI_PF_E!H20+TI_BKBPB_E!H20+TI_CL_E!H20+TI_BNG_E!H20+TI_LBB_E!H20+TI_CPP_E!H20+TI_GTL_E!H20+TI_NSP_E!H20</f>
        <v>216.60937231298371</v>
      </c>
      <c r="I20" s="10">
        <f>TI_EHG_E!I20+TI_CO_E!I20+TI_BF_E!I20+TI_GW_E!I20+TI_RPI_E!I20+TI_PF_E!I20+TI_BKBPB_E!I20+TI_CL_E!I20+TI_BNG_E!I20+TI_LBB_E!I20+TI_CPP_E!I20+TI_GTL_E!I20+TI_NSP_E!I20</f>
        <v>192.342562338779</v>
      </c>
      <c r="J20" s="10">
        <f>TI_EHG_E!J20+TI_CO_E!J20+TI_BF_E!J20+TI_GW_E!J20+TI_RPI_E!J20+TI_PF_E!J20+TI_BKBPB_E!J20+TI_CL_E!J20+TI_BNG_E!J20+TI_LBB_E!J20+TI_CPP_E!J20+TI_GTL_E!J20+TI_NSP_E!J20</f>
        <v>219.23662940670681</v>
      </c>
      <c r="K20" s="10">
        <f>TI_EHG_E!K20+TI_CO_E!K20+TI_BF_E!K20+TI_GW_E!K20+TI_RPI_E!K20+TI_PF_E!K20+TI_BKBPB_E!K20+TI_CL_E!K20+TI_BNG_E!K20+TI_LBB_E!K20+TI_CPP_E!K20+TI_GTL_E!K20+TI_NSP_E!K20</f>
        <v>211.7846947549441</v>
      </c>
      <c r="L20" s="10">
        <f>TI_EHG_E!L20+TI_CO_E!L20+TI_BF_E!L20+TI_GW_E!L20+TI_RPI_E!L20+TI_PF_E!L20+TI_BKBPB_E!L20+TI_CL_E!L20+TI_BNG_E!L20+TI_LBB_E!L20+TI_CPP_E!L20+TI_GTL_E!L20+TI_NSP_E!L20</f>
        <v>178.29845227858979</v>
      </c>
      <c r="M20" s="10">
        <f>TI_EHG_E!M20+TI_CO_E!M20+TI_BF_E!M20+TI_GW_E!M20+TI_RPI_E!M20+TI_PF_E!M20+TI_BKBPB_E!M20+TI_CL_E!M20+TI_BNG_E!M20+TI_LBB_E!M20+TI_CPP_E!M20+TI_GTL_E!M20+TI_NSP_E!M20</f>
        <v>181.92889079965599</v>
      </c>
      <c r="N20" s="10">
        <f>TI_EHG_E!N20+TI_CO_E!N20+TI_BF_E!N20+TI_GW_E!N20+TI_RPI_E!N20+TI_PF_E!N20+TI_BKBPB_E!N20+TI_CL_E!N20+TI_BNG_E!N20+TI_LBB_E!N20+TI_CPP_E!N20+TI_GTL_E!N20+TI_NSP_E!N20</f>
        <v>221.0280309544282</v>
      </c>
      <c r="O20" s="10">
        <f>TI_EHG_E!O20+TI_CO_E!O20+TI_BF_E!O20+TI_GW_E!O20+TI_RPI_E!O20+TI_PF_E!O20+TI_BKBPB_E!O20+TI_CL_E!O20+TI_BNG_E!O20+TI_LBB_E!O20+TI_CPP_E!O20+TI_GTL_E!O20+TI_NSP_E!O20</f>
        <v>172.99604471195181</v>
      </c>
      <c r="P20" s="10">
        <f>TI_EHG_E!P20+TI_CO_E!P20+TI_BF_E!P20+TI_GW_E!P20+TI_RPI_E!P20+TI_PF_E!P20+TI_BKBPB_E!P20+TI_CL_E!P20+TI_BNG_E!P20+TI_LBB_E!P20+TI_CPP_E!P20+TI_GTL_E!P20+TI_NSP_E!P20</f>
        <v>237.38890799656059</v>
      </c>
      <c r="Q20" s="10">
        <f>TI_EHG_E!Q20+TI_CO_E!Q20+TI_BF_E!Q20+TI_GW_E!Q20+TI_RPI_E!Q20+TI_PF_E!Q20+TI_BKBPB_E!Q20+TI_CL_E!Q20+TI_BNG_E!Q20+TI_LBB_E!Q20+TI_CPP_E!Q20+TI_GTL_E!Q20+TI_NSP_E!Q20</f>
        <v>298.5573516766982</v>
      </c>
      <c r="R20" s="10">
        <f>TI_EHG_E!R20+TI_CO_E!R20+TI_BF_E!R20+TI_GW_E!R20+TI_RPI_E!R20+TI_PF_E!R20+TI_BKBPB_E!R20+TI_CL_E!R20+TI_BNG_E!R20+TI_LBB_E!R20+TI_CPP_E!R20+TI_GTL_E!R20+TI_NSP_E!R20</f>
        <v>270.97067927773003</v>
      </c>
      <c r="S20" s="10">
        <f>TI_EHG_E!S20+TI_CO_E!S20+TI_BF_E!S20+TI_GW_E!S20+TI_RPI_E!S20+TI_PF_E!S20+TI_BKBPB_E!S20+TI_CL_E!S20+TI_BNG_E!S20+TI_LBB_E!S20+TI_CPP_E!S20+TI_GTL_E!S20+TI_NSP_E!S20</f>
        <v>213.14608770421319</v>
      </c>
      <c r="T20" s="10">
        <f>TI_EHG_E!T20+TI_CO_E!T20+TI_BF_E!T20+TI_GW_E!T20+TI_RPI_E!T20+TI_PF_E!T20+TI_BKBPB_E!T20+TI_CL_E!T20+TI_BNG_E!T20+TI_LBB_E!T20+TI_CPP_E!T20+TI_GTL_E!T20+TI_NSP_E!T20</f>
        <v>259.45829750644879</v>
      </c>
      <c r="U20" s="10">
        <f>TI_EHG_E!U20+TI_CO_E!U20+TI_BF_E!U20+TI_GW_E!U20+TI_RPI_E!U20+TI_PF_E!U20+TI_BKBPB_E!U20+TI_CL_E!U20+TI_BNG_E!U20+TI_LBB_E!U20+TI_CPP_E!U20+TI_GTL_E!U20+TI_NSP_E!U20</f>
        <v>255.20687876182279</v>
      </c>
      <c r="V20" s="10">
        <f>TI_EHG_E!V20+TI_CO_E!V20+TI_BF_E!V20+TI_GW_E!V20+TI_RPI_E!V20+TI_PF_E!V20+TI_BKBPB_E!V20+TI_CL_E!V20+TI_BNG_E!V20+TI_LBB_E!V20+TI_CPP_E!V20+TI_GTL_E!V20+TI_NSP_E!V20</f>
        <v>217.32588134135861</v>
      </c>
      <c r="W20" s="10">
        <f>TI_EHG_E!W20+TI_CO_E!W20+TI_BF_E!W20+TI_GW_E!W20+TI_RPI_E!W20+TI_PF_E!W20+TI_BKBPB_E!W20+TI_CL_E!W20+TI_BNG_E!W20+TI_LBB_E!W20+TI_CPP_E!W20+TI_GTL_E!W20+TI_NSP_E!W20</f>
        <v>129.26337059329319</v>
      </c>
      <c r="X20" s="10">
        <f>TI_EHG_E!X20+TI_CO_E!X20+TI_BF_E!X20+TI_GW_E!X20+TI_RPI_E!X20+TI_PF_E!X20+TI_BKBPB_E!X20+TI_CL_E!X20+TI_BNG_E!X20+TI_LBB_E!X20+TI_CPP_E!X20+TI_GTL_E!X20+TI_NSP_E!X20</f>
        <v>260.07927773000858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69799.649011177986</v>
      </c>
      <c r="D26" s="37">
        <f t="shared" si="14"/>
        <v>66318.030438521062</v>
      </c>
      <c r="E26" s="37">
        <f t="shared" si="14"/>
        <v>68059.434651762669</v>
      </c>
      <c r="F26" s="37">
        <f t="shared" si="14"/>
        <v>68359.479793637147</v>
      </c>
      <c r="G26" s="37">
        <f t="shared" si="14"/>
        <v>71214.519432502144</v>
      </c>
      <c r="H26" s="37">
        <f t="shared" si="14"/>
        <v>73505.55795356835</v>
      </c>
      <c r="I26" s="37">
        <f t="shared" si="14"/>
        <v>73730.020464316418</v>
      </c>
      <c r="J26" s="37">
        <f t="shared" si="14"/>
        <v>72208.263886500412</v>
      </c>
      <c r="K26" s="37">
        <f t="shared" si="14"/>
        <v>71557.650128976777</v>
      </c>
      <c r="L26" s="37">
        <f t="shared" si="14"/>
        <v>68909.89759243335</v>
      </c>
      <c r="M26" s="37">
        <f t="shared" si="14"/>
        <v>70835.640670679277</v>
      </c>
      <c r="N26" s="37">
        <f t="shared" si="14"/>
        <v>70295.452450558892</v>
      </c>
      <c r="O26" s="37">
        <f t="shared" si="14"/>
        <v>76407.315735167664</v>
      </c>
      <c r="P26" s="37">
        <f t="shared" si="14"/>
        <v>75049.01599312124</v>
      </c>
      <c r="Q26" s="37">
        <f t="shared" si="14"/>
        <v>76052.667755803952</v>
      </c>
      <c r="R26" s="37">
        <f t="shared" si="14"/>
        <v>81949.233361994848</v>
      </c>
      <c r="S26" s="37">
        <f t="shared" si="14"/>
        <v>81876.445055889941</v>
      </c>
      <c r="T26" s="37">
        <f t="shared" si="14"/>
        <v>84210.406620808251</v>
      </c>
      <c r="U26" s="37">
        <f t="shared" si="14"/>
        <v>86703.238779019768</v>
      </c>
      <c r="V26" s="37">
        <f t="shared" si="14"/>
        <v>83607.053396388641</v>
      </c>
      <c r="W26" s="37">
        <f t="shared" si="14"/>
        <v>70882.793465176263</v>
      </c>
      <c r="X26" s="37">
        <f t="shared" ref="X26" si="15">SUM(X27,X33)</f>
        <v>73249.482459157356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61094.305932932068</v>
      </c>
      <c r="D27" s="29">
        <f t="shared" si="16"/>
        <v>58996.376698194319</v>
      </c>
      <c r="E27" s="29">
        <f t="shared" si="16"/>
        <v>59138.038607050716</v>
      </c>
      <c r="F27" s="29">
        <f t="shared" si="16"/>
        <v>58831.931298366297</v>
      </c>
      <c r="G27" s="29">
        <f t="shared" si="16"/>
        <v>60694.972312983664</v>
      </c>
      <c r="H27" s="29">
        <f t="shared" si="16"/>
        <v>61556.749785038686</v>
      </c>
      <c r="I27" s="29">
        <f t="shared" si="16"/>
        <v>62624.290627687013</v>
      </c>
      <c r="J27" s="29">
        <f t="shared" si="16"/>
        <v>61071.947549441087</v>
      </c>
      <c r="K27" s="29">
        <f t="shared" si="16"/>
        <v>61774.782631126393</v>
      </c>
      <c r="L27" s="29">
        <f t="shared" si="16"/>
        <v>58429.478331900253</v>
      </c>
      <c r="M27" s="29">
        <f t="shared" si="16"/>
        <v>58855.314359415301</v>
      </c>
      <c r="N27" s="29">
        <f t="shared" si="16"/>
        <v>57834.286328460868</v>
      </c>
      <c r="O27" s="29">
        <f t="shared" si="16"/>
        <v>62587.119002579529</v>
      </c>
      <c r="P27" s="29">
        <f t="shared" si="16"/>
        <v>61727.314445399825</v>
      </c>
      <c r="Q27" s="29">
        <f t="shared" si="16"/>
        <v>61843.118830610481</v>
      </c>
      <c r="R27" s="29">
        <f t="shared" si="16"/>
        <v>66351.086758383492</v>
      </c>
      <c r="S27" s="29">
        <f t="shared" si="16"/>
        <v>66385.638177128116</v>
      </c>
      <c r="T27" s="29">
        <f t="shared" si="16"/>
        <v>67527.667927773</v>
      </c>
      <c r="U27" s="29">
        <f t="shared" si="16"/>
        <v>69439.808426483229</v>
      </c>
      <c r="V27" s="29">
        <f t="shared" si="16"/>
        <v>67378.78331900257</v>
      </c>
      <c r="W27" s="29">
        <f t="shared" si="16"/>
        <v>57453.955288048142</v>
      </c>
      <c r="X27" s="29">
        <f t="shared" ref="X27" si="17">SUM(X28:X32)</f>
        <v>60022.032416165093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57697.248495270847</v>
      </c>
      <c r="D28" s="10">
        <f>TI_EHG_E!D28+TI_CO_E!D28+TI_BF_E!D28+TI_GW_E!D28+TI_RPI_E!D28+TI_PF_E!D28+TI_BKBPB_E!D28+TI_CL_E!D28+TI_BNG_E!D28+TI_LBB_E!D28+TI_CPP_E!D28+TI_GTL_E!D28+TI_NSP_E!D28</f>
        <v>56942.540842648319</v>
      </c>
      <c r="E28" s="10">
        <f>TI_EHG_E!E28+TI_CO_E!E28+TI_BF_E!E28+TI_GW_E!E28+TI_RPI_E!E28+TI_PF_E!E28+TI_BKBPB_E!E28+TI_CL_E!E28+TI_BNG_E!E28+TI_LBB_E!E28+TI_CPP_E!E28+TI_GTL_E!E28+TI_NSP_E!E28</f>
        <v>57060.748065348227</v>
      </c>
      <c r="F28" s="10">
        <f>TI_EHG_E!F28+TI_CO_E!F28+TI_BF_E!F28+TI_GW_E!F28+TI_RPI_E!F28+TI_PF_E!F28+TI_BKBPB_E!F28+TI_CL_E!F28+TI_BNG_E!F28+TI_LBB_E!F28+TI_CPP_E!F28+TI_GTL_E!F28+TI_NSP_E!F28</f>
        <v>57821.517626827168</v>
      </c>
      <c r="G28" s="10">
        <f>TI_EHG_E!G28+TI_CO_E!G28+TI_BF_E!G28+TI_GW_E!G28+TI_RPI_E!G28+TI_PF_E!G28+TI_BKBPB_E!G28+TI_CL_E!G28+TI_BNG_E!G28+TI_LBB_E!G28+TI_CPP_E!G28+TI_GTL_E!G28+TI_NSP_E!G28</f>
        <v>60499.871023215819</v>
      </c>
      <c r="H28" s="10">
        <f>TI_EHG_E!H28+TI_CO_E!H28+TI_BF_E!H28+TI_GW_E!H28+TI_RPI_E!H28+TI_PF_E!H28+TI_BKBPB_E!H28+TI_CL_E!H28+TI_BNG_E!H28+TI_LBB_E!H28+TI_CPP_E!H28+TI_GTL_E!H28+TI_NSP_E!H28</f>
        <v>60124.032674118651</v>
      </c>
      <c r="I28" s="10">
        <f>TI_EHG_E!I28+TI_CO_E!I28+TI_BF_E!I28+TI_GW_E!I28+TI_RPI_E!I28+TI_PF_E!I28+TI_BKBPB_E!I28+TI_CL_E!I28+TI_BNG_E!I28+TI_LBB_E!I28+TI_CPP_E!I28+TI_GTL_E!I28+TI_NSP_E!I28</f>
        <v>60902.987962166808</v>
      </c>
      <c r="J28" s="10">
        <f>TI_EHG_E!J28+TI_CO_E!J28+TI_BF_E!J28+TI_GW_E!J28+TI_RPI_E!J28+TI_PF_E!J28+TI_BKBPB_E!J28+TI_CL_E!J28+TI_BNG_E!J28+TI_LBB_E!J28+TI_CPP_E!J28+TI_GTL_E!J28+TI_NSP_E!J28</f>
        <v>58311.521926053298</v>
      </c>
      <c r="K28" s="10">
        <f>TI_EHG_E!K28+TI_CO_E!K28+TI_BF_E!K28+TI_GW_E!K28+TI_RPI_E!K28+TI_PF_E!K28+TI_BKBPB_E!K28+TI_CL_E!K28+TI_BNG_E!K28+TI_LBB_E!K28+TI_CPP_E!K28+TI_GTL_E!K28+TI_NSP_E!K28</f>
        <v>59226.870163370593</v>
      </c>
      <c r="L28" s="10">
        <f>TI_EHG_E!L28+TI_CO_E!L28+TI_BF_E!L28+TI_GW_E!L28+TI_RPI_E!L28+TI_PF_E!L28+TI_BKBPB_E!L28+TI_CL_E!L28+TI_BNG_E!L28+TI_LBB_E!L28+TI_CPP_E!L28+TI_GTL_E!L28+TI_NSP_E!L28</f>
        <v>53206.38435081685</v>
      </c>
      <c r="M28" s="10">
        <f>TI_EHG_E!M28+TI_CO_E!M28+TI_BF_E!M28+TI_GW_E!M28+TI_RPI_E!M28+TI_PF_E!M28+TI_BKBPB_E!M28+TI_CL_E!M28+TI_BNG_E!M28+TI_LBB_E!M28+TI_CPP_E!M28+TI_GTL_E!M28+TI_NSP_E!M28</f>
        <v>53350.859845227853</v>
      </c>
      <c r="N28" s="10">
        <f>TI_EHG_E!N28+TI_CO_E!N28+TI_BF_E!N28+TI_GW_E!N28+TI_RPI_E!N28+TI_PF_E!N28+TI_BKBPB_E!N28+TI_CL_E!N28+TI_BNG_E!N28+TI_LBB_E!N28+TI_CPP_E!N28+TI_GTL_E!N28+TI_NSP_E!N28</f>
        <v>52867.927773000847</v>
      </c>
      <c r="O28" s="10">
        <f>TI_EHG_E!O28+TI_CO_E!O28+TI_BF_E!O28+TI_GW_E!O28+TI_RPI_E!O28+TI_PF_E!O28+TI_BKBPB_E!O28+TI_CL_E!O28+TI_BNG_E!O28+TI_LBB_E!O28+TI_CPP_E!O28+TI_GTL_E!O28+TI_NSP_E!O28</f>
        <v>59856.298366294061</v>
      </c>
      <c r="P28" s="10">
        <f>TI_EHG_E!P28+TI_CO_E!P28+TI_BF_E!P28+TI_GW_E!P28+TI_RPI_E!P28+TI_PF_E!P28+TI_BKBPB_E!P28+TI_CL_E!P28+TI_BNG_E!P28+TI_LBB_E!P28+TI_CPP_E!P28+TI_GTL_E!P28+TI_NSP_E!P28</f>
        <v>58754.041272570932</v>
      </c>
      <c r="Q28" s="10">
        <f>TI_EHG_E!Q28+TI_CO_E!Q28+TI_BF_E!Q28+TI_GW_E!Q28+TI_RPI_E!Q28+TI_PF_E!Q28+TI_BKBPB_E!Q28+TI_CL_E!Q28+TI_BNG_E!Q28+TI_LBB_E!Q28+TI_CPP_E!Q28+TI_GTL_E!Q28+TI_NSP_E!Q28</f>
        <v>59638.069647463446</v>
      </c>
      <c r="R28" s="10">
        <f>TI_EHG_E!R28+TI_CO_E!R28+TI_BF_E!R28+TI_GW_E!R28+TI_RPI_E!R28+TI_PF_E!R28+TI_BKBPB_E!R28+TI_CL_E!R28+TI_BNG_E!R28+TI_LBB_E!R28+TI_CPP_E!R28+TI_GTL_E!R28+TI_NSP_E!R28</f>
        <v>65701.999140154774</v>
      </c>
      <c r="S28" s="10">
        <f>TI_EHG_E!S28+TI_CO_E!S28+TI_BF_E!S28+TI_GW_E!S28+TI_RPI_E!S28+TI_PF_E!S28+TI_BKBPB_E!S28+TI_CL_E!S28+TI_BNG_E!S28+TI_LBB_E!S28+TI_CPP_E!S28+TI_GTL_E!S28+TI_NSP_E!S28</f>
        <v>65658.555460017189</v>
      </c>
      <c r="T28" s="10">
        <f>TI_EHG_E!T28+TI_CO_E!T28+TI_BF_E!T28+TI_GW_E!T28+TI_RPI_E!T28+TI_PF_E!T28+TI_BKBPB_E!T28+TI_CL_E!T28+TI_BNG_E!T28+TI_LBB_E!T28+TI_CPP_E!T28+TI_GTL_E!T28+TI_NSP_E!T28</f>
        <v>66719.38950988822</v>
      </c>
      <c r="U28" s="10">
        <f>TI_EHG_E!U28+TI_CO_E!U28+TI_BF_E!U28+TI_GW_E!U28+TI_RPI_E!U28+TI_PF_E!U28+TI_BKBPB_E!U28+TI_CL_E!U28+TI_BNG_E!U28+TI_LBB_E!U28+TI_CPP_E!U28+TI_GTL_E!U28+TI_NSP_E!U28</f>
        <v>68593.529664660353</v>
      </c>
      <c r="V28" s="10">
        <f>TI_EHG_E!V28+TI_CO_E!V28+TI_BF_E!V28+TI_GW_E!V28+TI_RPI_E!V28+TI_PF_E!V28+TI_BKBPB_E!V28+TI_CL_E!V28+TI_BNG_E!V28+TI_LBB_E!V28+TI_CPP_E!V28+TI_GTL_E!V28+TI_NSP_E!V28</f>
        <v>66325.365434221836</v>
      </c>
      <c r="W28" s="10">
        <f>TI_EHG_E!W28+TI_CO_E!W28+TI_BF_E!W28+TI_GW_E!W28+TI_RPI_E!W28+TI_PF_E!W28+TI_BKBPB_E!W28+TI_CL_E!W28+TI_BNG_E!W28+TI_LBB_E!W28+TI_CPP_E!W28+TI_GTL_E!W28+TI_NSP_E!W28</f>
        <v>55723.086844368008</v>
      </c>
      <c r="X28" s="10">
        <f>TI_EHG_E!X28+TI_CO_E!X28+TI_BF_E!X28+TI_GW_E!X28+TI_RPI_E!X28+TI_PF_E!X28+TI_BKBPB_E!X28+TI_CL_E!X28+TI_BNG_E!X28+TI_LBB_E!X28+TI_CPP_E!X28+TI_GTL_E!X28+TI_NSP_E!X28</f>
        <v>57509.454600171972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3364.57437661221</v>
      </c>
      <c r="D30" s="10">
        <f>TI_EHG_E!D30+TI_CO_E!D30+TI_BF_E!D30+TI_GW_E!D30+TI_RPI_E!D30+TI_PF_E!D30+TI_BKBPB_E!D30+TI_CL_E!D30+TI_BNG_E!D30+TI_LBB_E!D30+TI_CPP_E!D30+TI_GTL_E!D30+TI_NSP_E!D30</f>
        <v>2033.5339638865</v>
      </c>
      <c r="E30" s="10">
        <f>TI_EHG_E!E30+TI_CO_E!E30+TI_BF_E!E30+TI_GW_E!E30+TI_RPI_E!E30+TI_PF_E!E30+TI_BKBPB_E!E30+TI_CL_E!E30+TI_BNG_E!E30+TI_LBB_E!E30+TI_CPP_E!E30+TI_GTL_E!E30+TI_NSP_E!E30</f>
        <v>2042.7773000859841</v>
      </c>
      <c r="F30" s="10">
        <f>TI_EHG_E!F30+TI_CO_E!F30+TI_BF_E!F30+TI_GW_E!F30+TI_RPI_E!F30+TI_PF_E!F30+TI_BKBPB_E!F30+TI_CL_E!F30+TI_BNG_E!F30+TI_LBB_E!F30+TI_CPP_E!F30+TI_GTL_E!F30+TI_NSP_E!F30</f>
        <v>994.1721410146173</v>
      </c>
      <c r="G30" s="10">
        <f>TI_EHG_E!G30+TI_CO_E!G30+TI_BF_E!G30+TI_GW_E!G30+TI_RPI_E!G30+TI_PF_E!G30+TI_BKBPB_E!G30+TI_CL_E!G30+TI_BNG_E!G30+TI_LBB_E!G30+TI_CPP_E!G30+TI_GTL_E!G30+TI_NSP_E!G30</f>
        <v>192.05597592433361</v>
      </c>
      <c r="H30" s="10">
        <f>TI_EHG_E!H30+TI_CO_E!H30+TI_BF_E!H30+TI_GW_E!H30+TI_RPI_E!H30+TI_PF_E!H30+TI_BKBPB_E!H30+TI_CL_E!H30+TI_BNG_E!H30+TI_LBB_E!H30+TI_CPP_E!H30+TI_GTL_E!H30+TI_NSP_E!H30</f>
        <v>1432.717110920034</v>
      </c>
      <c r="I30" s="10">
        <f>TI_EHG_E!I30+TI_CO_E!I30+TI_BF_E!I30+TI_GW_E!I30+TI_RPI_E!I30+TI_PF_E!I30+TI_BKBPB_E!I30+TI_CL_E!I30+TI_BNG_E!I30+TI_LBB_E!I30+TI_CPP_E!I30+TI_GTL_E!I30+TI_NSP_E!I30</f>
        <v>1720.287532244196</v>
      </c>
      <c r="J30" s="10">
        <f>TI_EHG_E!J30+TI_CO_E!J30+TI_BF_E!J30+TI_GW_E!J30+TI_RPI_E!J30+TI_PF_E!J30+TI_BKBPB_E!J30+TI_CL_E!J30+TI_BNG_E!J30+TI_LBB_E!J30+TI_CPP_E!J30+TI_GTL_E!J30+TI_NSP_E!J30</f>
        <v>2739.1085984522779</v>
      </c>
      <c r="K30" s="10">
        <f>TI_EHG_E!K30+TI_CO_E!K30+TI_BF_E!K30+TI_GW_E!K30+TI_RPI_E!K30+TI_PF_E!K30+TI_BKBPB_E!K30+TI_CL_E!K30+TI_BNG_E!K30+TI_LBB_E!K30+TI_CPP_E!K30+TI_GTL_E!K30+TI_NSP_E!K30</f>
        <v>2533.7011177987961</v>
      </c>
      <c r="L30" s="10">
        <f>TI_EHG_E!L30+TI_CO_E!L30+TI_BF_E!L30+TI_GW_E!L30+TI_RPI_E!L30+TI_PF_E!L30+TI_BKBPB_E!L30+TI_CL_E!L30+TI_BNG_E!L30+TI_LBB_E!L30+TI_CPP_E!L30+TI_GTL_E!L30+TI_NSP_E!L30</f>
        <v>5187.565692175408</v>
      </c>
      <c r="M30" s="10">
        <f>TI_EHG_E!M30+TI_CO_E!M30+TI_BF_E!M30+TI_GW_E!M30+TI_RPI_E!M30+TI_PF_E!M30+TI_BKBPB_E!M30+TI_CL_E!M30+TI_BNG_E!M30+TI_LBB_E!M30+TI_CPP_E!M30+TI_GTL_E!M30+TI_NSP_E!M30</f>
        <v>5464.8657781599313</v>
      </c>
      <c r="N30" s="10">
        <f>TI_EHG_E!N30+TI_CO_E!N30+TI_BF_E!N30+TI_GW_E!N30+TI_RPI_E!N30+TI_PF_E!N30+TI_BKBPB_E!N30+TI_CL_E!N30+TI_BNG_E!N30+TI_LBB_E!N30+TI_CPP_E!N30+TI_GTL_E!N30+TI_NSP_E!N30</f>
        <v>4932.8604471195194</v>
      </c>
      <c r="O30" s="10">
        <f>TI_EHG_E!O30+TI_CO_E!O30+TI_BF_E!O30+TI_GW_E!O30+TI_RPI_E!O30+TI_PF_E!O30+TI_BKBPB_E!O30+TI_CL_E!O30+TI_BNG_E!O30+TI_LBB_E!O30+TI_CPP_E!O30+TI_GTL_E!O30+TI_NSP_E!O30</f>
        <v>2724.7300945829752</v>
      </c>
      <c r="P30" s="10">
        <f>TI_EHG_E!P30+TI_CO_E!P30+TI_BF_E!P30+TI_GW_E!P30+TI_RPI_E!P30+TI_PF_E!P30+TI_BKBPB_E!P30+TI_CL_E!P30+TI_BNG_E!P30+TI_LBB_E!P30+TI_CPP_E!P30+TI_GTL_E!P30+TI_NSP_E!P30</f>
        <v>2973.2731728288909</v>
      </c>
      <c r="Q30" s="10">
        <f>TI_EHG_E!Q30+TI_CO_E!Q30+TI_BF_E!Q30+TI_GW_E!Q30+TI_RPI_E!Q30+TI_PF_E!Q30+TI_BKBPB_E!Q30+TI_CL_E!Q30+TI_BNG_E!Q30+TI_LBB_E!Q30+TI_CPP_E!Q30+TI_GTL_E!Q30+TI_NSP_E!Q30</f>
        <v>2205.049183147034</v>
      </c>
      <c r="R30" s="10">
        <f>TI_EHG_E!R30+TI_CO_E!R30+TI_BF_E!R30+TI_GW_E!R30+TI_RPI_E!R30+TI_PF_E!R30+TI_BKBPB_E!R30+TI_CL_E!R30+TI_BNG_E!R30+TI_LBB_E!R30+TI_CPP_E!R30+TI_GTL_E!R30+TI_NSP_E!R30</f>
        <v>649.08761822871884</v>
      </c>
      <c r="S30" s="10">
        <f>TI_EHG_E!S30+TI_CO_E!S30+TI_BF_E!S30+TI_GW_E!S30+TI_RPI_E!S30+TI_PF_E!S30+TI_BKBPB_E!S30+TI_CL_E!S30+TI_BNG_E!S30+TI_LBB_E!S30+TI_CPP_E!S30+TI_GTL_E!S30+TI_NSP_E!S30</f>
        <v>722.00722269991388</v>
      </c>
      <c r="T30" s="10">
        <f>TI_EHG_E!T30+TI_CO_E!T30+TI_BF_E!T30+TI_GW_E!T30+TI_RPI_E!T30+TI_PF_E!T30+TI_BKBPB_E!T30+TI_CL_E!T30+TI_BNG_E!T30+TI_LBB_E!T30+TI_CPP_E!T30+TI_GTL_E!T30+TI_NSP_E!T30</f>
        <v>808.27841788478065</v>
      </c>
      <c r="U30" s="10">
        <f>TI_EHG_E!U30+TI_CO_E!U30+TI_BF_E!U30+TI_GW_E!U30+TI_RPI_E!U30+TI_PF_E!U30+TI_BKBPB_E!U30+TI_CL_E!U30+TI_BNG_E!U30+TI_LBB_E!U30+TI_CPP_E!U30+TI_GTL_E!U30+TI_NSP_E!U30</f>
        <v>846.27876182287184</v>
      </c>
      <c r="V30" s="10">
        <f>TI_EHG_E!V30+TI_CO_E!V30+TI_BF_E!V30+TI_GW_E!V30+TI_RPI_E!V30+TI_PF_E!V30+TI_BKBPB_E!V30+TI_CL_E!V30+TI_BNG_E!V30+TI_LBB_E!V30+TI_CPP_E!V30+TI_GTL_E!V30+TI_NSP_E!V30</f>
        <v>1053.4178847807391</v>
      </c>
      <c r="W30" s="10">
        <f>TI_EHG_E!W30+TI_CO_E!W30+TI_BF_E!W30+TI_GW_E!W30+TI_RPI_E!W30+TI_PF_E!W30+TI_BKBPB_E!W30+TI_CL_E!W30+TI_BNG_E!W30+TI_LBB_E!W30+TI_CPP_E!W30+TI_GTL_E!W30+TI_NSP_E!W30</f>
        <v>1730.868443680137</v>
      </c>
      <c r="X30" s="10">
        <f>TI_EHG_E!X30+TI_CO_E!X30+TI_BF_E!X30+TI_GW_E!X30+TI_RPI_E!X30+TI_PF_E!X30+TI_BKBPB_E!X30+TI_CL_E!X30+TI_BNG_E!X30+TI_LBB_E!X30+TI_CPP_E!X30+TI_GTL_E!X30+TI_NSP_E!X30</f>
        <v>2512.577815993121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32.483061049011177</v>
      </c>
      <c r="D31" s="10">
        <f>TI_EHG_E!D31+TI_CO_E!D31+TI_BF_E!D31+TI_GW_E!D31+TI_RPI_E!D31+TI_PF_E!D31+TI_BKBPB_E!D31+TI_CL_E!D31+TI_BNG_E!D31+TI_LBB_E!D31+TI_CPP_E!D31+TI_GTL_E!D31+TI_NSP_E!D31</f>
        <v>20.30189165950129</v>
      </c>
      <c r="E31" s="10">
        <f>TI_EHG_E!E31+TI_CO_E!E31+TI_BF_E!E31+TI_GW_E!E31+TI_RPI_E!E31+TI_PF_E!E31+TI_BKBPB_E!E31+TI_CL_E!E31+TI_BNG_E!E31+TI_LBB_E!E31+TI_CPP_E!E31+TI_GTL_E!E31+TI_NSP_E!E31</f>
        <v>34.513241616509028</v>
      </c>
      <c r="F31" s="10">
        <f>TI_EHG_E!F31+TI_CO_E!F31+TI_BF_E!F31+TI_GW_E!F31+TI_RPI_E!F31+TI_PF_E!F31+TI_BKBPB_E!F31+TI_CL_E!F31+TI_BNG_E!F31+TI_LBB_E!F31+TI_CPP_E!F31+TI_GTL_E!F31+TI_NSP_E!F31</f>
        <v>16.241530524505588</v>
      </c>
      <c r="G31" s="10">
        <f>TI_EHG_E!G31+TI_CO_E!G31+TI_BF_E!G31+TI_GW_E!G31+TI_RPI_E!G31+TI_PF_E!G31+TI_BKBPB_E!G31+TI_CL_E!G31+TI_BNG_E!G31+TI_LBB_E!G31+TI_CPP_E!G31+TI_GTL_E!G31+TI_NSP_E!G31</f>
        <v>3.0453138435081679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1.015133276010318</v>
      </c>
      <c r="J31" s="10">
        <f>TI_EHG_E!J31+TI_CO_E!J31+TI_BF_E!J31+TI_GW_E!J31+TI_RPI_E!J31+TI_PF_E!J31+TI_BKBPB_E!J31+TI_CL_E!J31+TI_BNG_E!J31+TI_LBB_E!J31+TI_CPP_E!J31+TI_GTL_E!J31+TI_NSP_E!J31</f>
        <v>21.317024935511611</v>
      </c>
      <c r="K31" s="10">
        <f>TI_EHG_E!K31+TI_CO_E!K31+TI_BF_E!K31+TI_GW_E!K31+TI_RPI_E!K31+TI_PF_E!K31+TI_BKBPB_E!K31+TI_CL_E!K31+TI_BNG_E!K31+TI_LBB_E!K31+TI_CPP_E!K31+TI_GTL_E!K31+TI_NSP_E!K31</f>
        <v>14.211349957007741</v>
      </c>
      <c r="L31" s="10">
        <f>TI_EHG_E!L31+TI_CO_E!L31+TI_BF_E!L31+TI_GW_E!L31+TI_RPI_E!L31+TI_PF_E!L31+TI_BKBPB_E!L31+TI_CL_E!L31+TI_BNG_E!L31+TI_LBB_E!L31+TI_CPP_E!L31+TI_GTL_E!L31+TI_NSP_E!L31</f>
        <v>35.528288907996561</v>
      </c>
      <c r="M31" s="10">
        <f>TI_EHG_E!M31+TI_CO_E!M31+TI_BF_E!M31+TI_GW_E!M31+TI_RPI_E!M31+TI_PF_E!M31+TI_BKBPB_E!M31+TI_CL_E!M31+TI_BNG_E!M31+TI_LBB_E!M31+TI_CPP_E!M31+TI_GTL_E!M31+TI_NSP_E!M31</f>
        <v>39.58873602751504</v>
      </c>
      <c r="N31" s="10">
        <f>TI_EHG_E!N31+TI_CO_E!N31+TI_BF_E!N31+TI_GW_E!N31+TI_RPI_E!N31+TI_PF_E!N31+TI_BKBPB_E!N31+TI_CL_E!N31+TI_BNG_E!N31+TI_LBB_E!N31+TI_CPP_E!N31+TI_GTL_E!N31+TI_NSP_E!N31</f>
        <v>33.49810834049871</v>
      </c>
      <c r="O31" s="10">
        <f>TI_EHG_E!O31+TI_CO_E!O31+TI_BF_E!O31+TI_GW_E!O31+TI_RPI_E!O31+TI_PF_E!O31+TI_BKBPB_E!O31+TI_CL_E!O31+TI_BNG_E!O31+TI_LBB_E!O31+TI_CPP_E!O31+TI_GTL_E!O31+TI_NSP_E!O31</f>
        <v>6.0905417024935504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5.0754944110060194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8705.3430782459145</v>
      </c>
      <c r="D33" s="29">
        <f t="shared" si="18"/>
        <v>7321.6537403267394</v>
      </c>
      <c r="E33" s="29">
        <f t="shared" si="18"/>
        <v>8921.3960447119516</v>
      </c>
      <c r="F33" s="29">
        <f t="shared" si="18"/>
        <v>9527.5484952708503</v>
      </c>
      <c r="G33" s="29">
        <f t="shared" si="18"/>
        <v>10519.547119518485</v>
      </c>
      <c r="H33" s="29">
        <f t="shared" si="18"/>
        <v>11948.808168529664</v>
      </c>
      <c r="I33" s="29">
        <f t="shared" si="18"/>
        <v>11105.729836629405</v>
      </c>
      <c r="J33" s="29">
        <f t="shared" si="18"/>
        <v>11136.316337059327</v>
      </c>
      <c r="K33" s="29">
        <f t="shared" si="18"/>
        <v>9782.8674978503841</v>
      </c>
      <c r="L33" s="29">
        <f t="shared" si="18"/>
        <v>10480.419260533105</v>
      </c>
      <c r="M33" s="29">
        <f t="shared" si="18"/>
        <v>11980.326311263969</v>
      </c>
      <c r="N33" s="29">
        <f t="shared" si="18"/>
        <v>12461.166122098022</v>
      </c>
      <c r="O33" s="29">
        <f t="shared" si="18"/>
        <v>13820.196732588134</v>
      </c>
      <c r="P33" s="29">
        <f t="shared" si="18"/>
        <v>13321.70154772141</v>
      </c>
      <c r="Q33" s="29">
        <f t="shared" si="18"/>
        <v>14209.548925193467</v>
      </c>
      <c r="R33" s="29">
        <f t="shared" si="18"/>
        <v>15598.146603611351</v>
      </c>
      <c r="S33" s="29">
        <f t="shared" si="18"/>
        <v>15490.806878761823</v>
      </c>
      <c r="T33" s="29">
        <f t="shared" si="18"/>
        <v>16682.738693035251</v>
      </c>
      <c r="U33" s="29">
        <f t="shared" si="18"/>
        <v>17263.430352536547</v>
      </c>
      <c r="V33" s="29">
        <f t="shared" si="18"/>
        <v>16228.270077386065</v>
      </c>
      <c r="W33" s="29">
        <f t="shared" si="18"/>
        <v>13428.838177128118</v>
      </c>
      <c r="X33" s="29">
        <f t="shared" ref="X33" si="19">SUM(X34:X50)</f>
        <v>13227.450042992261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104.0412725709372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178.52536543422181</v>
      </c>
      <c r="L34" s="10">
        <f>TI_EHG_E!L34+TI_CO_E!L34+TI_BF_E!L34+TI_GW_E!L34+TI_RPI_E!L34+TI_PF_E!L34+TI_BKBPB_E!L34+TI_CL_E!L34+TI_BNG_E!L34+TI_LBB_E!L34+TI_CPP_E!L34+TI_GTL_E!L34+TI_NSP_E!L34</f>
        <v>167.88478073946689</v>
      </c>
      <c r="M34" s="10">
        <f>TI_EHG_E!M34+TI_CO_E!M34+TI_BF_E!M34+TI_GW_E!M34+TI_RPI_E!M34+TI_PF_E!M34+TI_BKBPB_E!M34+TI_CL_E!M34+TI_BNG_E!M34+TI_LBB_E!M34+TI_CPP_E!M34+TI_GTL_E!M34+TI_NSP_E!M34</f>
        <v>88.671539122957867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191.530524505589</v>
      </c>
      <c r="Q34" s="10">
        <f>TI_EHG_E!Q34+TI_CO_E!Q34+TI_BF_E!Q34+TI_GW_E!Q34+TI_RPI_E!Q34+TI_PF_E!Q34+TI_BKBPB_E!Q34+TI_CL_E!Q34+TI_BNG_E!Q34+TI_LBB_E!Q34+TI_CPP_E!Q34+TI_GTL_E!Q34+TI_NSP_E!Q34</f>
        <v>180.88993981083411</v>
      </c>
      <c r="R34" s="10">
        <f>TI_EHG_E!R34+TI_CO_E!R34+TI_BF_E!R34+TI_GW_E!R34+TI_RPI_E!R34+TI_PF_E!R34+TI_BKBPB_E!R34+TI_CL_E!R34+TI_BNG_E!R34+TI_LBB_E!R34+TI_CPP_E!R34+TI_GTL_E!R34+TI_NSP_E!R34</f>
        <v>173.79621668099739</v>
      </c>
      <c r="S34" s="10">
        <f>TI_EHG_E!S34+TI_CO_E!S34+TI_BF_E!S34+TI_GW_E!S34+TI_RPI_E!S34+TI_PF_E!S34+TI_BKBPB_E!S34+TI_CL_E!S34+TI_BNG_E!S34+TI_LBB_E!S34+TI_CPP_E!S34+TI_GTL_E!S34+TI_NSP_E!S34</f>
        <v>107.58813413585554</v>
      </c>
      <c r="T34" s="10">
        <f>TI_EHG_E!T34+TI_CO_E!T34+TI_BF_E!T34+TI_GW_E!T34+TI_RPI_E!T34+TI_PF_E!T34+TI_BKBPB_E!T34+TI_CL_E!T34+TI_BNG_E!T34+TI_LBB_E!T34+TI_CPP_E!T34+TI_GTL_E!T34+TI_NSP_E!T34</f>
        <v>138.32760103181425</v>
      </c>
      <c r="U34" s="10">
        <f>TI_EHG_E!U34+TI_CO_E!U34+TI_BF_E!U34+TI_GW_E!U34+TI_RPI_E!U34+TI_PF_E!U34+TI_BKBPB_E!U34+TI_CL_E!U34+TI_BNG_E!U34+TI_LBB_E!U34+TI_CPP_E!U34+TI_GTL_E!U34+TI_NSP_E!U34</f>
        <v>146.60361134995702</v>
      </c>
      <c r="V34" s="10">
        <f>TI_EHG_E!V34+TI_CO_E!V34+TI_BF_E!V34+TI_GW_E!V34+TI_RPI_E!V34+TI_PF_E!V34+TI_BKBPB_E!V34+TI_CL_E!V34+TI_BNG_E!V34+TI_LBB_E!V34+TI_CPP_E!V34+TI_GTL_E!V34+TI_NSP_E!V34</f>
        <v>126.50472914875327</v>
      </c>
      <c r="W34" s="10">
        <f>TI_EHG_E!W34+TI_CO_E!W34+TI_BF_E!W34+TI_GW_E!W34+TI_RPI_E!W34+TI_PF_E!W34+TI_BKBPB_E!W34+TI_CL_E!W34+TI_BNG_E!W34+TI_LBB_E!W34+TI_CPP_E!W34+TI_GTL_E!W34+TI_NSP_E!W34</f>
        <v>131.23387790197768</v>
      </c>
      <c r="X34" s="10">
        <f>TI_EHG_E!X34+TI_CO_E!X34+TI_BF_E!X34+TI_GW_E!X34+TI_RPI_E!X34+TI_PF_E!X34+TI_BKBPB_E!X34+TI_CL_E!X34+TI_BNG_E!X34+TI_LBB_E!X34+TI_CPP_E!X34+TI_GTL_E!X34+TI_NSP_E!X34</f>
        <v>106.40584694754942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205.61289767841785</v>
      </c>
      <c r="D36" s="10">
        <f>TI_EHG_E!D36+TI_CO_E!D36+TI_BF_E!D36+TI_GW_E!D36+TI_RPI_E!D36+TI_PF_E!D36+TI_BKBPB_E!D36+TI_CL_E!D36+TI_BNG_E!D36+TI_LBB_E!D36+TI_CPP_E!D36+TI_GTL_E!D36+TI_NSP_E!D36</f>
        <v>202.22364574376607</v>
      </c>
      <c r="E36" s="10">
        <f>TI_EHG_E!E36+TI_CO_E!E36+TI_BF_E!E36+TI_GW_E!E36+TI_RPI_E!E36+TI_PF_E!E36+TI_BKBPB_E!E36+TI_CL_E!E36+TI_BNG_E!E36+TI_LBB_E!E36+TI_CPP_E!E36+TI_GTL_E!E36+TI_NSP_E!E36</f>
        <v>172.85038693035258</v>
      </c>
      <c r="F36" s="10">
        <f>TI_EHG_E!F36+TI_CO_E!F36+TI_BF_E!F36+TI_GW_E!F36+TI_RPI_E!F36+TI_PF_E!F36+TI_BKBPB_E!F36+TI_CL_E!F36+TI_BNG_E!F36+TI_LBB_E!F36+TI_CPP_E!F36+TI_GTL_E!F36+TI_NSP_E!F36</f>
        <v>28.243508168529662</v>
      </c>
      <c r="G36" s="10">
        <f>TI_EHG_E!G36+TI_CO_E!G36+TI_BF_E!G36+TI_GW_E!G36+TI_RPI_E!G36+TI_PF_E!G36+TI_BKBPB_E!G36+TI_CL_E!G36+TI_BNG_E!G36+TI_LBB_E!G36+TI_CPP_E!G36+TI_GTL_E!G36+TI_NSP_E!G36</f>
        <v>22.594840928632841</v>
      </c>
      <c r="H36" s="10">
        <f>TI_EHG_E!H36+TI_CO_E!H36+TI_BF_E!H36+TI_GW_E!H36+TI_RPI_E!H36+TI_PF_E!H36+TI_BKBPB_E!H36+TI_CL_E!H36+TI_BNG_E!H36+TI_LBB_E!H36+TI_CPP_E!H36+TI_GTL_E!H36+TI_NSP_E!H36</f>
        <v>22.594840928632841</v>
      </c>
      <c r="I36" s="10">
        <f>TI_EHG_E!I36+TI_CO_E!I36+TI_BF_E!I36+TI_GW_E!I36+TI_RPI_E!I36+TI_PF_E!I36+TI_BKBPB_E!I36+TI_CL_E!I36+TI_BNG_E!I36+TI_LBB_E!I36+TI_CPP_E!I36+TI_GTL_E!I36+TI_NSP_E!I36</f>
        <v>120.88228718830609</v>
      </c>
      <c r="J36" s="10">
        <f>TI_EHG_E!J36+TI_CO_E!J36+TI_BF_E!J36+TI_GW_E!J36+TI_RPI_E!J36+TI_PF_E!J36+TI_BKBPB_E!J36+TI_CL_E!J36+TI_BNG_E!J36+TI_LBB_E!J36+TI_CPP_E!J36+TI_GTL_E!J36+TI_NSP_E!J36</f>
        <v>168.33138435081682</v>
      </c>
      <c r="K36" s="10">
        <f>TI_EHG_E!K36+TI_CO_E!K36+TI_BF_E!K36+TI_GW_E!K36+TI_RPI_E!K36+TI_PF_E!K36+TI_BKBPB_E!K36+TI_CL_E!K36+TI_BNG_E!K36+TI_LBB_E!K36+TI_CPP_E!K36+TI_GTL_E!K36+TI_NSP_E!K36</f>
        <v>175.10988822012041</v>
      </c>
      <c r="L36" s="10">
        <f>TI_EHG_E!L36+TI_CO_E!L36+TI_BF_E!L36+TI_GW_E!L36+TI_RPI_E!L36+TI_PF_E!L36+TI_BKBPB_E!L36+TI_CL_E!L36+TI_BNG_E!L36+TI_LBB_E!L36+TI_CPP_E!L36+TI_GTL_E!L36+TI_NSP_E!L36</f>
        <v>247.41332760103177</v>
      </c>
      <c r="M36" s="10">
        <f>TI_EHG_E!M36+TI_CO_E!M36+TI_BF_E!M36+TI_GW_E!M36+TI_RPI_E!M36+TI_PF_E!M36+TI_BKBPB_E!M36+TI_CL_E!M36+TI_BNG_E!M36+TI_LBB_E!M36+TI_CPP_E!M36+TI_GTL_E!M36+TI_NSP_E!M36</f>
        <v>258.7106620808255</v>
      </c>
      <c r="N36" s="10">
        <f>TI_EHG_E!N36+TI_CO_E!N36+TI_BF_E!N36+TI_GW_E!N36+TI_RPI_E!N36+TI_PF_E!N36+TI_BKBPB_E!N36+TI_CL_E!N36+TI_BNG_E!N36+TI_LBB_E!N36+TI_CPP_E!N36+TI_GTL_E!N36+TI_NSP_E!N36</f>
        <v>173.98013757523648</v>
      </c>
      <c r="O36" s="10">
        <f>TI_EHG_E!O36+TI_CO_E!O36+TI_BF_E!O36+TI_GW_E!O36+TI_RPI_E!O36+TI_PF_E!O36+TI_BKBPB_E!O36+TI_CL_E!O36+TI_BNG_E!O36+TI_LBB_E!O36+TI_CPP_E!O36+TI_GTL_E!O36+TI_NSP_E!O36</f>
        <v>143.47712811693896</v>
      </c>
      <c r="P36" s="10">
        <f>TI_EHG_E!P36+TI_CO_E!P36+TI_BF_E!P36+TI_GW_E!P36+TI_RPI_E!P36+TI_PF_E!P36+TI_BKBPB_E!P36+TI_CL_E!P36+TI_BNG_E!P36+TI_LBB_E!P36+TI_CPP_E!P36+TI_GTL_E!P36+TI_NSP_E!P36</f>
        <v>219.16973344797935</v>
      </c>
      <c r="Q36" s="10">
        <f>TI_EHG_E!Q36+TI_CO_E!Q36+TI_BF_E!Q36+TI_GW_E!Q36+TI_RPI_E!Q36+TI_PF_E!Q36+TI_BKBPB_E!Q36+TI_CL_E!Q36+TI_BNG_E!Q36+TI_LBB_E!Q36+TI_CPP_E!Q36+TI_GTL_E!Q36+TI_NSP_E!Q36</f>
        <v>101.67669819432503</v>
      </c>
      <c r="R36" s="10">
        <f>TI_EHG_E!R36+TI_CO_E!R36+TI_BF_E!R36+TI_GW_E!R36+TI_RPI_E!R36+TI_PF_E!R36+TI_BKBPB_E!R36+TI_CL_E!R36+TI_BNG_E!R36+TI_LBB_E!R36+TI_CPP_E!R36+TI_GTL_E!R36+TI_NSP_E!R36</f>
        <v>256.45124677558039</v>
      </c>
      <c r="S36" s="10">
        <f>TI_EHG_E!S36+TI_CO_E!S36+TI_BF_E!S36+TI_GW_E!S36+TI_RPI_E!S36+TI_PF_E!S36+TI_BKBPB_E!S36+TI_CL_E!S36+TI_BNG_E!S36+TI_LBB_E!S36+TI_CPP_E!S36+TI_GTL_E!S36+TI_NSP_E!S36</f>
        <v>140.08787618228723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1.129750644883921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0.41349957007738602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212.67558039552881</v>
      </c>
      <c r="G37" s="10">
        <f>TI_EHG_E!G37+TI_CO_E!G37+TI_BF_E!G37+TI_GW_E!G37+TI_RPI_E!G37+TI_PF_E!G37+TI_BKBPB_E!G37+TI_CL_E!G37+TI_BNG_E!G37+TI_LBB_E!G37+TI_CPP_E!G37+TI_GTL_E!G37+TI_NSP_E!G37</f>
        <v>975.55649183147023</v>
      </c>
      <c r="H37" s="10">
        <f>TI_EHG_E!H37+TI_CO_E!H37+TI_BF_E!H37+TI_GW_E!H37+TI_RPI_E!H37+TI_PF_E!H37+TI_BKBPB_E!H37+TI_CL_E!H37+TI_BNG_E!H37+TI_LBB_E!H37+TI_CPP_E!H37+TI_GTL_E!H37+TI_NSP_E!H37</f>
        <v>882.4447979363714</v>
      </c>
      <c r="I37" s="10">
        <f>TI_EHG_E!I37+TI_CO_E!I37+TI_BF_E!I37+TI_GW_E!I37+TI_RPI_E!I37+TI_PF_E!I37+TI_BKBPB_E!I37+TI_CL_E!I37+TI_BNG_E!I37+TI_LBB_E!I37+TI_CPP_E!I37+TI_GTL_E!I37+TI_NSP_E!I37</f>
        <v>166.11969045571789</v>
      </c>
      <c r="J37" s="10">
        <f>TI_EHG_E!J37+TI_CO_E!J37+TI_BF_E!J37+TI_GW_E!J37+TI_RPI_E!J37+TI_PF_E!J37+TI_BKBPB_E!J37+TI_CL_E!J37+TI_BNG_E!J37+TI_LBB_E!J37+TI_CPP_E!J37+TI_GTL_E!J37+TI_NSP_E!J37</f>
        <v>183.04909716251069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146.01607910576101</v>
      </c>
      <c r="S37" s="10">
        <f>TI_EHG_E!S37+TI_CO_E!S37+TI_BF_E!S37+TI_GW_E!S37+TI_RPI_E!S37+TI_PF_E!S37+TI_BKBPB_E!S37+TI_CL_E!S37+TI_BNG_E!S37+TI_LBB_E!S37+TI_CPP_E!S37+TI_GTL_E!S37+TI_NSP_E!S37</f>
        <v>623.21341358555458</v>
      </c>
      <c r="T37" s="10">
        <f>TI_EHG_E!T37+TI_CO_E!T37+TI_BF_E!T37+TI_GW_E!T37+TI_RPI_E!T37+TI_PF_E!T37+TI_BKBPB_E!T37+TI_CL_E!T37+TI_BNG_E!T37+TI_LBB_E!T37+TI_CPP_E!T37+TI_GTL_E!T37+TI_NSP_E!T37</f>
        <v>443.33860705073079</v>
      </c>
      <c r="U37" s="10">
        <f>TI_EHG_E!U37+TI_CO_E!U37+TI_BF_E!U37+TI_GW_E!U37+TI_RPI_E!U37+TI_PF_E!U37+TI_BKBPB_E!U37+TI_CL_E!U37+TI_BNG_E!U37+TI_LBB_E!U37+TI_CPP_E!U37+TI_GTL_E!U37+TI_NSP_E!U37</f>
        <v>543.85692175408417</v>
      </c>
      <c r="V37" s="10">
        <f>TI_EHG_E!V37+TI_CO_E!V37+TI_BF_E!V37+TI_GW_E!V37+TI_RPI_E!V37+TI_PF_E!V37+TI_BKBPB_E!V37+TI_CL_E!V37+TI_BNG_E!V37+TI_LBB_E!V37+TI_CPP_E!V37+TI_GTL_E!V37+TI_NSP_E!V37</f>
        <v>410.53791917454851</v>
      </c>
      <c r="W37" s="10">
        <f>TI_EHG_E!W37+TI_CO_E!W37+TI_BF_E!W37+TI_GW_E!W37+TI_RPI_E!W37+TI_PF_E!W37+TI_BKBPB_E!W37+TI_CL_E!W37+TI_BNG_E!W37+TI_LBB_E!W37+TI_CPP_E!W37+TI_GTL_E!W37+TI_NSP_E!W37</f>
        <v>646.49131556319867</v>
      </c>
      <c r="X37" s="10">
        <f>TI_EHG_E!X37+TI_CO_E!X37+TI_BF_E!X37+TI_GW_E!X37+TI_RPI_E!X37+TI_PF_E!X37+TI_BKBPB_E!X37+TI_CL_E!X37+TI_BNG_E!X37+TI_LBB_E!X37+TI_CPP_E!X37+TI_GTL_E!X37+TI_NSP_E!X37</f>
        <v>783.22588134135844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9.5227858985382632</v>
      </c>
      <c r="G38" s="10">
        <f>TI_EHG_E!G38+TI_CO_E!G38+TI_BF_E!G38+TI_GW_E!G38+TI_RPI_E!G38+TI_PF_E!G38+TI_BKBPB_E!G38+TI_CL_E!G38+TI_BNG_E!G38+TI_LBB_E!G38+TI_CPP_E!G38+TI_GTL_E!G38+TI_NSP_E!G38</f>
        <v>1.058125537403267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1.058125537403267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2.116165090283749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1.058125537403267</v>
      </c>
      <c r="R38" s="10">
        <f>TI_EHG_E!R38+TI_CO_E!R38+TI_BF_E!R38+TI_GW_E!R38+TI_RPI_E!R38+TI_PF_E!R38+TI_BKBPB_E!R38+TI_CL_E!R38+TI_BNG_E!R38+TI_LBB_E!R38+TI_CPP_E!R38+TI_GTL_E!R38+TI_NSP_E!R38</f>
        <v>2.116165090283749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1.058125537403267</v>
      </c>
      <c r="W38" s="10">
        <f>TI_EHG_E!W38+TI_CO_E!W38+TI_BF_E!W38+TI_GW_E!W38+TI_RPI_E!W38+TI_PF_E!W38+TI_BKBPB_E!W38+TI_CL_E!W38+TI_BNG_E!W38+TI_LBB_E!W38+TI_CPP_E!W38+TI_GTL_E!W38+TI_NSP_E!W38</f>
        <v>2.116165090283749</v>
      </c>
      <c r="X38" s="10">
        <f>TI_EHG_E!X38+TI_CO_E!X38+TI_BF_E!X38+TI_GW_E!X38+TI_RPI_E!X38+TI_PF_E!X38+TI_BKBPB_E!X38+TI_CL_E!X38+TI_BNG_E!X38+TI_LBB_E!X38+TI_CPP_E!X38+TI_GTL_E!X38+TI_NSP_E!X38</f>
        <v>0.78297506448839205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86.371453138435072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239.56723989681859</v>
      </c>
      <c r="D41" s="10">
        <f>TI_EHG_E!D41+TI_CO_E!D41+TI_BF_E!D41+TI_GW_E!D41+TI_RPI_E!D41+TI_PF_E!D41+TI_BKBPB_E!D41+TI_CL_E!D41+TI_BNG_E!D41+TI_LBB_E!D41+TI_CPP_E!D41+TI_GTL_E!D41+TI_NSP_E!D41</f>
        <v>223.8750644883921</v>
      </c>
      <c r="E41" s="10">
        <f>TI_EHG_E!E41+TI_CO_E!E41+TI_BF_E!E41+TI_GW_E!E41+TI_RPI_E!E41+TI_PF_E!E41+TI_BKBPB_E!E41+TI_CL_E!E41+TI_BNG_E!E41+TI_LBB_E!E41+TI_CPP_E!E41+TI_GTL_E!E41+TI_NSP_E!E41</f>
        <v>220.73662940670681</v>
      </c>
      <c r="F41" s="10">
        <f>TI_EHG_E!F41+TI_CO_E!F41+TI_BF_E!F41+TI_GW_E!F41+TI_RPI_E!F41+TI_PF_E!F41+TI_BKBPB_E!F41+TI_CL_E!F41+TI_BNG_E!F41+TI_LBB_E!F41+TI_CPP_E!F41+TI_GTL_E!F41+TI_NSP_E!F41</f>
        <v>1811.9232158211521</v>
      </c>
      <c r="G41" s="10">
        <f>TI_EHG_E!G41+TI_CO_E!G41+TI_BF_E!G41+TI_GW_E!G41+TI_RPI_E!G41+TI_PF_E!G41+TI_BKBPB_E!G41+TI_CL_E!G41+TI_BNG_E!G41+TI_LBB_E!G41+TI_CPP_E!G41+TI_GTL_E!G41+TI_NSP_E!G41</f>
        <v>4162.6110920034389</v>
      </c>
      <c r="H41" s="10">
        <f>TI_EHG_E!H41+TI_CO_E!H41+TI_BF_E!H41+TI_GW_E!H41+TI_RPI_E!H41+TI_PF_E!H41+TI_BKBPB_E!H41+TI_CL_E!H41+TI_BNG_E!H41+TI_LBB_E!H41+TI_CPP_E!H41+TI_GTL_E!H41+TI_NSP_E!H41</f>
        <v>4270.3639724849527</v>
      </c>
      <c r="I41" s="10">
        <f>TI_EHG_E!I41+TI_CO_E!I41+TI_BF_E!I41+TI_GW_E!I41+TI_RPI_E!I41+TI_PF_E!I41+TI_BKBPB_E!I41+TI_CL_E!I41+TI_BNG_E!I41+TI_LBB_E!I41+TI_CPP_E!I41+TI_GTL_E!I41+TI_NSP_E!I41</f>
        <v>4404.2705932932067</v>
      </c>
      <c r="J41" s="10">
        <f>TI_EHG_E!J41+TI_CO_E!J41+TI_BF_E!J41+TI_GW_E!J41+TI_RPI_E!J41+TI_PF_E!J41+TI_BKBPB_E!J41+TI_CL_E!J41+TI_BNG_E!J41+TI_LBB_E!J41+TI_CPP_E!J41+TI_GTL_E!J41+TI_NSP_E!J41</f>
        <v>4242.118056749785</v>
      </c>
      <c r="K41" s="10">
        <f>TI_EHG_E!K41+TI_CO_E!K41+TI_BF_E!K41+TI_GW_E!K41+TI_RPI_E!K41+TI_PF_E!K41+TI_BKBPB_E!K41+TI_CL_E!K41+TI_BNG_E!K41+TI_LBB_E!K41+TI_CPP_E!K41+TI_GTL_E!K41+TI_NSP_E!K41</f>
        <v>3972.2126397248489</v>
      </c>
      <c r="L41" s="10">
        <f>TI_EHG_E!L41+TI_CO_E!L41+TI_BF_E!L41+TI_GW_E!L41+TI_RPI_E!L41+TI_PF_E!L41+TI_BKBPB_E!L41+TI_CL_E!L41+TI_BNG_E!L41+TI_LBB_E!L41+TI_CPP_E!L41+TI_GTL_E!L41+TI_NSP_E!L41</f>
        <v>4655.3453998280311</v>
      </c>
      <c r="M41" s="10">
        <f>TI_EHG_E!M41+TI_CO_E!M41+TI_BF_E!M41+TI_GW_E!M41+TI_RPI_E!M41+TI_PF_E!M41+TI_BKBPB_E!M41+TI_CL_E!M41+TI_BNG_E!M41+TI_LBB_E!M41+TI_CPP_E!M41+TI_GTL_E!M41+TI_NSP_E!M41</f>
        <v>5738.1055030094576</v>
      </c>
      <c r="N41" s="10">
        <f>TI_EHG_E!N41+TI_CO_E!N41+TI_BF_E!N41+TI_GW_E!N41+TI_RPI_E!N41+TI_PF_E!N41+TI_BKBPB_E!N41+TI_CL_E!N41+TI_BNG_E!N41+TI_LBB_E!N41+TI_CPP_E!N41+TI_GTL_E!N41+TI_NSP_E!N41</f>
        <v>6765.4198624247629</v>
      </c>
      <c r="O41" s="10">
        <f>TI_EHG_E!O41+TI_CO_E!O41+TI_BF_E!O41+TI_GW_E!O41+TI_RPI_E!O41+TI_PF_E!O41+TI_BKBPB_E!O41+TI_CL_E!O41+TI_BNG_E!O41+TI_LBB_E!O41+TI_CPP_E!O41+TI_GTL_E!O41+TI_NSP_E!O41</f>
        <v>8755.1877042132401</v>
      </c>
      <c r="P41" s="10">
        <f>TI_EHG_E!P41+TI_CO_E!P41+TI_BF_E!P41+TI_GW_E!P41+TI_RPI_E!P41+TI_PF_E!P41+TI_BKBPB_E!P41+TI_CL_E!P41+TI_BNG_E!P41+TI_LBB_E!P41+TI_CPP_E!P41+TI_GTL_E!P41+TI_NSP_E!P41</f>
        <v>8884.9097162510734</v>
      </c>
      <c r="Q41" s="10">
        <f>TI_EHG_E!Q41+TI_CO_E!Q41+TI_BF_E!Q41+TI_GW_E!Q41+TI_RPI_E!Q41+TI_PF_E!Q41+TI_BKBPB_E!Q41+TI_CL_E!Q41+TI_BNG_E!Q41+TI_LBB_E!Q41+TI_CPP_E!Q41+TI_GTL_E!Q41+TI_NSP_E!Q41</f>
        <v>9029.2777300085982</v>
      </c>
      <c r="R41" s="10">
        <f>TI_EHG_E!R41+TI_CO_E!R41+TI_BF_E!R41+TI_GW_E!R41+TI_RPI_E!R41+TI_PF_E!R41+TI_BKBPB_E!R41+TI_CL_E!R41+TI_BNG_E!R41+TI_LBB_E!R41+TI_CPP_E!R41+TI_GTL_E!R41+TI_NSP_E!R41</f>
        <v>9749.0255374032677</v>
      </c>
      <c r="S41" s="10">
        <f>TI_EHG_E!S41+TI_CO_E!S41+TI_BF_E!S41+TI_GW_E!S41+TI_RPI_E!S41+TI_PF_E!S41+TI_BKBPB_E!S41+TI_CL_E!S41+TI_BNG_E!S41+TI_LBB_E!S41+TI_CPP_E!S41+TI_GTL_E!S41+TI_NSP_E!S41</f>
        <v>9058.5698194325014</v>
      </c>
      <c r="T41" s="10">
        <f>TI_EHG_E!T41+TI_CO_E!T41+TI_BF_E!T41+TI_GW_E!T41+TI_RPI_E!T41+TI_PF_E!T41+TI_BKBPB_E!T41+TI_CL_E!T41+TI_BNG_E!T41+TI_LBB_E!T41+TI_CPP_E!T41+TI_GTL_E!T41+TI_NSP_E!T41</f>
        <v>9758.4408426483224</v>
      </c>
      <c r="U41" s="10">
        <f>TI_EHG_E!U41+TI_CO_E!U41+TI_BF_E!U41+TI_GW_E!U41+TI_RPI_E!U41+TI_PF_E!U41+TI_BKBPB_E!U41+TI_CL_E!U41+TI_BNG_E!U41+TI_LBB_E!U41+TI_CPP_E!U41+TI_GTL_E!U41+TI_NSP_E!U41</f>
        <v>10453.08108340499</v>
      </c>
      <c r="V41" s="10">
        <f>TI_EHG_E!V41+TI_CO_E!V41+TI_BF_E!V41+TI_GW_E!V41+TI_RPI_E!V41+TI_PF_E!V41+TI_BKBPB_E!V41+TI_CL_E!V41+TI_BNG_E!V41+TI_LBB_E!V41+TI_CPP_E!V41+TI_GTL_E!V41+TI_NSP_E!V41</f>
        <v>10279.42106620808</v>
      </c>
      <c r="W41" s="10">
        <f>TI_EHG_E!W41+TI_CO_E!W41+TI_BF_E!W41+TI_GW_E!W41+TI_RPI_E!W41+TI_PF_E!W41+TI_BKBPB_E!W41+TI_CL_E!W41+TI_BNG_E!W41+TI_LBB_E!W41+TI_CPP_E!W41+TI_GTL_E!W41+TI_NSP_E!W41</f>
        <v>8248.8535683576956</v>
      </c>
      <c r="X41" s="10">
        <f>TI_EHG_E!X41+TI_CO_E!X41+TI_BF_E!X41+TI_GW_E!X41+TI_RPI_E!X41+TI_PF_E!X41+TI_BKBPB_E!X41+TI_CL_E!X41+TI_BNG_E!X41+TI_LBB_E!X41+TI_CPP_E!X41+TI_GTL_E!X41+TI_NSP_E!X41</f>
        <v>8753.5965606190875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335.86517626827163</v>
      </c>
      <c r="D42" s="10">
        <f>TI_EHG_E!D42+TI_CO_E!D42+TI_BF_E!D42+TI_GW_E!D42+TI_RPI_E!D42+TI_PF_E!D42+TI_BKBPB_E!D42+TI_CL_E!D42+TI_BNG_E!D42+TI_LBB_E!D42+TI_CPP_E!D42+TI_GTL_E!D42+TI_NSP_E!D42</f>
        <v>303.97910576096302</v>
      </c>
      <c r="E42" s="10">
        <f>TI_EHG_E!E42+TI_CO_E!E42+TI_BF_E!E42+TI_GW_E!E42+TI_RPI_E!E42+TI_PF_E!E42+TI_BKBPB_E!E42+TI_CL_E!E42+TI_BNG_E!E42+TI_LBB_E!E42+TI_CPP_E!E42+TI_GTL_E!E42+TI_NSP_E!E42</f>
        <v>288.03628546861557</v>
      </c>
      <c r="F42" s="10">
        <f>TI_EHG_E!F42+TI_CO_E!F42+TI_BF_E!F42+TI_GW_E!F42+TI_RPI_E!F42+TI_PF_E!F42+TI_BKBPB_E!F42+TI_CL_E!F42+TI_BNG_E!F42+TI_LBB_E!F42+TI_CPP_E!F42+TI_GTL_E!F42+TI_NSP_E!F42</f>
        <v>119.04084264832329</v>
      </c>
      <c r="G42" s="10">
        <f>TI_EHG_E!G42+TI_CO_E!G42+TI_BF_E!G42+TI_GW_E!G42+TI_RPI_E!G42+TI_PF_E!G42+TI_BKBPB_E!G42+TI_CL_E!G42+TI_BNG_E!G42+TI_LBB_E!G42+TI_CPP_E!G42+TI_GTL_E!G42+TI_NSP_E!G42</f>
        <v>178.56113499570074</v>
      </c>
      <c r="H42" s="10">
        <f>TI_EHG_E!H42+TI_CO_E!H42+TI_BF_E!H42+TI_GW_E!H42+TI_RPI_E!H42+TI_PF_E!H42+TI_BKBPB_E!H42+TI_CL_E!H42+TI_BNG_E!H42+TI_LBB_E!H42+TI_CPP_E!H42+TI_GTL_E!H42+TI_NSP_E!H42</f>
        <v>187.06414445399827</v>
      </c>
      <c r="I42" s="10">
        <f>TI_EHG_E!I42+TI_CO_E!I42+TI_BF_E!I42+TI_GW_E!I42+TI_RPI_E!I42+TI_PF_E!I42+TI_BKBPB_E!I42+TI_CL_E!I42+TI_BNG_E!I42+TI_LBB_E!I42+TI_CPP_E!I42+TI_GTL_E!I42+TI_NSP_E!I42</f>
        <v>161.55528804815134</v>
      </c>
      <c r="J42" s="10">
        <f>TI_EHG_E!J42+TI_CO_E!J42+TI_BF_E!J42+TI_GW_E!J42+TI_RPI_E!J42+TI_PF_E!J42+TI_BKBPB_E!J42+TI_CL_E!J42+TI_BNG_E!J42+TI_LBB_E!J42+TI_CPP_E!J42+TI_GTL_E!J42+TI_NSP_E!J42</f>
        <v>217.88710232158212</v>
      </c>
      <c r="K42" s="10">
        <f>TI_EHG_E!K42+TI_CO_E!K42+TI_BF_E!K42+TI_GW_E!K42+TI_RPI_E!K42+TI_PF_E!K42+TI_BKBPB_E!K42+TI_CL_E!K42+TI_BNG_E!K42+TI_LBB_E!K42+TI_CPP_E!K42+TI_GTL_E!K42+TI_NSP_E!K42</f>
        <v>215.76139294926912</v>
      </c>
      <c r="L42" s="10">
        <f>TI_EHG_E!L42+TI_CO_E!L42+TI_BF_E!L42+TI_GW_E!L42+TI_RPI_E!L42+TI_PF_E!L42+TI_BKBPB_E!L42+TI_CL_E!L42+TI_BNG_E!L42+TI_LBB_E!L42+TI_CPP_E!L42+TI_GTL_E!L42+TI_NSP_E!L42</f>
        <v>217.88710232158209</v>
      </c>
      <c r="M42" s="10">
        <f>TI_EHG_E!M42+TI_CO_E!M42+TI_BF_E!M42+TI_GW_E!M42+TI_RPI_E!M42+TI_PF_E!M42+TI_BKBPB_E!M42+TI_CL_E!M42+TI_BNG_E!M42+TI_LBB_E!M42+TI_CPP_E!M42+TI_GTL_E!M42+TI_NSP_E!M42</f>
        <v>224.26440240756662</v>
      </c>
      <c r="N42" s="10">
        <f>TI_EHG_E!N42+TI_CO_E!N42+TI_BF_E!N42+TI_GW_E!N42+TI_RPI_E!N42+TI_PF_E!N42+TI_BKBPB_E!N42+TI_CL_E!N42+TI_BNG_E!N42+TI_LBB_E!N42+TI_CPP_E!N42+TI_GTL_E!N42+TI_NSP_E!N42</f>
        <v>206.19570077386069</v>
      </c>
      <c r="O42" s="10">
        <f>TI_EHG_E!O42+TI_CO_E!O42+TI_BF_E!O42+TI_GW_E!O42+TI_RPI_E!O42+TI_PF_E!O42+TI_BKBPB_E!O42+TI_CL_E!O42+TI_BNG_E!O42+TI_LBB_E!O42+TI_CPP_E!O42+TI_GTL_E!O42+TI_NSP_E!O42</f>
        <v>210.44711951848666</v>
      </c>
      <c r="P42" s="10">
        <f>TI_EHG_E!P42+TI_CO_E!P42+TI_BF_E!P42+TI_GW_E!P42+TI_RPI_E!P42+TI_PF_E!P42+TI_BKBPB_E!P42+TI_CL_E!P42+TI_BNG_E!P42+TI_LBB_E!P42+TI_CPP_E!P42+TI_GTL_E!P42+TI_NSP_E!P42</f>
        <v>165.80687876182287</v>
      </c>
      <c r="Q42" s="10">
        <f>TI_EHG_E!Q42+TI_CO_E!Q42+TI_BF_E!Q42+TI_GW_E!Q42+TI_RPI_E!Q42+TI_PF_E!Q42+TI_BKBPB_E!Q42+TI_CL_E!Q42+TI_BNG_E!Q42+TI_LBB_E!Q42+TI_CPP_E!Q42+TI_GTL_E!Q42+TI_NSP_E!Q42</f>
        <v>155.17815993121238</v>
      </c>
      <c r="R42" s="10">
        <f>TI_EHG_E!R42+TI_CO_E!R42+TI_BF_E!R42+TI_GW_E!R42+TI_RPI_E!R42+TI_PF_E!R42+TI_BKBPB_E!R42+TI_CL_E!R42+TI_BNG_E!R42+TI_LBB_E!R42+TI_CPP_E!R42+TI_GTL_E!R42+TI_NSP_E!R42</f>
        <v>725.93619948409287</v>
      </c>
      <c r="S42" s="10">
        <f>TI_EHG_E!S42+TI_CO_E!S42+TI_BF_E!S42+TI_GW_E!S42+TI_RPI_E!S42+TI_PF_E!S42+TI_BKBPB_E!S42+TI_CL_E!S42+TI_BNG_E!S42+TI_LBB_E!S42+TI_CPP_E!S42+TI_GTL_E!S42+TI_NSP_E!S42</f>
        <v>786.51951848667227</v>
      </c>
      <c r="T42" s="10">
        <f>TI_EHG_E!T42+TI_CO_E!T42+TI_BF_E!T42+TI_GW_E!T42+TI_RPI_E!T42+TI_PF_E!T42+TI_BKBPB_E!T42+TI_CL_E!T42+TI_BNG_E!T42+TI_LBB_E!T42+TI_CPP_E!T42+TI_GTL_E!T42+TI_NSP_E!T42</f>
        <v>1661.2567497850384</v>
      </c>
      <c r="U42" s="10">
        <f>TI_EHG_E!U42+TI_CO_E!U42+TI_BF_E!U42+TI_GW_E!U42+TI_RPI_E!U42+TI_PF_E!U42+TI_BKBPB_E!U42+TI_CL_E!U42+TI_BNG_E!U42+TI_LBB_E!U42+TI_CPP_E!U42+TI_GTL_E!U42+TI_NSP_E!U42</f>
        <v>1026.7268271711091</v>
      </c>
      <c r="V42" s="10">
        <f>TI_EHG_E!V42+TI_CO_E!V42+TI_BF_E!V42+TI_GW_E!V42+TI_RPI_E!V42+TI_PF_E!V42+TI_BKBPB_E!V42+TI_CL_E!V42+TI_BNG_E!V42+TI_LBB_E!V42+TI_CPP_E!V42+TI_GTL_E!V42+TI_NSP_E!V42</f>
        <v>167.93258813413584</v>
      </c>
      <c r="W42" s="10">
        <f>TI_EHG_E!W42+TI_CO_E!W42+TI_BF_E!W42+TI_GW_E!W42+TI_RPI_E!W42+TI_PF_E!W42+TI_BKBPB_E!W42+TI_CL_E!W42+TI_BNG_E!W42+TI_LBB_E!W42+TI_CPP_E!W42+TI_GTL_E!W42+TI_NSP_E!W42</f>
        <v>157.30386930352535</v>
      </c>
      <c r="X42" s="10">
        <f>TI_EHG_E!X42+TI_CO_E!X42+TI_BF_E!X42+TI_GW_E!X42+TI_RPI_E!X42+TI_PF_E!X42+TI_BKBPB_E!X42+TI_CL_E!X42+TI_BNG_E!X42+TI_LBB_E!X42+TI_CPP_E!X42+TI_GTL_E!X42+TI_NSP_E!X42</f>
        <v>463.8944969905416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816.49466895958722</v>
      </c>
      <c r="D43" s="10">
        <f>TI_EHG_E!D43+TI_CO_E!D43+TI_BF_E!D43+TI_GW_E!D43+TI_RPI_E!D43+TI_PF_E!D43+TI_BKBPB_E!D43+TI_CL_E!D43+TI_BNG_E!D43+TI_LBB_E!D43+TI_CPP_E!D43+TI_GTL_E!D43+TI_NSP_E!D43</f>
        <v>807.25141874462577</v>
      </c>
      <c r="E43" s="10">
        <f>TI_EHG_E!E43+TI_CO_E!E43+TI_BF_E!E43+TI_GW_E!E43+TI_RPI_E!E43+TI_PF_E!E43+TI_BKBPB_E!E43+TI_CL_E!E43+TI_BNG_E!E43+TI_LBB_E!E43+TI_CPP_E!E43+TI_GTL_E!E43+TI_NSP_E!E43</f>
        <v>1167.7415305245054</v>
      </c>
      <c r="F43" s="10">
        <f>TI_EHG_E!F43+TI_CO_E!F43+TI_BF_E!F43+TI_GW_E!F43+TI_RPI_E!F43+TI_PF_E!F43+TI_BKBPB_E!F43+TI_CL_E!F43+TI_BNG_E!F43+TI_LBB_E!F43+TI_CPP_E!F43+TI_GTL_E!F43+TI_NSP_E!F43</f>
        <v>1432.7170249355117</v>
      </c>
      <c r="G43" s="10">
        <f>TI_EHG_E!G43+TI_CO_E!G43+TI_BF_E!G43+TI_GW_E!G43+TI_RPI_E!G43+TI_PF_E!G43+TI_BKBPB_E!G43+TI_CL_E!G43+TI_BNG_E!G43+TI_LBB_E!G43+TI_CPP_E!G43+TI_GTL_E!G43+TI_NSP_E!G43</f>
        <v>0</v>
      </c>
      <c r="H43" s="10">
        <f>TI_EHG_E!H43+TI_CO_E!H43+TI_BF_E!H43+TI_GW_E!H43+TI_RPI_E!H43+TI_PF_E!H43+TI_BKBPB_E!H43+TI_CL_E!H43+TI_BNG_E!H43+TI_LBB_E!H43+TI_CPP_E!H43+TI_GTL_E!H43+TI_NSP_E!H43</f>
        <v>730.22355975924324</v>
      </c>
      <c r="I43" s="10">
        <f>TI_EHG_E!I43+TI_CO_E!I43+TI_BF_E!I43+TI_GW_E!I43+TI_RPI_E!I43+TI_PF_E!I43+TI_BKBPB_E!I43+TI_CL_E!I43+TI_BNG_E!I43+TI_LBB_E!I43+TI_CPP_E!I43+TI_GTL_E!I43+TI_NSP_E!I43</f>
        <v>2580.9447979363717</v>
      </c>
      <c r="J43" s="10">
        <f>TI_EHG_E!J43+TI_CO_E!J43+TI_BF_E!J43+TI_GW_E!J43+TI_RPI_E!J43+TI_PF_E!J43+TI_BKBPB_E!J43+TI_CL_E!J43+TI_BNG_E!J43+TI_LBB_E!J43+TI_CPP_E!J43+TI_GTL_E!J43+TI_NSP_E!J43</f>
        <v>2615.8640584694754</v>
      </c>
      <c r="K43" s="10">
        <f>TI_EHG_E!K43+TI_CO_E!K43+TI_BF_E!K43+TI_GW_E!K43+TI_RPI_E!K43+TI_PF_E!K43+TI_BKBPB_E!K43+TI_CL_E!K43+TI_BNG_E!K43+TI_LBB_E!K43+TI_CPP_E!K43+TI_GTL_E!K43+TI_NSP_E!K43</f>
        <v>1891.8028374892522</v>
      </c>
      <c r="L43" s="10">
        <f>TI_EHG_E!L43+TI_CO_E!L43+TI_BF_E!L43+TI_GW_E!L43+TI_RPI_E!L43+TI_PF_E!L43+TI_BKBPB_E!L43+TI_CL_E!L43+TI_BNG_E!L43+TI_LBB_E!L43+TI_CPP_E!L43+TI_GTL_E!L43+TI_NSP_E!L43</f>
        <v>1611.4215821152195</v>
      </c>
      <c r="M43" s="10">
        <f>TI_EHG_E!M43+TI_CO_E!M43+TI_BF_E!M43+TI_GW_E!M43+TI_RPI_E!M43+TI_PF_E!M43+TI_BKBPB_E!M43+TI_CL_E!M43+TI_BNG_E!M43+TI_LBB_E!M43+TI_CPP_E!M43+TI_GTL_E!M43+TI_NSP_E!M43</f>
        <v>1744.9364574376605</v>
      </c>
      <c r="N43" s="10">
        <f>TI_EHG_E!N43+TI_CO_E!N43+TI_BF_E!N43+TI_GW_E!N43+TI_RPI_E!N43+TI_PF_E!N43+TI_BKBPB_E!N43+TI_CL_E!N43+TI_BNG_E!N43+TI_LBB_E!N43+TI_CPP_E!N43+TI_GTL_E!N43+TI_NSP_E!N43</f>
        <v>2128.0214101461734</v>
      </c>
      <c r="O43" s="10">
        <f>TI_EHG_E!O43+TI_CO_E!O43+TI_BF_E!O43+TI_GW_E!O43+TI_RPI_E!O43+TI_PF_E!O43+TI_BKBPB_E!O43+TI_CL_E!O43+TI_BNG_E!O43+TI_LBB_E!O43+TI_CPP_E!O43+TI_GTL_E!O43+TI_NSP_E!O43</f>
        <v>1579.5834049871025</v>
      </c>
      <c r="P43" s="10">
        <f>TI_EHG_E!P43+TI_CO_E!P43+TI_BF_E!P43+TI_GW_E!P43+TI_RPI_E!P43+TI_PF_E!P43+TI_BKBPB_E!P43+TI_CL_E!P43+TI_BNG_E!P43+TI_LBB_E!P43+TI_CPP_E!P43+TI_GTL_E!P43+TI_NSP_E!P43</f>
        <v>964.38804815133267</v>
      </c>
      <c r="Q43" s="10">
        <f>TI_EHG_E!Q43+TI_CO_E!Q43+TI_BF_E!Q43+TI_GW_E!Q43+TI_RPI_E!Q43+TI_PF_E!Q43+TI_BKBPB_E!Q43+TI_CL_E!Q43+TI_BNG_E!Q43+TI_LBB_E!Q43+TI_CPP_E!Q43+TI_GTL_E!Q43+TI_NSP_E!Q43</f>
        <v>1172.8766122098018</v>
      </c>
      <c r="R43" s="10">
        <f>TI_EHG_E!R43+TI_CO_E!R43+TI_BF_E!R43+TI_GW_E!R43+TI_RPI_E!R43+TI_PF_E!R43+TI_BKBPB_E!R43+TI_CL_E!R43+TI_BNG_E!R43+TI_LBB_E!R43+TI_CPP_E!R43+TI_GTL_E!R43+TI_NSP_E!R43</f>
        <v>846.27876182287184</v>
      </c>
      <c r="S43" s="10">
        <f>TI_EHG_E!S43+TI_CO_E!S43+TI_BF_E!S43+TI_GW_E!S43+TI_RPI_E!S43+TI_PF_E!S43+TI_BKBPB_E!S43+TI_CL_E!S43+TI_BNG_E!S43+TI_LBB_E!S43+TI_CPP_E!S43+TI_GTL_E!S43+TI_NSP_E!S43</f>
        <v>766.16990541702501</v>
      </c>
      <c r="T43" s="10">
        <f>TI_EHG_E!T43+TI_CO_E!T43+TI_BF_E!T43+TI_GW_E!T43+TI_RPI_E!T43+TI_PF_E!T43+TI_BKBPB_E!T43+TI_CL_E!T43+TI_BNG_E!T43+TI_LBB_E!T43+TI_CPP_E!T43+TI_GTL_E!T43+TI_NSP_E!T43</f>
        <v>861.68443680137568</v>
      </c>
      <c r="U43" s="10">
        <f>TI_EHG_E!U43+TI_CO_E!U43+TI_BF_E!U43+TI_GW_E!U43+TI_RPI_E!U43+TI_PF_E!U43+TI_BKBPB_E!U43+TI_CL_E!U43+TI_BNG_E!U43+TI_LBB_E!U43+TI_CPP_E!U43+TI_GTL_E!U43+TI_NSP_E!U43</f>
        <v>892.49552880481508</v>
      </c>
      <c r="V43" s="10">
        <f>TI_EHG_E!V43+TI_CO_E!V43+TI_BF_E!V43+TI_GW_E!V43+TI_RPI_E!V43+TI_PF_E!V43+TI_BKBPB_E!V43+TI_CL_E!V43+TI_BNG_E!V43+TI_LBB_E!V43+TI_CPP_E!V43+TI_GTL_E!V43+TI_NSP_E!V43</f>
        <v>934.60404127257084</v>
      </c>
      <c r="W43" s="10">
        <f>TI_EHG_E!W43+TI_CO_E!W43+TI_BF_E!W43+TI_GW_E!W43+TI_RPI_E!W43+TI_PF_E!W43+TI_BKBPB_E!W43+TI_CL_E!W43+TI_BNG_E!W43+TI_LBB_E!W43+TI_CPP_E!W43+TI_GTL_E!W43+TI_NSP_E!W43</f>
        <v>867.84651762682722</v>
      </c>
      <c r="X43" s="10">
        <f>TI_EHG_E!X43+TI_CO_E!X43+TI_BF_E!X43+TI_GW_E!X43+TI_RPI_E!X43+TI_PF_E!X43+TI_BKBPB_E!X43+TI_CL_E!X43+TI_BNG_E!X43+TI_LBB_E!X43+TI_CPP_E!X43+TI_GTL_E!X43+TI_NSP_E!X43</f>
        <v>931.52287188306093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5038.9032674118662</v>
      </c>
      <c r="D44" s="10">
        <f>TI_EHG_E!D44+TI_CO_E!D44+TI_BF_E!D44+TI_GW_E!D44+TI_RPI_E!D44+TI_PF_E!D44+TI_BKBPB_E!D44+TI_CL_E!D44+TI_BNG_E!D44+TI_LBB_E!D44+TI_CPP_E!D44+TI_GTL_E!D44+TI_NSP_E!D44</f>
        <v>4322.9196044711944</v>
      </c>
      <c r="E44" s="10">
        <f>TI_EHG_E!E44+TI_CO_E!E44+TI_BF_E!E44+TI_GW_E!E44+TI_RPI_E!E44+TI_PF_E!E44+TI_BKBPB_E!E44+TI_CL_E!E44+TI_BNG_E!E44+TI_LBB_E!E44+TI_CPP_E!E44+TI_GTL_E!E44+TI_NSP_E!E44</f>
        <v>5122.8527944969901</v>
      </c>
      <c r="F44" s="10">
        <f>TI_EHG_E!F44+TI_CO_E!F44+TI_BF_E!F44+TI_GW_E!F44+TI_RPI_E!F44+TI_PF_E!F44+TI_BKBPB_E!F44+TI_CL_E!F44+TI_BNG_E!F44+TI_LBB_E!F44+TI_CPP_E!F44+TI_GTL_E!F44+TI_NSP_E!F44</f>
        <v>4226.425881341358</v>
      </c>
      <c r="G44" s="10">
        <f>TI_EHG_E!G44+TI_CO_E!G44+TI_BF_E!G44+TI_GW_E!G44+TI_RPI_E!G44+TI_PF_E!G44+TI_BKBPB_E!G44+TI_CL_E!G44+TI_BNG_E!G44+TI_LBB_E!G44+TI_CPP_E!G44+TI_GTL_E!G44+TI_NSP_E!G44</f>
        <v>4719.5089423903701</v>
      </c>
      <c r="H44" s="10">
        <f>TI_EHG_E!H44+TI_CO_E!H44+TI_BF_E!H44+TI_GW_E!H44+TI_RPI_E!H44+TI_PF_E!H44+TI_BKBPB_E!H44+TI_CL_E!H44+TI_BNG_E!H44+TI_LBB_E!H44+TI_CPP_E!H44+TI_GTL_E!H44+TI_NSP_E!H44</f>
        <v>5131.5372312983654</v>
      </c>
      <c r="I44" s="10">
        <f>TI_EHG_E!I44+TI_CO_E!I44+TI_BF_E!I44+TI_GW_E!I44+TI_RPI_E!I44+TI_PF_E!I44+TI_BKBPB_E!I44+TI_CL_E!I44+TI_BNG_E!I44+TI_LBB_E!I44+TI_CPP_E!I44+TI_GTL_E!I44+TI_NSP_E!I44</f>
        <v>2672.8766122098018</v>
      </c>
      <c r="J44" s="10">
        <f>TI_EHG_E!J44+TI_CO_E!J44+TI_BF_E!J44+TI_GW_E!J44+TI_RPI_E!J44+TI_PF_E!J44+TI_BKBPB_E!J44+TI_CL_E!J44+TI_BNG_E!J44+TI_LBB_E!J44+TI_CPP_E!J44+TI_GTL_E!J44+TI_NSP_E!J44</f>
        <v>2221.2859845227854</v>
      </c>
      <c r="K44" s="10">
        <f>TI_EHG_E!K44+TI_CO_E!K44+TI_BF_E!K44+TI_GW_E!K44+TI_RPI_E!K44+TI_PF_E!K44+TI_BKBPB_E!K44+TI_CL_E!K44+TI_BNG_E!K44+TI_LBB_E!K44+TI_CPP_E!K44+TI_GTL_E!K44+TI_NSP_E!K44</f>
        <v>2223.2158211521919</v>
      </c>
      <c r="L44" s="10">
        <f>TI_EHG_E!L44+TI_CO_E!L44+TI_BF_E!L44+TI_GW_E!L44+TI_RPI_E!L44+TI_PF_E!L44+TI_BKBPB_E!L44+TI_CL_E!L44+TI_BNG_E!L44+TI_LBB_E!L44+TI_CPP_E!L44+TI_GTL_E!L44+TI_NSP_E!L44</f>
        <v>2114.1779019776441</v>
      </c>
      <c r="M44" s="10">
        <f>TI_EHG_E!M44+TI_CO_E!M44+TI_BF_E!M44+TI_GW_E!M44+TI_RPI_E!M44+TI_PF_E!M44+TI_BKBPB_E!M44+TI_CL_E!M44+TI_BNG_E!M44+TI_LBB_E!M44+TI_CPP_E!M44+TI_GTL_E!M44+TI_NSP_E!M44</f>
        <v>2012.8595012897681</v>
      </c>
      <c r="N44" s="10">
        <f>TI_EHG_E!N44+TI_CO_E!N44+TI_BF_E!N44+TI_GW_E!N44+TI_RPI_E!N44+TI_PF_E!N44+TI_BKBPB_E!N44+TI_CL_E!N44+TI_BNG_E!N44+TI_LBB_E!N44+TI_CPP_E!N44+TI_GTL_E!N44+TI_NSP_E!N44</f>
        <v>1770.6601891659498</v>
      </c>
      <c r="O44" s="10">
        <f>TI_EHG_E!O44+TI_CO_E!O44+TI_BF_E!O44+TI_GW_E!O44+TI_RPI_E!O44+TI_PF_E!O44+TI_BKBPB_E!O44+TI_CL_E!O44+TI_BNG_E!O44+TI_LBB_E!O44+TI_CPP_E!O44+TI_GTL_E!O44+TI_NSP_E!O44</f>
        <v>1880.663026655202</v>
      </c>
      <c r="P44" s="10">
        <f>TI_EHG_E!P44+TI_CO_E!P44+TI_BF_E!P44+TI_GW_E!P44+TI_RPI_E!P44+TI_PF_E!P44+TI_BKBPB_E!P44+TI_CL_E!P44+TI_BNG_E!P44+TI_LBB_E!P44+TI_CPP_E!P44+TI_GTL_E!P44+TI_NSP_E!P44</f>
        <v>1590.2168529664659</v>
      </c>
      <c r="Q44" s="10">
        <f>TI_EHG_E!Q44+TI_CO_E!Q44+TI_BF_E!Q44+TI_GW_E!Q44+TI_RPI_E!Q44+TI_PF_E!Q44+TI_BKBPB_E!Q44+TI_CL_E!Q44+TI_BNG_E!Q44+TI_LBB_E!Q44+TI_CPP_E!Q44+TI_GTL_E!Q44+TI_NSP_E!Q44</f>
        <v>1526.5309544282022</v>
      </c>
      <c r="R44" s="10">
        <f>TI_EHG_E!R44+TI_CO_E!R44+TI_BF_E!R44+TI_GW_E!R44+TI_RPI_E!R44+TI_PF_E!R44+TI_BKBPB_E!R44+TI_CL_E!R44+TI_BNG_E!R44+TI_LBB_E!R44+TI_CPP_E!R44+TI_GTL_E!R44+TI_NSP_E!R44</f>
        <v>1655.8325881341357</v>
      </c>
      <c r="S44" s="10">
        <f>TI_EHG_E!S44+TI_CO_E!S44+TI_BF_E!S44+TI_GW_E!S44+TI_RPI_E!S44+TI_PF_E!S44+TI_BKBPB_E!S44+TI_CL_E!S44+TI_BNG_E!S44+TI_LBB_E!S44+TI_CPP_E!S44+TI_GTL_E!S44+TI_NSP_E!S44</f>
        <v>1802.5030954428198</v>
      </c>
      <c r="T44" s="10">
        <f>TI_EHG_E!T44+TI_CO_E!T44+TI_BF_E!T44+TI_GW_E!T44+TI_RPI_E!T44+TI_PF_E!T44+TI_BKBPB_E!T44+TI_CL_E!T44+TI_BNG_E!T44+TI_LBB_E!T44+TI_CPP_E!T44+TI_GTL_E!T44+TI_NSP_E!T44</f>
        <v>1998.3853826311256</v>
      </c>
      <c r="U44" s="10">
        <f>TI_EHG_E!U44+TI_CO_E!U44+TI_BF_E!U44+TI_GW_E!U44+TI_RPI_E!U44+TI_PF_E!U44+TI_BKBPB_E!U44+TI_CL_E!U44+TI_BNG_E!U44+TI_LBB_E!U44+TI_CPP_E!U44+TI_GTL_E!U44+TI_NSP_E!U44</f>
        <v>2771.3002579535682</v>
      </c>
      <c r="V44" s="10">
        <f>TI_EHG_E!V44+TI_CO_E!V44+TI_BF_E!V44+TI_GW_E!V44+TI_RPI_E!V44+TI_PF_E!V44+TI_BKBPB_E!V44+TI_CL_E!V44+TI_BNG_E!V44+TI_LBB_E!V44+TI_CPP_E!V44+TI_GTL_E!V44+TI_NSP_E!V44</f>
        <v>2472.1696474634559</v>
      </c>
      <c r="W44" s="10">
        <f>TI_EHG_E!W44+TI_CO_E!W44+TI_BF_E!W44+TI_GW_E!W44+TI_RPI_E!W44+TI_PF_E!W44+TI_BKBPB_E!W44+TI_CL_E!W44+TI_BNG_E!W44+TI_LBB_E!W44+TI_CPP_E!W44+TI_GTL_E!W44+TI_NSP_E!W44</f>
        <v>1146.3456577815991</v>
      </c>
      <c r="X44" s="10">
        <f>TI_EHG_E!X44+TI_CO_E!X44+TI_BF_E!X44+TI_GW_E!X44+TI_RPI_E!X44+TI_PF_E!X44+TI_BKBPB_E!X44+TI_CL_E!X44+TI_BNG_E!X44+TI_LBB_E!X44+TI_CPP_E!X44+TI_GTL_E!X44+TI_NSP_E!X44</f>
        <v>996.78039552880477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22.083662940670681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28.804815133276009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21.123559759243339</v>
      </c>
      <c r="D46" s="10">
        <f>TI_EHG_E!D46+TI_CO_E!D46+TI_BF_E!D46+TI_GW_E!D46+TI_RPI_E!D46+TI_PF_E!D46+TI_BKBPB_E!D46+TI_CL_E!D46+TI_BNG_E!D46+TI_LBB_E!D46+TI_CPP_E!D46+TI_GTL_E!D46+TI_NSP_E!D46</f>
        <v>44.167411865864153</v>
      </c>
      <c r="E46" s="10">
        <f>TI_EHG_E!E46+TI_CO_E!E46+TI_BF_E!E46+TI_GW_E!E46+TI_RPI_E!E46+TI_PF_E!E46+TI_BKBPB_E!E46+TI_CL_E!E46+TI_BNG_E!E46+TI_LBB_E!E46+TI_CPP_E!E46+TI_GTL_E!E46+TI_NSP_E!E46</f>
        <v>8.6414445399828033</v>
      </c>
      <c r="F46" s="10">
        <f>TI_EHG_E!F46+TI_CO_E!F46+TI_BF_E!F46+TI_GW_E!F46+TI_RPI_E!F46+TI_PF_E!F46+TI_BKBPB_E!F46+TI_CL_E!F46+TI_BNG_E!F46+TI_LBB_E!F46+TI_CPP_E!F46+TI_GTL_E!F46+TI_NSP_E!F46</f>
        <v>24.00404127257093</v>
      </c>
      <c r="G46" s="10">
        <f>TI_EHG_E!G46+TI_CO_E!G46+TI_BF_E!G46+TI_GW_E!G46+TI_RPI_E!G46+TI_PF_E!G46+TI_BKBPB_E!G46+TI_CL_E!G46+TI_BNG_E!G46+TI_LBB_E!G46+TI_CPP_E!G46+TI_GTL_E!G46+TI_NSP_E!G46</f>
        <v>37.446259673258808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56.649441100601877</v>
      </c>
      <c r="R46" s="10">
        <f>TI_EHG_E!R46+TI_CO_E!R46+TI_BF_E!R46+TI_GW_E!R46+TI_RPI_E!R46+TI_PF_E!R46+TI_BKBPB_E!R46+TI_CL_E!R46+TI_BNG_E!R46+TI_LBB_E!R46+TI_CPP_E!R46+TI_GTL_E!R46+TI_NSP_E!R46</f>
        <v>9.6016337059329313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10.56173688736027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16.32269991401548</v>
      </c>
      <c r="D47" s="10">
        <f>TI_EHG_E!D47+TI_CO_E!D47+TI_BF_E!D47+TI_GW_E!D47+TI_RPI_E!D47+TI_PF_E!D47+TI_BKBPB_E!D47+TI_CL_E!D47+TI_BNG_E!D47+TI_LBB_E!D47+TI_CPP_E!D47+TI_GTL_E!D47+TI_NSP_E!D47</f>
        <v>26.884522785898529</v>
      </c>
      <c r="E47" s="10">
        <f>TI_EHG_E!E47+TI_CO_E!E47+TI_BF_E!E47+TI_GW_E!E47+TI_RPI_E!E47+TI_PF_E!E47+TI_BKBPB_E!E47+TI_CL_E!E47+TI_BNG_E!E47+TI_LBB_E!E47+TI_CPP_E!E47+TI_GTL_E!E47+TI_NSP_E!E47</f>
        <v>8.6414445399828033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42.247033533963886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7.6812553740326726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57.609630266552017</v>
      </c>
      <c r="M47" s="10">
        <f>TI_EHG_E!M47+TI_CO_E!M47+TI_BF_E!M47+TI_GW_E!M47+TI_RPI_E!M47+TI_PF_E!M47+TI_BKBPB_E!M47+TI_CL_E!M47+TI_BNG_E!M47+TI_LBB_E!M47+TI_CPP_E!M47+TI_GTL_E!M47+TI_NSP_E!M47</f>
        <v>43.207222699914013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370.62192605331029</v>
      </c>
      <c r="Q47" s="10">
        <f>TI_EHG_E!Q47+TI_CO_E!Q47+TI_BF_E!Q47+TI_GW_E!Q47+TI_RPI_E!Q47+TI_PF_E!Q47+TI_BKBPB_E!Q47+TI_CL_E!Q47+TI_BNG_E!Q47+TI_LBB_E!Q47+TI_CPP_E!Q47+TI_GTL_E!Q47+TI_NSP_E!Q47</f>
        <v>670.19200343938087</v>
      </c>
      <c r="R47" s="10">
        <f>TI_EHG_E!R47+TI_CO_E!R47+TI_BF_E!R47+TI_GW_E!R47+TI_RPI_E!R47+TI_PF_E!R47+TI_BKBPB_E!R47+TI_CL_E!R47+TI_BNG_E!R47+TI_LBB_E!R47+TI_CPP_E!R47+TI_GTL_E!R47+TI_NSP_E!R47</f>
        <v>650.98882201203776</v>
      </c>
      <c r="S47" s="10">
        <f>TI_EHG_E!S47+TI_CO_E!S47+TI_BF_E!S47+TI_GW_E!S47+TI_RPI_E!S47+TI_PF_E!S47+TI_BKBPB_E!S47+TI_CL_E!S47+TI_BNG_E!S47+TI_LBB_E!S47+TI_CPP_E!S47+TI_GTL_E!S47+TI_NSP_E!S47</f>
        <v>262.12381771281167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447.43482373172827</v>
      </c>
      <c r="W47" s="10">
        <f>TI_EHG_E!W47+TI_CO_E!W47+TI_BF_E!W47+TI_GW_E!W47+TI_RPI_E!W47+TI_PF_E!W47+TI_BKBPB_E!W47+TI_CL_E!W47+TI_BNG_E!W47+TI_LBB_E!W47+TI_CPP_E!W47+TI_GTL_E!W47+TI_NSP_E!W47</f>
        <v>633.70593293207219</v>
      </c>
      <c r="X47" s="10">
        <f>TI_EHG_E!X47+TI_CO_E!X47+TI_BF_E!X47+TI_GW_E!X47+TI_RPI_E!X47+TI_PF_E!X47+TI_BKBPB_E!X47+TI_CL_E!X47+TI_BNG_E!X47+TI_LBB_E!X47+TI_CPP_E!X47+TI_GTL_E!X47+TI_NSP_E!X47</f>
        <v>463.9725709372313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13.19621668099742</v>
      </c>
      <c r="D48" s="10">
        <f>TI_EHG_E!D48+TI_CO_E!D48+TI_BF_E!D48+TI_GW_E!D48+TI_RPI_E!D48+TI_PF_E!D48+TI_BKBPB_E!D48+TI_CL_E!D48+TI_BNG_E!D48+TI_LBB_E!D48+TI_CPP_E!D48+TI_GTL_E!D48+TI_NSP_E!D48</f>
        <v>3.8812553740326741</v>
      </c>
      <c r="E48" s="10">
        <f>TI_EHG_E!E48+TI_CO_E!E48+TI_BF_E!E48+TI_GW_E!E48+TI_RPI_E!E48+TI_PF_E!E48+TI_BKBPB_E!E48+TI_CL_E!E48+TI_BNG_E!E48+TI_LBB_E!E48+TI_CPP_E!E48+TI_GTL_E!E48+TI_NSP_E!E48</f>
        <v>49.679965606190883</v>
      </c>
      <c r="F48" s="10">
        <f>TI_EHG_E!F48+TI_CO_E!F48+TI_BF_E!F48+TI_GW_E!F48+TI_RPI_E!F48+TI_PF_E!F48+TI_BKBPB_E!F48+TI_CL_E!F48+TI_BNG_E!F48+TI_LBB_E!F48+TI_CPP_E!F48+TI_GTL_E!F48+TI_NSP_E!F48</f>
        <v>36.48374892519346</v>
      </c>
      <c r="G48" s="10">
        <f>TI_EHG_E!G48+TI_CO_E!G48+TI_BF_E!G48+TI_GW_E!G48+TI_RPI_E!G48+TI_PF_E!G48+TI_BKBPB_E!G48+TI_CL_E!G48+TI_BNG_E!G48+TI_LBB_E!G48+TI_CPP_E!G48+TI_GTL_E!G48+TI_NSP_E!G48</f>
        <v>232.0984522785898</v>
      </c>
      <c r="H48" s="10">
        <f>TI_EHG_E!H48+TI_CO_E!H48+TI_BF_E!H48+TI_GW_E!H48+TI_RPI_E!H48+TI_PF_E!H48+TI_BKBPB_E!H48+TI_CL_E!H48+TI_BNG_E!H48+TI_LBB_E!H48+TI_CPP_E!H48+TI_GTL_E!H48+TI_NSP_E!H48</f>
        <v>224.33602751504728</v>
      </c>
      <c r="I48" s="10">
        <f>TI_EHG_E!I48+TI_CO_E!I48+TI_BF_E!I48+TI_GW_E!I48+TI_RPI_E!I48+TI_PF_E!I48+TI_BKBPB_E!I48+TI_CL_E!I48+TI_BNG_E!I48+TI_LBB_E!I48+TI_CPP_E!I48+TI_GTL_E!I48+TI_NSP_E!I48</f>
        <v>204.92983662940671</v>
      </c>
      <c r="J48" s="10">
        <f>TI_EHG_E!J48+TI_CO_E!J48+TI_BF_E!J48+TI_GW_E!J48+TI_RPI_E!J48+TI_PF_E!J48+TI_BKBPB_E!J48+TI_CL_E!J48+TI_BNG_E!J48+TI_LBB_E!J48+TI_CPP_E!J48+TI_GTL_E!J48+TI_NSP_E!J48</f>
        <v>285.65967325881337</v>
      </c>
      <c r="K48" s="10">
        <f>TI_EHG_E!K48+TI_CO_E!K48+TI_BF_E!K48+TI_GW_E!K48+TI_RPI_E!K48+TI_PF_E!K48+TI_BKBPB_E!K48+TI_CL_E!K48+TI_BNG_E!K48+TI_LBB_E!K48+TI_CPP_E!K48+TI_GTL_E!K48+TI_NSP_E!K48</f>
        <v>437.80447119518482</v>
      </c>
      <c r="L48" s="10">
        <f>TI_EHG_E!L48+TI_CO_E!L48+TI_BF_E!L48+TI_GW_E!L48+TI_RPI_E!L48+TI_PF_E!L48+TI_BKBPB_E!L48+TI_CL_E!L48+TI_BNG_E!L48+TI_LBB_E!L48+TI_CPP_E!L48+TI_GTL_E!L48+TI_NSP_E!L48</f>
        <v>599.26431642304385</v>
      </c>
      <c r="M48" s="10">
        <f>TI_EHG_E!M48+TI_CO_E!M48+TI_BF_E!M48+TI_GW_E!M48+TI_RPI_E!M48+TI_PF_E!M48+TI_BKBPB_E!M48+TI_CL_E!M48+TI_BNG_E!M48+TI_LBB_E!M48+TI_CPP_E!M48+TI_GTL_E!M48+TI_NSP_E!M48</f>
        <v>251.50472914875326</v>
      </c>
      <c r="N48" s="10">
        <f>TI_EHG_E!N48+TI_CO_E!N48+TI_BF_E!N48+TI_GW_E!N48+TI_RPI_E!N48+TI_PF_E!N48+TI_BKBPB_E!N48+TI_CL_E!N48+TI_BNG_E!N48+TI_LBB_E!N48+TI_CPP_E!N48+TI_GTL_E!N48+TI_NSP_E!N48</f>
        <v>337.6684436801375</v>
      </c>
      <c r="O48" s="10">
        <f>TI_EHG_E!O48+TI_CO_E!O48+TI_BF_E!O48+TI_GW_E!O48+TI_RPI_E!O48+TI_PF_E!O48+TI_BKBPB_E!O48+TI_CL_E!O48+TI_BNG_E!O48+TI_LBB_E!O48+TI_CPP_E!O48+TI_GTL_E!O48+TI_NSP_E!O48</f>
        <v>398.21582115219258</v>
      </c>
      <c r="P48" s="10">
        <f>TI_EHG_E!P48+TI_CO_E!P48+TI_BF_E!P48+TI_GW_E!P48+TI_RPI_E!P48+TI_PF_E!P48+TI_BKBPB_E!P48+TI_CL_E!P48+TI_BNG_E!P48+TI_LBB_E!P48+TI_CPP_E!P48+TI_GTL_E!P48+TI_NSP_E!P48</f>
        <v>243.74230438521056</v>
      </c>
      <c r="Q48" s="10">
        <f>TI_EHG_E!Q48+TI_CO_E!Q48+TI_BF_E!Q48+TI_GW_E!Q48+TI_RPI_E!Q48+TI_PF_E!Q48+TI_BKBPB_E!Q48+TI_CL_E!Q48+TI_BNG_E!Q48+TI_LBB_E!Q48+TI_CPP_E!Q48+TI_GTL_E!Q48+TI_NSP_E!Q48</f>
        <v>256.16225279449696</v>
      </c>
      <c r="R48" s="10">
        <f>TI_EHG_E!R48+TI_CO_E!R48+TI_BF_E!R48+TI_GW_E!R48+TI_RPI_E!R48+TI_PF_E!R48+TI_BKBPB_E!R48+TI_CL_E!R48+TI_BNG_E!R48+TI_LBB_E!R48+TI_CPP_E!R48+TI_GTL_E!R48+TI_NSP_E!R48</f>
        <v>885.70034393809101</v>
      </c>
      <c r="S48" s="10">
        <f>TI_EHG_E!S48+TI_CO_E!S48+TI_BF_E!S48+TI_GW_E!S48+TI_RPI_E!S48+TI_PF_E!S48+TI_BKBPB_E!S48+TI_CL_E!S48+TI_BNG_E!S48+TI_LBB_E!S48+TI_CPP_E!S48+TI_GTL_E!S48+TI_NSP_E!S48</f>
        <v>742.8705073086843</v>
      </c>
      <c r="T48" s="10">
        <f>TI_EHG_E!T48+TI_CO_E!T48+TI_BF_E!T48+TI_GW_E!T48+TI_RPI_E!T48+TI_PF_E!T48+TI_BKBPB_E!T48+TI_CL_E!T48+TI_BNG_E!T48+TI_LBB_E!T48+TI_CPP_E!T48+TI_GTL_E!T48+TI_NSP_E!T48</f>
        <v>575.97687016337045</v>
      </c>
      <c r="U48" s="10">
        <f>TI_EHG_E!U48+TI_CO_E!U48+TI_BF_E!U48+TI_GW_E!U48+TI_RPI_E!U48+TI_PF_E!U48+TI_BKBPB_E!U48+TI_CL_E!U48+TI_BNG_E!U48+TI_LBB_E!U48+TI_CPP_E!U48+TI_GTL_E!U48+TI_NSP_E!U48</f>
        <v>410.63585554600161</v>
      </c>
      <c r="V48" s="10">
        <f>TI_EHG_E!V48+TI_CO_E!V48+TI_BF_E!V48+TI_GW_E!V48+TI_RPI_E!V48+TI_PF_E!V48+TI_BKBPB_E!V48+TI_CL_E!V48+TI_BNG_E!V48+TI_LBB_E!V48+TI_CPP_E!V48+TI_GTL_E!V48+TI_NSP_E!V48</f>
        <v>242.96603611349957</v>
      </c>
      <c r="W48" s="10">
        <f>TI_EHG_E!W48+TI_CO_E!W48+TI_BF_E!W48+TI_GW_E!W48+TI_RPI_E!W48+TI_PF_E!W48+TI_BKBPB_E!W48+TI_CL_E!W48+TI_BNG_E!W48+TI_LBB_E!W48+TI_CPP_E!W48+TI_GTL_E!W48+TI_NSP_E!W48</f>
        <v>433.14703353396391</v>
      </c>
      <c r="X48" s="10">
        <f>TI_EHG_E!X48+TI_CO_E!X48+TI_BF_E!X48+TI_GW_E!X48+TI_RPI_E!X48+TI_PF_E!X48+TI_BKBPB_E!X48+TI_CL_E!X48+TI_BNG_E!X48+TI_LBB_E!X48+TI_CPP_E!X48+TI_GTL_E!X48+TI_NSP_E!X48</f>
        <v>244.4664660361135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15.362596732588131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26.884522785898529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38.406448839208927</v>
      </c>
      <c r="K49" s="10">
        <f>TI_EHG_E!K49+TI_CO_E!K49+TI_BF_E!K49+TI_GW_E!K49+TI_RPI_E!K49+TI_PF_E!K49+TI_BKBPB_E!K49+TI_CL_E!K49+TI_BNG_E!K49+TI_LBB_E!K49+TI_CPP_E!K49+TI_GTL_E!K49+TI_NSP_E!K49</f>
        <v>9.6016337059329313</v>
      </c>
      <c r="L49" s="10">
        <f>TI_EHG_E!L49+TI_CO_E!L49+TI_BF_E!L49+TI_GW_E!L49+TI_RPI_E!L49+TI_PF_E!L49+TI_BKBPB_E!L49+TI_CL_E!L49+TI_BNG_E!L49+TI_LBB_E!L49+TI_CPP_E!L49+TI_GTL_E!L49+TI_NSP_E!L49</f>
        <v>4.8007738607050729</v>
      </c>
      <c r="M49" s="10">
        <f>TI_EHG_E!M49+TI_CO_E!M49+TI_BF_E!M49+TI_GW_E!M49+TI_RPI_E!M49+TI_PF_E!M49+TI_BKBPB_E!M49+TI_CL_E!M49+TI_BNG_E!M49+TI_LBB_E!M49+TI_CPP_E!M49+TI_GTL_E!M49+TI_NSP_E!M49</f>
        <v>13.442218400687871</v>
      </c>
      <c r="N49" s="10">
        <f>TI_EHG_E!N49+TI_CO_E!N49+TI_BF_E!N49+TI_GW_E!N49+TI_RPI_E!N49+TI_PF_E!N49+TI_BKBPB_E!N49+TI_CL_E!N49+TI_BNG_E!N49+TI_LBB_E!N49+TI_CPP_E!N49+TI_GTL_E!N49+TI_NSP_E!N49</f>
        <v>17.28288907996561</v>
      </c>
      <c r="O49" s="10">
        <f>TI_EHG_E!O49+TI_CO_E!O49+TI_BF_E!O49+TI_GW_E!O49+TI_RPI_E!O49+TI_PF_E!O49+TI_BKBPB_E!O49+TI_CL_E!O49+TI_BNG_E!O49+TI_LBB_E!O49+TI_CPP_E!O49+TI_GTL_E!O49+TI_NSP_E!O49</f>
        <v>4.8007738607050729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32.645485812553737</v>
      </c>
      <c r="R49" s="10">
        <f>TI_EHG_E!R49+TI_CO_E!R49+TI_BF_E!R49+TI_GW_E!R49+TI_RPI_E!R49+TI_PF_E!R49+TI_BKBPB_E!R49+TI_CL_E!R49+TI_BNG_E!R49+TI_LBB_E!R49+TI_CPP_E!R49+TI_GTL_E!R49+TI_NSP_E!R49</f>
        <v>0.96018916595012893</v>
      </c>
      <c r="S49" s="10">
        <f>TI_EHG_E!S49+TI_CO_E!S49+TI_BF_E!S49+TI_GW_E!S49+TI_RPI_E!S49+TI_PF_E!S49+TI_BKBPB_E!S49+TI_CL_E!S49+TI_BNG_E!S49+TI_LBB_E!S49+TI_CPP_E!S49+TI_GTL_E!S49+TI_NSP_E!S49</f>
        <v>7.6812553740326726</v>
      </c>
      <c r="T49" s="10">
        <f>TI_EHG_E!T49+TI_CO_E!T49+TI_BF_E!T49+TI_GW_E!T49+TI_RPI_E!T49+TI_PF_E!T49+TI_BKBPB_E!T49+TI_CL_E!T49+TI_BNG_E!T49+TI_LBB_E!T49+TI_CPP_E!T49+TI_GTL_E!T49+TI_NSP_E!T49</f>
        <v>15.362596732588131</v>
      </c>
      <c r="U49" s="10">
        <f>TI_EHG_E!U49+TI_CO_E!U49+TI_BF_E!U49+TI_GW_E!U49+TI_RPI_E!U49+TI_PF_E!U49+TI_BKBPB_E!U49+TI_CL_E!U49+TI_BNG_E!U49+TI_LBB_E!U49+TI_CPP_E!U49+TI_GTL_E!U49+TI_NSP_E!U49</f>
        <v>8.6414445399828033</v>
      </c>
      <c r="V49" s="10">
        <f>TI_EHG_E!V49+TI_CO_E!V49+TI_BF_E!V49+TI_GW_E!V49+TI_RPI_E!V49+TI_PF_E!V49+TI_BKBPB_E!V49+TI_CL_E!V49+TI_BNG_E!V49+TI_LBB_E!V49+TI_CPP_E!V49+TI_GTL_E!V49+TI_NSP_E!V49</f>
        <v>25.92433361994841</v>
      </c>
      <c r="W49" s="10">
        <f>TI_EHG_E!W49+TI_CO_E!W49+TI_BF_E!W49+TI_GW_E!W49+TI_RPI_E!W49+TI_PF_E!W49+TI_BKBPB_E!W49+TI_CL_E!W49+TI_BNG_E!W49+TI_LBB_E!W49+TI_CPP_E!W49+TI_GTL_E!W49+TI_NSP_E!W49</f>
        <v>18.243078245915729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2018.2573516766979</v>
      </c>
      <c r="D50" s="10">
        <f>TI_EHG_E!D50+TI_CO_E!D50+TI_BF_E!D50+TI_GW_E!D50+TI_RPI_E!D50+TI_PF_E!D50+TI_BKBPB_E!D50+TI_CL_E!D50+TI_BNG_E!D50+TI_LBB_E!D50+TI_CPP_E!D50+TI_GTL_E!D50+TI_NSP_E!D50</f>
        <v>1386.4717110920033</v>
      </c>
      <c r="E50" s="10">
        <f>TI_EHG_E!E50+TI_CO_E!E50+TI_BF_E!E50+TI_GW_E!E50+TI_RPI_E!E50+TI_PF_E!E50+TI_BKBPB_E!E50+TI_CL_E!E50+TI_BNG_E!E50+TI_LBB_E!E50+TI_CPP_E!E50+TI_GTL_E!E50+TI_NSP_E!E50</f>
        <v>1676.4402407566636</v>
      </c>
      <c r="F50" s="10">
        <f>TI_EHG_E!F50+TI_CO_E!F50+TI_BF_E!F50+TI_GW_E!F50+TI_RPI_E!F50+TI_PF_E!F50+TI_BKBPB_E!F50+TI_CL_E!F50+TI_BNG_E!F50+TI_LBB_E!F50+TI_CPP_E!F50+TI_GTL_E!F50+TI_NSP_E!F50</f>
        <v>1626.5118658641441</v>
      </c>
      <c r="G50" s="10">
        <f>TI_EHG_E!G50+TI_CO_E!G50+TI_BF_E!G50+TI_GW_E!G50+TI_RPI_E!G50+TI_PF_E!G50+TI_BKBPB_E!G50+TI_CL_E!G50+TI_BNG_E!G50+TI_LBB_E!G50+TI_CPP_E!G50+TI_GTL_E!G50+TI_NSP_E!G50</f>
        <v>120.9802235597592</v>
      </c>
      <c r="H50" s="10">
        <f>TI_EHG_E!H50+TI_CO_E!H50+TI_BF_E!H50+TI_GW_E!H50+TI_RPI_E!H50+TI_PF_E!H50+TI_BKBPB_E!H50+TI_CL_E!H50+TI_BNG_E!H50+TI_LBB_E!H50+TI_CPP_E!H50+TI_GTL_E!H50+TI_NSP_E!H50</f>
        <v>500.24359415305241</v>
      </c>
      <c r="I50" s="10">
        <f>TI_EHG_E!I50+TI_CO_E!I50+TI_BF_E!I50+TI_GW_E!I50+TI_RPI_E!I50+TI_PF_E!I50+TI_BKBPB_E!I50+TI_CL_E!I50+TI_BNG_E!I50+TI_LBB_E!I50+TI_CPP_E!I50+TI_GTL_E!I50+TI_NSP_E!I50</f>
        <v>793.09260533104032</v>
      </c>
      <c r="J50" s="10">
        <f>TI_EHG_E!J50+TI_CO_E!J50+TI_BF_E!J50+TI_GW_E!J50+TI_RPI_E!J50+TI_PF_E!J50+TI_BKBPB_E!J50+TI_CL_E!J50+TI_BNG_E!J50+TI_LBB_E!J50+TI_CPP_E!J50+TI_GTL_E!J50+TI_NSP_E!J50</f>
        <v>1156.0332760103181</v>
      </c>
      <c r="K50" s="10">
        <f>TI_EHG_E!K50+TI_CO_E!K50+TI_BF_E!K50+TI_GW_E!K50+TI_RPI_E!K50+TI_PF_E!K50+TI_BKBPB_E!K50+TI_CL_E!K50+TI_BNG_E!K50+TI_LBB_E!K50+TI_CPP_E!K50+TI_GTL_E!K50+TI_NSP_E!K50</f>
        <v>678.83344797936365</v>
      </c>
      <c r="L50" s="10">
        <f>TI_EHG_E!L50+TI_CO_E!L50+TI_BF_E!L50+TI_GW_E!L50+TI_RPI_E!L50+TI_PF_E!L50+TI_BKBPB_E!L50+TI_CL_E!L50+TI_BNG_E!L50+TI_LBB_E!L50+TI_CPP_E!L50+TI_GTL_E!L50+TI_NSP_E!L50</f>
        <v>782.53078245915731</v>
      </c>
      <c r="M50" s="10">
        <f>TI_EHG_E!M50+TI_CO_E!M50+TI_BF_E!M50+TI_GW_E!M50+TI_RPI_E!M50+TI_PF_E!M50+TI_BKBPB_E!M50+TI_CL_E!M50+TI_BNG_E!M50+TI_LBB_E!M50+TI_CPP_E!M50+TI_GTL_E!M50+TI_NSP_E!M50</f>
        <v>1602.507910576096</v>
      </c>
      <c r="N50" s="10">
        <f>TI_EHG_E!N50+TI_CO_E!N50+TI_BF_E!N50+TI_GW_E!N50+TI_RPI_E!N50+TI_PF_E!N50+TI_BKBPB_E!N50+TI_CL_E!N50+TI_BNG_E!N50+TI_LBB_E!N50+TI_CPP_E!N50+TI_GTL_E!N50+TI_NSP_E!N50</f>
        <v>1061.9374892519349</v>
      </c>
      <c r="O50" s="10">
        <f>TI_EHG_E!O50+TI_CO_E!O50+TI_BF_E!O50+TI_GW_E!O50+TI_RPI_E!O50+TI_PF_E!O50+TI_BKBPB_E!O50+TI_CL_E!O50+TI_BNG_E!O50+TI_LBB_E!O50+TI_CPP_E!O50+TI_GTL_E!O50+TI_NSP_E!O50</f>
        <v>847.82175408426474</v>
      </c>
      <c r="P50" s="10">
        <f>TI_EHG_E!P50+TI_CO_E!P50+TI_BF_E!P50+TI_GW_E!P50+TI_RPI_E!P50+TI_PF_E!P50+TI_BKBPB_E!P50+TI_CL_E!P50+TI_BNG_E!P50+TI_LBB_E!P50+TI_CPP_E!P50+TI_GTL_E!P50+TI_NSP_E!P50</f>
        <v>691.3155631986242</v>
      </c>
      <c r="Q50" s="10">
        <f>TI_EHG_E!Q50+TI_CO_E!Q50+TI_BF_E!Q50+TI_GW_E!Q50+TI_RPI_E!Q50+TI_PF_E!Q50+TI_BKBPB_E!Q50+TI_CL_E!Q50+TI_BNG_E!Q50+TI_LBB_E!Q50+TI_CPP_E!Q50+TI_GTL_E!Q50+TI_NSP_E!Q50</f>
        <v>997.60670679277723</v>
      </c>
      <c r="R50" s="10">
        <f>TI_EHG_E!R50+TI_CO_E!R50+TI_BF_E!R50+TI_GW_E!R50+TI_RPI_E!R50+TI_PF_E!R50+TI_BKBPB_E!R50+TI_CL_E!R50+TI_BNG_E!R50+TI_LBB_E!R50+TI_CPP_E!R50+TI_GTL_E!R50+TI_NSP_E!R50</f>
        <v>495.44282029234739</v>
      </c>
      <c r="S50" s="10">
        <f>TI_EHG_E!S50+TI_CO_E!S50+TI_BF_E!S50+TI_GW_E!S50+TI_RPI_E!S50+TI_PF_E!S50+TI_BKBPB_E!S50+TI_CL_E!S50+TI_BNG_E!S50+TI_LBB_E!S50+TI_CPP_E!S50+TI_GTL_E!S50+TI_NSP_E!S50</f>
        <v>1193.4795356835771</v>
      </c>
      <c r="T50" s="10">
        <f>TI_EHG_E!T50+TI_CO_E!T50+TI_BF_E!T50+TI_GW_E!T50+TI_RPI_E!T50+TI_PF_E!T50+TI_BKBPB_E!T50+TI_CL_E!T50+TI_BNG_E!T50+TI_LBB_E!T50+TI_CPP_E!T50+TI_GTL_E!T50+TI_NSP_E!T50</f>
        <v>1229.9656061908861</v>
      </c>
      <c r="U50" s="10">
        <f>TI_EHG_E!U50+TI_CO_E!U50+TI_BF_E!U50+TI_GW_E!U50+TI_RPI_E!U50+TI_PF_E!U50+TI_BKBPB_E!U50+TI_CL_E!U50+TI_BNG_E!U50+TI_LBB_E!U50+TI_CPP_E!U50+TI_GTL_E!U50+TI_NSP_E!U50</f>
        <v>1010.088822012038</v>
      </c>
      <c r="V50" s="10">
        <f>TI_EHG_E!V50+TI_CO_E!V50+TI_BF_E!V50+TI_GW_E!V50+TI_RPI_E!V50+TI_PF_E!V50+TI_BKBPB_E!V50+TI_CL_E!V50+TI_BNG_E!V50+TI_LBB_E!V50+TI_CPP_E!V50+TI_GTL_E!V50+TI_NSP_E!V50</f>
        <v>1118.5870163370589</v>
      </c>
      <c r="W50" s="10">
        <f>TI_EHG_E!W50+TI_CO_E!W50+TI_BF_E!W50+TI_GW_E!W50+TI_RPI_E!W50+TI_PF_E!W50+TI_BKBPB_E!W50+TI_CL_E!W50+TI_BNG_E!W50+TI_LBB_E!W50+TI_CPP_E!W50+TI_GTL_E!W50+TI_NSP_E!W50</f>
        <v>1132.9894239036973</v>
      </c>
      <c r="X50" s="10">
        <f>TI_EHG_E!X50+TI_CO_E!X50+TI_BF_E!X50+TI_GW_E!X50+TI_RPI_E!X50+TI_PF_E!X50+TI_BKBPB_E!X50+TI_CL_E!X50+TI_BNG_E!X50+TI_LBB_E!X50+TI_CPP_E!X50+TI_GTL_E!X50+TI_NSP_E!X50</f>
        <v>482.38847807394654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2684.6509888220121</v>
      </c>
      <c r="D51" s="37">
        <f>TI_EHG_E!D51+TI_CO_E!D51+TI_BF_E!D51+TI_GW_E!D51+TI_RPI_E!D51+TI_PF_E!D51+TI_BKBPB_E!D51+TI_CL_E!D51+TI_BNG_E!D51+TI_LBB_E!D51+TI_CPP_E!D51+TI_GTL_E!D51+TI_NSP_E!D51</f>
        <v>2809.563972484952</v>
      </c>
      <c r="E51" s="37">
        <f>TI_EHG_E!E51+TI_CO_E!E51+TI_BF_E!E51+TI_GW_E!E51+TI_RPI_E!E51+TI_PF_E!E51+TI_BKBPB_E!E51+TI_CL_E!E51+TI_BNG_E!E51+TI_LBB_E!E51+TI_CPP_E!E51+TI_GTL_E!E51+TI_NSP_E!E51</f>
        <v>4501.2739466895964</v>
      </c>
      <c r="F51" s="37">
        <f>TI_EHG_E!F51+TI_CO_E!F51+TI_BF_E!F51+TI_GW_E!F51+TI_RPI_E!F51+TI_PF_E!F51+TI_BKBPB_E!F51+TI_CL_E!F51+TI_BNG_E!F51+TI_LBB_E!F51+TI_CPP_E!F51+TI_GTL_E!F51+TI_NSP_E!F51</f>
        <v>5326.8475494410995</v>
      </c>
      <c r="G51" s="37">
        <f>TI_EHG_E!G51+TI_CO_E!G51+TI_BF_E!G51+TI_GW_E!G51+TI_RPI_E!G51+TI_PF_E!G51+TI_BKBPB_E!G51+TI_CL_E!G51+TI_BNG_E!G51+TI_LBB_E!G51+TI_CPP_E!G51+TI_GTL_E!G51+TI_NSP_E!G51</f>
        <v>7701.0325021496119</v>
      </c>
      <c r="H51" s="37">
        <f>TI_EHG_E!H51+TI_CO_E!H51+TI_BF_E!H51+TI_GW_E!H51+TI_RPI_E!H51+TI_PF_E!H51+TI_BKBPB_E!H51+TI_CL_E!H51+TI_BNG_E!H51+TI_LBB_E!H51+TI_CPP_E!H51+TI_GTL_E!H51+TI_NSP_E!H51</f>
        <v>10797.911435941529</v>
      </c>
      <c r="I51" s="37">
        <f>TI_EHG_E!I51+TI_CO_E!I51+TI_BF_E!I51+TI_GW_E!I51+TI_RPI_E!I51+TI_PF_E!I51+TI_BKBPB_E!I51+TI_CL_E!I51+TI_BNG_E!I51+TI_LBB_E!I51+TI_CPP_E!I51+TI_GTL_E!I51+TI_NSP_E!I51</f>
        <v>13797.327773000856</v>
      </c>
      <c r="J51" s="37">
        <f>TI_EHG_E!J51+TI_CO_E!J51+TI_BF_E!J51+TI_GW_E!J51+TI_RPI_E!J51+TI_PF_E!J51+TI_BKBPB_E!J51+TI_CL_E!J51+TI_BNG_E!J51+TI_LBB_E!J51+TI_CPP_E!J51+TI_GTL_E!J51+TI_NSP_E!J51</f>
        <v>13766.072656921755</v>
      </c>
      <c r="K51" s="37">
        <f>TI_EHG_E!K51+TI_CO_E!K51+TI_BF_E!K51+TI_GW_E!K51+TI_RPI_E!K51+TI_PF_E!K51+TI_BKBPB_E!K51+TI_CL_E!K51+TI_BNG_E!K51+TI_LBB_E!K51+TI_CPP_E!K51+TI_GTL_E!K51+TI_NSP_E!K51</f>
        <v>18040.963628546866</v>
      </c>
      <c r="L51" s="37">
        <f>TI_EHG_E!L51+TI_CO_E!L51+TI_BF_E!L51+TI_GW_E!L51+TI_RPI_E!L51+TI_PF_E!L51+TI_BKBPB_E!L51+TI_CL_E!L51+TI_BNG_E!L51+TI_LBB_E!L51+TI_CPP_E!L51+TI_GTL_E!L51+TI_NSP_E!L51</f>
        <v>16292.579965606192</v>
      </c>
      <c r="M51" s="37">
        <f>TI_EHG_E!M51+TI_CO_E!M51+TI_BF_E!M51+TI_GW_E!M51+TI_RPI_E!M51+TI_PF_E!M51+TI_BKBPB_E!M51+TI_CL_E!M51+TI_BNG_E!M51+TI_LBB_E!M51+TI_CPP_E!M51+TI_GTL_E!M51+TI_NSP_E!M51</f>
        <v>14621.240928632846</v>
      </c>
      <c r="N51" s="37">
        <f>TI_EHG_E!N51+TI_CO_E!N51+TI_BF_E!N51+TI_GW_E!N51+TI_RPI_E!N51+TI_PF_E!N51+TI_BKBPB_E!N51+TI_CL_E!N51+TI_BNG_E!N51+TI_LBB_E!N51+TI_CPP_E!N51+TI_GTL_E!N51+TI_NSP_E!N51</f>
        <v>13170.249355116079</v>
      </c>
      <c r="O51" s="37">
        <f>TI_EHG_E!O51+TI_CO_E!O51+TI_BF_E!O51+TI_GW_E!O51+TI_RPI_E!O51+TI_PF_E!O51+TI_BKBPB_E!O51+TI_CL_E!O51+TI_BNG_E!O51+TI_LBB_E!O51+TI_CPP_E!O51+TI_GTL_E!O51+TI_NSP_E!O51</f>
        <v>11196.017196904557</v>
      </c>
      <c r="P51" s="37">
        <f>TI_EHG_E!P51+TI_CO_E!P51+TI_BF_E!P51+TI_GW_E!P51+TI_RPI_E!P51+TI_PF_E!P51+TI_BKBPB_E!P51+TI_CL_E!P51+TI_BNG_E!P51+TI_LBB_E!P51+TI_CPP_E!P51+TI_GTL_E!P51+TI_NSP_E!P51</f>
        <v>8577.8846087704205</v>
      </c>
      <c r="Q51" s="37">
        <f>TI_EHG_E!Q51+TI_CO_E!Q51+TI_BF_E!Q51+TI_GW_E!Q51+TI_RPI_E!Q51+TI_PF_E!Q51+TI_BKBPB_E!Q51+TI_CL_E!Q51+TI_BNG_E!Q51+TI_LBB_E!Q51+TI_CPP_E!Q51+TI_GTL_E!Q51+TI_NSP_E!Q51</f>
        <v>7030.449011177986</v>
      </c>
      <c r="R51" s="37">
        <f>TI_EHG_E!R51+TI_CO_E!R51+TI_BF_E!R51+TI_GW_E!R51+TI_RPI_E!R51+TI_PF_E!R51+TI_BKBPB_E!R51+TI_CL_E!R51+TI_BNG_E!R51+TI_LBB_E!R51+TI_CPP_E!R51+TI_GTL_E!R51+TI_NSP_E!R51</f>
        <v>8260.1067067927779</v>
      </c>
      <c r="S51" s="37">
        <f>TI_EHG_E!S51+TI_CO_E!S51+TI_BF_E!S51+TI_GW_E!S51+TI_RPI_E!S51+TI_PF_E!S51+TI_BKBPB_E!S51+TI_CL_E!S51+TI_BNG_E!S51+TI_LBB_E!S51+TI_CPP_E!S51+TI_GTL_E!S51+TI_NSP_E!S51</f>
        <v>8113.7383490971615</v>
      </c>
      <c r="T51" s="37">
        <f>TI_EHG_E!T51+TI_CO_E!T51+TI_BF_E!T51+TI_GW_E!T51+TI_RPI_E!T51+TI_PF_E!T51+TI_BKBPB_E!T51+TI_CL_E!T51+TI_BNG_E!T51+TI_LBB_E!T51+TI_CPP_E!T51+TI_GTL_E!T51+TI_NSP_E!T51</f>
        <v>9955.590885640584</v>
      </c>
      <c r="U51" s="37">
        <f>TI_EHG_E!U51+TI_CO_E!U51+TI_BF_E!U51+TI_GW_E!U51+TI_RPI_E!U51+TI_PF_E!U51+TI_BKBPB_E!U51+TI_CL_E!U51+TI_BNG_E!U51+TI_LBB_E!U51+TI_CPP_E!U51+TI_GTL_E!U51+TI_NSP_E!U51</f>
        <v>9009.7592433361988</v>
      </c>
      <c r="V51" s="37">
        <f>TI_EHG_E!V51+TI_CO_E!V51+TI_BF_E!V51+TI_GW_E!V51+TI_RPI_E!V51+TI_PF_E!V51+TI_BKBPB_E!V51+TI_CL_E!V51+TI_BNG_E!V51+TI_LBB_E!V51+TI_CPP_E!V51+TI_GTL_E!V51+TI_NSP_E!V51</f>
        <v>12785.167669819431</v>
      </c>
      <c r="W51" s="37">
        <f>TI_EHG_E!W51+TI_CO_E!W51+TI_BF_E!W51+TI_GW_E!W51+TI_RPI_E!W51+TI_PF_E!W51+TI_BKBPB_E!W51+TI_CL_E!W51+TI_BNG_E!W51+TI_LBB_E!W51+TI_CPP_E!W51+TI_GTL_E!W51+TI_NSP_E!W51</f>
        <v>10689.322699914015</v>
      </c>
      <c r="X51" s="37">
        <f>TI_EHG_E!X51+TI_CO_E!X51+TI_BF_E!X51+TI_GW_E!X51+TI_RPI_E!X51+TI_PF_E!X51+TI_BKBPB_E!X51+TI_CL_E!X51+TI_BNG_E!X51+TI_LBB_E!X51+TI_CPP_E!X51+TI_GTL_E!X51+TI_NSP_E!X51</f>
        <v>10984.931212381771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3415.5489251934655</v>
      </c>
      <c r="D52" s="37">
        <f t="shared" si="20"/>
        <v>4739.5959587274292</v>
      </c>
      <c r="E52" s="37">
        <f t="shared" si="20"/>
        <v>3440.0209802235599</v>
      </c>
      <c r="F52" s="37">
        <f t="shared" si="20"/>
        <v>5731.6111779879602</v>
      </c>
      <c r="G52" s="37">
        <f t="shared" si="20"/>
        <v>5304.1102321582093</v>
      </c>
      <c r="H52" s="37">
        <f t="shared" si="20"/>
        <v>4869.287016337059</v>
      </c>
      <c r="I52" s="37">
        <f t="shared" si="20"/>
        <v>5331.4584694754949</v>
      </c>
      <c r="J52" s="37">
        <f t="shared" si="20"/>
        <v>6118.1144453998268</v>
      </c>
      <c r="K52" s="37">
        <f t="shared" si="20"/>
        <v>6780.0809974204631</v>
      </c>
      <c r="L52" s="37">
        <f t="shared" si="20"/>
        <v>8498.3383490971628</v>
      </c>
      <c r="M52" s="37">
        <f t="shared" si="20"/>
        <v>11004.518486672398</v>
      </c>
      <c r="N52" s="37">
        <f t="shared" si="20"/>
        <v>10625.372312983662</v>
      </c>
      <c r="O52" s="37">
        <f t="shared" si="20"/>
        <v>11864.014789337918</v>
      </c>
      <c r="P52" s="37">
        <f t="shared" si="20"/>
        <v>13338.452278589852</v>
      </c>
      <c r="Q52" s="37">
        <f t="shared" si="20"/>
        <v>13445.165348237317</v>
      </c>
      <c r="R52" s="37">
        <f t="shared" si="20"/>
        <v>12354.966122098022</v>
      </c>
      <c r="S52" s="37">
        <f t="shared" si="20"/>
        <v>13023.588392089425</v>
      </c>
      <c r="T52" s="37">
        <f t="shared" si="20"/>
        <v>11942.06139294927</v>
      </c>
      <c r="U52" s="37">
        <f t="shared" si="20"/>
        <v>13321.940240756665</v>
      </c>
      <c r="V52" s="37">
        <f t="shared" si="20"/>
        <v>13274.026655202058</v>
      </c>
      <c r="W52" s="37">
        <f t="shared" si="20"/>
        <v>13996.425021496128</v>
      </c>
      <c r="X52" s="37">
        <f t="shared" ref="X52" si="21">SUM(X53:X70)</f>
        <v>14575.389767841787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2429.5786758383492</v>
      </c>
      <c r="D53" s="10">
        <f>TI_EHG_E!D53+TI_CO_E!D53+TI_BF_E!D53+TI_GW_E!D53+TI_RPI_E!D53+TI_PF_E!D53+TI_BKBPB_E!D53+TI_CL_E!D53+TI_BNG_E!D53+TI_LBB_E!D53+TI_CPP_E!D53+TI_GTL_E!D53+TI_NSP_E!D53</f>
        <v>3515.7351676698186</v>
      </c>
      <c r="E53" s="10">
        <f>TI_EHG_E!E53+TI_CO_E!E53+TI_BF_E!E53+TI_GW_E!E53+TI_RPI_E!E53+TI_PF_E!E53+TI_BKBPB_E!E53+TI_CL_E!E53+TI_BNG_E!E53+TI_LBB_E!E53+TI_CPP_E!E53+TI_GTL_E!E53+TI_NSP_E!E53</f>
        <v>1824.9355116079107</v>
      </c>
      <c r="F53" s="10">
        <f>TI_EHG_E!F53+TI_CO_E!F53+TI_BF_E!F53+TI_GW_E!F53+TI_RPI_E!F53+TI_PF_E!F53+TI_BKBPB_E!F53+TI_CL_E!F53+TI_BNG_E!F53+TI_LBB_E!F53+TI_CPP_E!F53+TI_GTL_E!F53+TI_NSP_E!F53</f>
        <v>3480.9114359415298</v>
      </c>
      <c r="G53" s="10">
        <f>TI_EHG_E!G53+TI_CO_E!G53+TI_BF_E!G53+TI_GW_E!G53+TI_RPI_E!G53+TI_PF_E!G53+TI_BKBPB_E!G53+TI_CL_E!G53+TI_BNG_E!G53+TI_LBB_E!G53+TI_CPP_E!G53+TI_GTL_E!G53+TI_NSP_E!G53</f>
        <v>2672.7429062768697</v>
      </c>
      <c r="H53" s="10">
        <f>TI_EHG_E!H53+TI_CO_E!H53+TI_BF_E!H53+TI_GW_E!H53+TI_RPI_E!H53+TI_PF_E!H53+TI_BKBPB_E!H53+TI_CL_E!H53+TI_BNG_E!H53+TI_LBB_E!H53+TI_CPP_E!H53+TI_GTL_E!H53+TI_NSP_E!H53</f>
        <v>1581.5133276010315</v>
      </c>
      <c r="I53" s="10">
        <f>TI_EHG_E!I53+TI_CO_E!I53+TI_BF_E!I53+TI_GW_E!I53+TI_RPI_E!I53+TI_PF_E!I53+TI_BKBPB_E!I53+TI_CL_E!I53+TI_BNG_E!I53+TI_LBB_E!I53+TI_CPP_E!I53+TI_GTL_E!I53+TI_NSP_E!I53</f>
        <v>2232.0722269991397</v>
      </c>
      <c r="J53" s="10">
        <f>TI_EHG_E!J53+TI_CO_E!J53+TI_BF_E!J53+TI_GW_E!J53+TI_RPI_E!J53+TI_PF_E!J53+TI_BKBPB_E!J53+TI_CL_E!J53+TI_BNG_E!J53+TI_LBB_E!J53+TI_CPP_E!J53+TI_GTL_E!J53+TI_NSP_E!J53</f>
        <v>2348.1513327601024</v>
      </c>
      <c r="K53" s="10">
        <f>TI_EHG_E!K53+TI_CO_E!K53+TI_BF_E!K53+TI_GW_E!K53+TI_RPI_E!K53+TI_PF_E!K53+TI_BKBPB_E!K53+TI_CL_E!K53+TI_BNG_E!K53+TI_LBB_E!K53+TI_CPP_E!K53+TI_GTL_E!K53+TI_NSP_E!K53</f>
        <v>2008.9423903697336</v>
      </c>
      <c r="L53" s="10">
        <f>TI_EHG_E!L53+TI_CO_E!L53+TI_BF_E!L53+TI_GW_E!L53+TI_RPI_E!L53+TI_PF_E!L53+TI_BKBPB_E!L53+TI_CL_E!L53+TI_BNG_E!L53+TI_LBB_E!L53+TI_CPP_E!L53+TI_GTL_E!L53+TI_NSP_E!L53</f>
        <v>2270.9372312983664</v>
      </c>
      <c r="M53" s="10">
        <f>TI_EHG_E!M53+TI_CO_E!M53+TI_BF_E!M53+TI_GW_E!M53+TI_RPI_E!M53+TI_PF_E!M53+TI_BKBPB_E!M53+TI_CL_E!M53+TI_BNG_E!M53+TI_LBB_E!M53+TI_CPP_E!M53+TI_GTL_E!M53+TI_NSP_E!M53</f>
        <v>3637.4892519346522</v>
      </c>
      <c r="N53" s="10">
        <f>TI_EHG_E!N53+TI_CO_E!N53+TI_BF_E!N53+TI_GW_E!N53+TI_RPI_E!N53+TI_PF_E!N53+TI_BKBPB_E!N53+TI_CL_E!N53+TI_BNG_E!N53+TI_LBB_E!N53+TI_CPP_E!N53+TI_GTL_E!N53+TI_NSP_E!N53</f>
        <v>2630.7824591573517</v>
      </c>
      <c r="O53" s="10">
        <f>TI_EHG_E!O53+TI_CO_E!O53+TI_BF_E!O53+TI_GW_E!O53+TI_RPI_E!O53+TI_PF_E!O53+TI_BKBPB_E!O53+TI_CL_E!O53+TI_BNG_E!O53+TI_LBB_E!O53+TI_CPP_E!O53+TI_GTL_E!O53+TI_NSP_E!O53</f>
        <v>1766.5520206362851</v>
      </c>
      <c r="P53" s="10">
        <f>TI_EHG_E!P53+TI_CO_E!P53+TI_BF_E!P53+TI_GW_E!P53+TI_RPI_E!P53+TI_PF_E!P53+TI_BKBPB_E!P53+TI_CL_E!P53+TI_BNG_E!P53+TI_LBB_E!P53+TI_CPP_E!P53+TI_GTL_E!P53+TI_NSP_E!P53</f>
        <v>3169.8208942390365</v>
      </c>
      <c r="Q53" s="10">
        <f>TI_EHG_E!Q53+TI_CO_E!Q53+TI_BF_E!Q53+TI_GW_E!Q53+TI_RPI_E!Q53+TI_PF_E!Q53+TI_BKBPB_E!Q53+TI_CL_E!Q53+TI_BNG_E!Q53+TI_LBB_E!Q53+TI_CPP_E!Q53+TI_GTL_E!Q53+TI_NSP_E!Q53</f>
        <v>3367.8836629406701</v>
      </c>
      <c r="R53" s="10">
        <f>TI_EHG_E!R53+TI_CO_E!R53+TI_BF_E!R53+TI_GW_E!R53+TI_RPI_E!R53+TI_PF_E!R53+TI_BKBPB_E!R53+TI_CL_E!R53+TI_BNG_E!R53+TI_LBB_E!R53+TI_CPP_E!R53+TI_GTL_E!R53+TI_NSP_E!R53</f>
        <v>2419.6044711951849</v>
      </c>
      <c r="S53" s="10">
        <f>TI_EHG_E!S53+TI_CO_E!S53+TI_BF_E!S53+TI_GW_E!S53+TI_RPI_E!S53+TI_PF_E!S53+TI_BKBPB_E!S53+TI_CL_E!S53+TI_BNG_E!S53+TI_LBB_E!S53+TI_CPP_E!S53+TI_GTL_E!S53+TI_NSP_E!S53</f>
        <v>3129.4374032674127</v>
      </c>
      <c r="T53" s="10">
        <f>TI_EHG_E!T53+TI_CO_E!T53+TI_BF_E!T53+TI_GW_E!T53+TI_RPI_E!T53+TI_PF_E!T53+TI_BKBPB_E!T53+TI_CL_E!T53+TI_BNG_E!T53+TI_LBB_E!T53+TI_CPP_E!T53+TI_GTL_E!T53+TI_NSP_E!T53</f>
        <v>1575.4084264832327</v>
      </c>
      <c r="U53" s="10">
        <f>TI_EHG_E!U53+TI_CO_E!U53+TI_BF_E!U53+TI_GW_E!U53+TI_RPI_E!U53+TI_PF_E!U53+TI_BKBPB_E!U53+TI_CL_E!U53+TI_BNG_E!U53+TI_LBB_E!U53+TI_CPP_E!U53+TI_GTL_E!U53+TI_NSP_E!U53</f>
        <v>2952.1926053310408</v>
      </c>
      <c r="V53" s="10">
        <f>TI_EHG_E!V53+TI_CO_E!V53+TI_BF_E!V53+TI_GW_E!V53+TI_RPI_E!V53+TI_PF_E!V53+TI_BKBPB_E!V53+TI_CL_E!V53+TI_BNG_E!V53+TI_LBB_E!V53+TI_CPP_E!V53+TI_GTL_E!V53+TI_NSP_E!V53</f>
        <v>2119.1745485812548</v>
      </c>
      <c r="W53" s="10">
        <f>TI_EHG_E!W53+TI_CO_E!W53+TI_BF_E!W53+TI_GW_E!W53+TI_RPI_E!W53+TI_PF_E!W53+TI_BKBPB_E!W53+TI_CL_E!W53+TI_BNG_E!W53+TI_LBB_E!W53+TI_CPP_E!W53+TI_GTL_E!W53+TI_NSP_E!W53</f>
        <v>2623.1298366294063</v>
      </c>
      <c r="X53" s="10">
        <f>TI_EHG_E!X53+TI_CO_E!X53+TI_BF_E!X53+TI_GW_E!X53+TI_RPI_E!X53+TI_PF_E!X53+TI_BKBPB_E!X53+TI_CL_E!X53+TI_BNG_E!X53+TI_LBB_E!X53+TI_CPP_E!X53+TI_GTL_E!X53+TI_NSP_E!X53</f>
        <v>2547.3774720550296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1.7196904557179711</v>
      </c>
      <c r="W54" s="10">
        <f>TI_EHG_E!W54+TI_CO_E!W54+TI_BF_E!W54+TI_GW_E!W54+TI_RPI_E!W54+TI_PF_E!W54+TI_BKBPB_E!W54+TI_CL_E!W54+TI_BNG_E!W54+TI_LBB_E!W54+TI_CPP_E!W54+TI_GTL_E!W54+TI_NSP_E!W54</f>
        <v>2.3215821152192602</v>
      </c>
      <c r="X54" s="10">
        <f>TI_EHG_E!X54+TI_CO_E!X54+TI_BF_E!X54+TI_GW_E!X54+TI_RPI_E!X54+TI_PF_E!X54+TI_BKBPB_E!X54+TI_CL_E!X54+TI_BNG_E!X54+TI_LBB_E!X54+TI_CPP_E!X54+TI_GTL_E!X54+TI_NSP_E!X54</f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406.44883920894239</v>
      </c>
      <c r="D55" s="10">
        <f>TI_EHG_E!D55+TI_CO_E!D55+TI_BF_E!D55+TI_GW_E!D55+TI_RPI_E!D55+TI_PF_E!D55+TI_BKBPB_E!D55+TI_CL_E!D55+TI_BNG_E!D55+TI_LBB_E!D55+TI_CPP_E!D55+TI_GTL_E!D55+TI_NSP_E!D55</f>
        <v>581.16938950988822</v>
      </c>
      <c r="E55" s="10">
        <f>TI_EHG_E!E55+TI_CO_E!E55+TI_BF_E!E55+TI_GW_E!E55+TI_RPI_E!E55+TI_PF_E!E55+TI_BKBPB_E!E55+TI_CL_E!E55+TI_BNG_E!E55+TI_LBB_E!E55+TI_CPP_E!E55+TI_GTL_E!E55+TI_NSP_E!E55</f>
        <v>803.26741186586401</v>
      </c>
      <c r="F55" s="10">
        <f>TI_EHG_E!F55+TI_CO_E!F55+TI_BF_E!F55+TI_GW_E!F55+TI_RPI_E!F55+TI_PF_E!F55+TI_BKBPB_E!F55+TI_CL_E!F55+TI_BNG_E!F55+TI_LBB_E!F55+TI_CPP_E!F55+TI_GTL_E!F55+TI_NSP_E!F55</f>
        <v>1038.2631126397243</v>
      </c>
      <c r="G55" s="10">
        <f>TI_EHG_E!G55+TI_CO_E!G55+TI_BF_E!G55+TI_GW_E!G55+TI_RPI_E!G55+TI_PF_E!G55+TI_BKBPB_E!G55+TI_CL_E!G55+TI_BNG_E!G55+TI_LBB_E!G55+TI_CPP_E!G55+TI_GTL_E!G55+TI_NSP_E!G55</f>
        <v>1349.9570077386068</v>
      </c>
      <c r="H55" s="10">
        <f>TI_EHG_E!H55+TI_CO_E!H55+TI_BF_E!H55+TI_GW_E!H55+TI_RPI_E!H55+TI_PF_E!H55+TI_BKBPB_E!H55+TI_CL_E!H55+TI_BNG_E!H55+TI_LBB_E!H55+TI_CPP_E!H55+TI_GTL_E!H55+TI_NSP_E!H55</f>
        <v>1820.8082545141874</v>
      </c>
      <c r="I55" s="10">
        <f>TI_EHG_E!I55+TI_CO_E!I55+TI_BF_E!I55+TI_GW_E!I55+TI_RPI_E!I55+TI_PF_E!I55+TI_BKBPB_E!I55+TI_CL_E!I55+TI_BNG_E!I55+TI_LBB_E!I55+TI_CPP_E!I55+TI_GTL_E!I55+TI_NSP_E!I55</f>
        <v>2003.1814273430784</v>
      </c>
      <c r="J55" s="10">
        <f>TI_EHG_E!J55+TI_CO_E!J55+TI_BF_E!J55+TI_GW_E!J55+TI_RPI_E!J55+TI_PF_E!J55+TI_BKBPB_E!J55+TI_CL_E!J55+TI_BNG_E!J55+TI_LBB_E!J55+TI_CPP_E!J55+TI_GTL_E!J55+TI_NSP_E!J55</f>
        <v>2370.4213241616512</v>
      </c>
      <c r="K55" s="10">
        <f>TI_EHG_E!K55+TI_CO_E!K55+TI_BF_E!K55+TI_GW_E!K55+TI_RPI_E!K55+TI_PF_E!K55+TI_BKBPB_E!K55+TI_CL_E!K55+TI_BNG_E!K55+TI_LBB_E!K55+TI_CPP_E!K55+TI_GTL_E!K55+TI_NSP_E!K55</f>
        <v>2832.8460877042135</v>
      </c>
      <c r="L55" s="10">
        <f>TI_EHG_E!L55+TI_CO_E!L55+TI_BF_E!L55+TI_GW_E!L55+TI_RPI_E!L55+TI_PF_E!L55+TI_BKBPB_E!L55+TI_CL_E!L55+TI_BNG_E!L55+TI_LBB_E!L55+TI_CPP_E!L55+TI_GTL_E!L55+TI_NSP_E!L55</f>
        <v>3277.4720550300945</v>
      </c>
      <c r="M55" s="10">
        <f>TI_EHG_E!M55+TI_CO_E!M55+TI_BF_E!M55+TI_GW_E!M55+TI_RPI_E!M55+TI_PF_E!M55+TI_BKBPB_E!M55+TI_CL_E!M55+TI_BNG_E!M55+TI_LBB_E!M55+TI_CPP_E!M55+TI_GTL_E!M55+TI_NSP_E!M55</f>
        <v>3806.6208082545145</v>
      </c>
      <c r="N55" s="10">
        <f>TI_EHG_E!N55+TI_CO_E!N55+TI_BF_E!N55+TI_GW_E!N55+TI_RPI_E!N55+TI_PF_E!N55+TI_BKBPB_E!N55+TI_CL_E!N55+TI_BNG_E!N55+TI_LBB_E!N55+TI_CPP_E!N55+TI_GTL_E!N55+TI_NSP_E!N55</f>
        <v>3690.2837489251929</v>
      </c>
      <c r="O55" s="10">
        <f>TI_EHG_E!O55+TI_CO_E!O55+TI_BF_E!O55+TI_GW_E!O55+TI_RPI_E!O55+TI_PF_E!O55+TI_BKBPB_E!O55+TI_CL_E!O55+TI_BNG_E!O55+TI_LBB_E!O55+TI_CPP_E!O55+TI_GTL_E!O55+TI_NSP_E!O55</f>
        <v>4253.8263112639725</v>
      </c>
      <c r="P55" s="10">
        <f>TI_EHG_E!P55+TI_CO_E!P55+TI_BF_E!P55+TI_GW_E!P55+TI_RPI_E!P55+TI_PF_E!P55+TI_BKBPB_E!P55+TI_CL_E!P55+TI_BNG_E!P55+TI_LBB_E!P55+TI_CPP_E!P55+TI_GTL_E!P55+TI_NSP_E!P55</f>
        <v>4784.6947549441093</v>
      </c>
      <c r="Q55" s="10">
        <f>TI_EHG_E!Q55+TI_CO_E!Q55+TI_BF_E!Q55+TI_GW_E!Q55+TI_RPI_E!Q55+TI_PF_E!Q55+TI_BKBPB_E!Q55+TI_CL_E!Q55+TI_BNG_E!Q55+TI_LBB_E!Q55+TI_CPP_E!Q55+TI_GTL_E!Q55+TI_NSP_E!Q55</f>
        <v>4472.3129836629405</v>
      </c>
      <c r="R55" s="10">
        <f>TI_EHG_E!R55+TI_CO_E!R55+TI_BF_E!R55+TI_GW_E!R55+TI_RPI_E!R55+TI_PF_E!R55+TI_BKBPB_E!R55+TI_CL_E!R55+TI_BNG_E!R55+TI_LBB_E!R55+TI_CPP_E!R55+TI_GTL_E!R55+TI_NSP_E!R55</f>
        <v>4241.1865864144447</v>
      </c>
      <c r="S55" s="10">
        <f>TI_EHG_E!S55+TI_CO_E!S55+TI_BF_E!S55+TI_GW_E!S55+TI_RPI_E!S55+TI_PF_E!S55+TI_BKBPB_E!S55+TI_CL_E!S55+TI_BNG_E!S55+TI_LBB_E!S55+TI_CPP_E!S55+TI_GTL_E!S55+TI_NSP_E!S55</f>
        <v>4205.0730868443679</v>
      </c>
      <c r="T55" s="10">
        <f>TI_EHG_E!T55+TI_CO_E!T55+TI_BF_E!T55+TI_GW_E!T55+TI_RPI_E!T55+TI_PF_E!T55+TI_BKBPB_E!T55+TI_CL_E!T55+TI_BNG_E!T55+TI_LBB_E!T55+TI_CPP_E!T55+TI_GTL_E!T55+TI_NSP_E!T55</f>
        <v>4224.1616509028372</v>
      </c>
      <c r="U55" s="10">
        <f>TI_EHG_E!U55+TI_CO_E!U55+TI_BF_E!U55+TI_GW_E!U55+TI_RPI_E!U55+TI_PF_E!U55+TI_BKBPB_E!U55+TI_CL_E!U55+TI_BNG_E!U55+TI_LBB_E!U55+TI_CPP_E!U55+TI_GTL_E!U55+TI_NSP_E!U55</f>
        <v>4376.268271711092</v>
      </c>
      <c r="V55" s="10">
        <f>TI_EHG_E!V55+TI_CO_E!V55+TI_BF_E!V55+TI_GW_E!V55+TI_RPI_E!V55+TI_PF_E!V55+TI_BKBPB_E!V55+TI_CL_E!V55+TI_BNG_E!V55+TI_LBB_E!V55+TI_CPP_E!V55+TI_GTL_E!V55+TI_NSP_E!V55</f>
        <v>4784.7807394668953</v>
      </c>
      <c r="W55" s="10">
        <f>TI_EHG_E!W55+TI_CO_E!W55+TI_BF_E!W55+TI_GW_E!W55+TI_RPI_E!W55+TI_PF_E!W55+TI_BKBPB_E!W55+TI_CL_E!W55+TI_BNG_E!W55+TI_LBB_E!W55+TI_CPP_E!W55+TI_GTL_E!W55+TI_NSP_E!W55</f>
        <v>4853.3104041272563</v>
      </c>
      <c r="X55" s="10">
        <f>TI_EHG_E!X55+TI_CO_E!X55+TI_BF_E!X55+TI_GW_E!X55+TI_RPI_E!X55+TI_PF_E!X55+TI_BKBPB_E!X55+TI_CL_E!X55+TI_BNG_E!X55+TI_LBB_E!X55+TI_CPP_E!X55+TI_GTL_E!X55+TI_NSP_E!X55</f>
        <v>5336.2854686156479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1.2037833190025795</v>
      </c>
      <c r="D56" s="10">
        <f>TI_EHG_E!D56+TI_CO_E!D56+TI_BF_E!D56+TI_GW_E!D56+TI_RPI_E!D56+TI_PF_E!D56+TI_BKBPB_E!D56+TI_CL_E!D56+TI_BNG_E!D56+TI_LBB_E!D56+TI_CPP_E!D56+TI_GTL_E!D56+TI_NSP_E!D56</f>
        <v>1.4617368873602752</v>
      </c>
      <c r="E56" s="10">
        <f>TI_EHG_E!E56+TI_CO_E!E56+TI_BF_E!E56+TI_GW_E!E56+TI_RPI_E!E56+TI_PF_E!E56+TI_BKBPB_E!E56+TI_CL_E!E56+TI_BNG_E!E56+TI_LBB_E!E56+TI_CPP_E!E56+TI_GTL_E!E56+TI_NSP_E!E56</f>
        <v>1.5477214101461731</v>
      </c>
      <c r="F56" s="10">
        <f>TI_EHG_E!F56+TI_CO_E!F56+TI_BF_E!F56+TI_GW_E!F56+TI_RPI_E!F56+TI_PF_E!F56+TI_BKBPB_E!F56+TI_CL_E!F56+TI_BNG_E!F56+TI_LBB_E!F56+TI_CPP_E!F56+TI_GTL_E!F56+TI_NSP_E!F56</f>
        <v>1.7196904557179709</v>
      </c>
      <c r="G56" s="10">
        <f>TI_EHG_E!G56+TI_CO_E!G56+TI_BF_E!G56+TI_GW_E!G56+TI_RPI_E!G56+TI_PF_E!G56+TI_BKBPB_E!G56+TI_CL_E!G56+TI_BNG_E!G56+TI_LBB_E!G56+TI_CPP_E!G56+TI_GTL_E!G56+TI_NSP_E!G56</f>
        <v>2.0415305245055895</v>
      </c>
      <c r="H56" s="10">
        <f>TI_EHG_E!H56+TI_CO_E!H56+TI_BF_E!H56+TI_GW_E!H56+TI_RPI_E!H56+TI_PF_E!H56+TI_BKBPB_E!H56+TI_CL_E!H56+TI_BNG_E!H56+TI_LBB_E!H56+TI_CPP_E!H56+TI_GTL_E!H56+TI_NSP_E!H56</f>
        <v>4.1254514187446247</v>
      </c>
      <c r="I56" s="10">
        <f>TI_EHG_E!I56+TI_CO_E!I56+TI_BF_E!I56+TI_GW_E!I56+TI_RPI_E!I56+TI_PF_E!I56+TI_BKBPB_E!I56+TI_CL_E!I56+TI_BNG_E!I56+TI_LBB_E!I56+TI_CPP_E!I56+TI_GTL_E!I56+TI_NSP_E!I56</f>
        <v>10.745313843508169</v>
      </c>
      <c r="J56" s="10">
        <f>TI_EHG_E!J56+TI_CO_E!J56+TI_BF_E!J56+TI_GW_E!J56+TI_RPI_E!J56+TI_PF_E!J56+TI_BKBPB_E!J56+TI_CL_E!J56+TI_BNG_E!J56+TI_LBB_E!J56+TI_CPP_E!J56+TI_GTL_E!J56+TI_NSP_E!J56</f>
        <v>43.611177987962165</v>
      </c>
      <c r="K56" s="10">
        <f>TI_EHG_E!K56+TI_CO_E!K56+TI_BF_E!K56+TI_GW_E!K56+TI_RPI_E!K56+TI_PF_E!K56+TI_BKBPB_E!K56+TI_CL_E!K56+TI_BNG_E!K56+TI_LBB_E!K56+TI_CPP_E!K56+TI_GTL_E!K56+TI_NSP_E!K56</f>
        <v>220.29234737747208</v>
      </c>
      <c r="L56" s="10">
        <f>TI_EHG_E!L56+TI_CO_E!L56+TI_BF_E!L56+TI_GW_E!L56+TI_RPI_E!L56+TI_PF_E!L56+TI_BKBPB_E!L56+TI_CL_E!L56+TI_BNG_E!L56+TI_LBB_E!L56+TI_CPP_E!L56+TI_GTL_E!L56+TI_NSP_E!L56</f>
        <v>512.55374032674115</v>
      </c>
      <c r="M56" s="10">
        <f>TI_EHG_E!M56+TI_CO_E!M56+TI_BF_E!M56+TI_GW_E!M56+TI_RPI_E!M56+TI_PF_E!M56+TI_BKBPB_E!M56+TI_CL_E!M56+TI_BNG_E!M56+TI_LBB_E!M56+TI_CPP_E!M56+TI_GTL_E!M56+TI_NSP_E!M56</f>
        <v>552.45055889939806</v>
      </c>
      <c r="N56" s="10">
        <f>TI_EHG_E!N56+TI_CO_E!N56+TI_BF_E!N56+TI_GW_E!N56+TI_RPI_E!N56+TI_PF_E!N56+TI_BKBPB_E!N56+TI_CL_E!N56+TI_BNG_E!N56+TI_LBB_E!N56+TI_CPP_E!N56+TI_GTL_E!N56+TI_NSP_E!N56</f>
        <v>639.7248495270851</v>
      </c>
      <c r="O56" s="10">
        <f>TI_EHG_E!O56+TI_CO_E!O56+TI_BF_E!O56+TI_GW_E!O56+TI_RPI_E!O56+TI_PF_E!O56+TI_BKBPB_E!O56+TI_CL_E!O56+TI_BNG_E!O56+TI_LBB_E!O56+TI_CPP_E!O56+TI_GTL_E!O56+TI_NSP_E!O56</f>
        <v>704.43516766981941</v>
      </c>
      <c r="P56" s="10">
        <f>TI_EHG_E!P56+TI_CO_E!P56+TI_BF_E!P56+TI_GW_E!P56+TI_RPI_E!P56+TI_PF_E!P56+TI_BKBPB_E!P56+TI_CL_E!P56+TI_BNG_E!P56+TI_LBB_E!P56+TI_CPP_E!P56+TI_GTL_E!P56+TI_NSP_E!P56</f>
        <v>715.91547721410143</v>
      </c>
      <c r="Q56" s="10">
        <f>TI_EHG_E!Q56+TI_CO_E!Q56+TI_BF_E!Q56+TI_GW_E!Q56+TI_RPI_E!Q56+TI_PF_E!Q56+TI_BKBPB_E!Q56+TI_CL_E!Q56+TI_BNG_E!Q56+TI_LBB_E!Q56+TI_CPP_E!Q56+TI_GTL_E!Q56+TI_NSP_E!Q56</f>
        <v>706.58959587274285</v>
      </c>
      <c r="R56" s="10">
        <f>TI_EHG_E!R56+TI_CO_E!R56+TI_BF_E!R56+TI_GW_E!R56+TI_RPI_E!R56+TI_PF_E!R56+TI_BKBPB_E!R56+TI_CL_E!R56+TI_BNG_E!R56+TI_LBB_E!R56+TI_CPP_E!R56+TI_GTL_E!R56+TI_NSP_E!R56</f>
        <v>710.76672398968185</v>
      </c>
      <c r="S56" s="10">
        <f>TI_EHG_E!S56+TI_CO_E!S56+TI_BF_E!S56+TI_GW_E!S56+TI_RPI_E!S56+TI_PF_E!S56+TI_BKBPB_E!S56+TI_CL_E!S56+TI_BNG_E!S56+TI_LBB_E!S56+TI_CPP_E!S56+TI_GTL_E!S56+TI_NSP_E!S56</f>
        <v>693.33877901977644</v>
      </c>
      <c r="T56" s="10">
        <f>TI_EHG_E!T56+TI_CO_E!T56+TI_BF_E!T56+TI_GW_E!T56+TI_RPI_E!T56+TI_PF_E!T56+TI_BKBPB_E!T56+TI_CL_E!T56+TI_BNG_E!T56+TI_LBB_E!T56+TI_CPP_E!T56+TI_GTL_E!T56+TI_NSP_E!T56</f>
        <v>732.07222699914018</v>
      </c>
      <c r="U56" s="10">
        <f>TI_EHG_E!U56+TI_CO_E!U56+TI_BF_E!U56+TI_GW_E!U56+TI_RPI_E!U56+TI_PF_E!U56+TI_BKBPB_E!U56+TI_CL_E!U56+TI_BNG_E!U56+TI_LBB_E!U56+TI_CPP_E!U56+TI_GTL_E!U56+TI_NSP_E!U56</f>
        <v>677.30008598452275</v>
      </c>
      <c r="V56" s="10">
        <f>TI_EHG_E!V56+TI_CO_E!V56+TI_BF_E!V56+TI_GW_E!V56+TI_RPI_E!V56+TI_PF_E!V56+TI_BKBPB_E!V56+TI_CL_E!V56+TI_BNG_E!V56+TI_LBB_E!V56+TI_CPP_E!V56+TI_GTL_E!V56+TI_NSP_E!V56</f>
        <v>809.97420464316417</v>
      </c>
      <c r="W56" s="10">
        <f>TI_EHG_E!W56+TI_CO_E!W56+TI_BF_E!W56+TI_GW_E!W56+TI_RPI_E!W56+TI_PF_E!W56+TI_BKBPB_E!W56+TI_CL_E!W56+TI_BNG_E!W56+TI_LBB_E!W56+TI_CPP_E!W56+TI_GTL_E!W56+TI_NSP_E!W56</f>
        <v>1347.8073946689594</v>
      </c>
      <c r="X56" s="10">
        <f>TI_EHG_E!X56+TI_CO_E!X56+TI_BF_E!X56+TI_GW_E!X56+TI_RPI_E!X56+TI_PF_E!X56+TI_BKBPB_E!X56+TI_CL_E!X56+TI_BNG_E!X56+TI_LBB_E!X56+TI_CPP_E!X56+TI_GTL_E!X56+TI_NSP_E!X56</f>
        <v>1884.9527085124676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1.8009458297506447</v>
      </c>
      <c r="K57" s="10">
        <f>TI_EHG_E!K57+TI_CO_E!K57+TI_BF_E!K57+TI_GW_E!K57+TI_RPI_E!K57+TI_PF_E!K57+TI_BKBPB_E!K57+TI_CL_E!K57+TI_BNG_E!K57+TI_LBB_E!K57+TI_CPP_E!K57+TI_GTL_E!K57+TI_NSP_E!K57</f>
        <v>3.5687876182287179</v>
      </c>
      <c r="L57" s="10">
        <f>TI_EHG_E!L57+TI_CO_E!L57+TI_BF_E!L57+TI_GW_E!L57+TI_RPI_E!L57+TI_PF_E!L57+TI_BKBPB_E!L57+TI_CL_E!L57+TI_BNG_E!L57+TI_LBB_E!L57+TI_CPP_E!L57+TI_GTL_E!L57+TI_NSP_E!L57</f>
        <v>42.351332760103176</v>
      </c>
      <c r="M57" s="10">
        <f>TI_EHG_E!M57+TI_CO_E!M57+TI_BF_E!M57+TI_GW_E!M57+TI_RPI_E!M57+TI_PF_E!M57+TI_BKBPB_E!M57+TI_CL_E!M57+TI_BNG_E!M57+TI_LBB_E!M57+TI_CPP_E!M57+TI_GTL_E!M57+TI_NSP_E!M57</f>
        <v>298.99148753224421</v>
      </c>
      <c r="N57" s="10">
        <f>TI_EHG_E!N57+TI_CO_E!N57+TI_BF_E!N57+TI_GW_E!N57+TI_RPI_E!N57+TI_PF_E!N57+TI_BKBPB_E!N57+TI_CL_E!N57+TI_BNG_E!N57+TI_LBB_E!N57+TI_CPP_E!N57+TI_GTL_E!N57+TI_NSP_E!N57</f>
        <v>508.05666380051588</v>
      </c>
      <c r="O57" s="10">
        <f>TI_EHG_E!O57+TI_CO_E!O57+TI_BF_E!O57+TI_GW_E!O57+TI_RPI_E!O57+TI_PF_E!O57+TI_BKBPB_E!O57+TI_CL_E!O57+TI_BNG_E!O57+TI_LBB_E!O57+TI_CPP_E!O57+TI_GTL_E!O57+TI_NSP_E!O57</f>
        <v>1482.5239896818568</v>
      </c>
      <c r="P57" s="10">
        <f>TI_EHG_E!P57+TI_CO_E!P57+TI_BF_E!P57+TI_GW_E!P57+TI_RPI_E!P57+TI_PF_E!P57+TI_BKBPB_E!P57+TI_CL_E!P57+TI_BNG_E!P57+TI_LBB_E!P57+TI_CPP_E!P57+TI_GTL_E!P57+TI_NSP_E!P57</f>
        <v>1873.1325881341359</v>
      </c>
      <c r="Q57" s="10">
        <f>TI_EHG_E!Q57+TI_CO_E!Q57+TI_BF_E!Q57+TI_GW_E!Q57+TI_RPI_E!Q57+TI_PF_E!Q57+TI_BKBPB_E!Q57+TI_CL_E!Q57+TI_BNG_E!Q57+TI_LBB_E!Q57+TI_CPP_E!Q57+TI_GTL_E!Q57+TI_NSP_E!Q57</f>
        <v>2142.1452278589854</v>
      </c>
      <c r="R57" s="10">
        <f>TI_EHG_E!R57+TI_CO_E!R57+TI_BF_E!R57+TI_GW_E!R57+TI_RPI_E!R57+TI_PF_E!R57+TI_BKBPB_E!R57+TI_CL_E!R57+TI_BNG_E!R57+TI_LBB_E!R57+TI_CPP_E!R57+TI_GTL_E!R57+TI_NSP_E!R57</f>
        <v>2196.5069647463456</v>
      </c>
      <c r="S57" s="10">
        <f>TI_EHG_E!S57+TI_CO_E!S57+TI_BF_E!S57+TI_GW_E!S57+TI_RPI_E!S57+TI_PF_E!S57+TI_BKBPB_E!S57+TI_CL_E!S57+TI_BNG_E!S57+TI_LBB_E!S57+TI_CPP_E!S57+TI_GTL_E!S57+TI_NSP_E!S57</f>
        <v>2190.9896818572656</v>
      </c>
      <c r="T57" s="10">
        <f>TI_EHG_E!T57+TI_CO_E!T57+TI_BF_E!T57+TI_GW_E!T57+TI_RPI_E!T57+TI_PF_E!T57+TI_BKBPB_E!T57+TI_CL_E!T57+TI_BNG_E!T57+TI_LBB_E!T57+TI_CPP_E!T57+TI_GTL_E!T57+TI_NSP_E!T57</f>
        <v>2310.2935511607902</v>
      </c>
      <c r="U57" s="10">
        <f>TI_EHG_E!U57+TI_CO_E!U57+TI_BF_E!U57+TI_GW_E!U57+TI_RPI_E!U57+TI_PF_E!U57+TI_BKBPB_E!U57+TI_CL_E!U57+TI_BNG_E!U57+TI_LBB_E!U57+TI_CPP_E!U57+TI_GTL_E!U57+TI_NSP_E!U57</f>
        <v>1911.3253654342216</v>
      </c>
      <c r="V57" s="10">
        <f>TI_EHG_E!V57+TI_CO_E!V57+TI_BF_E!V57+TI_GW_E!V57+TI_RPI_E!V57+TI_PF_E!V57+TI_BKBPB_E!V57+TI_CL_E!V57+TI_BNG_E!V57+TI_LBB_E!V57+TI_CPP_E!V57+TI_GTL_E!V57+TI_NSP_E!V57</f>
        <v>2231.7609630266543</v>
      </c>
      <c r="W57" s="10">
        <f>TI_EHG_E!W57+TI_CO_E!W57+TI_BF_E!W57+TI_GW_E!W57+TI_RPI_E!W57+TI_PF_E!W57+TI_BKBPB_E!W57+TI_CL_E!W57+TI_BNG_E!W57+TI_LBB_E!W57+TI_CPP_E!W57+TI_GTL_E!W57+TI_NSP_E!W57</f>
        <v>1960.4081685296646</v>
      </c>
      <c r="X57" s="10">
        <f>TI_EHG_E!X57+TI_CO_E!X57+TI_BF_E!X57+TI_GW_E!X57+TI_RPI_E!X57+TI_PF_E!X57+TI_BKBPB_E!X57+TI_CL_E!X57+TI_BNG_E!X57+TI_LBB_E!X57+TI_CPP_E!X57+TI_GTL_E!X57+TI_NSP_E!X57</f>
        <v>1348.9865864144456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286.80619088564055</v>
      </c>
      <c r="D59" s="10">
        <f>TI_EHG_E!D59+TI_CO_E!D59+TI_BF_E!D59+TI_GW_E!D59+TI_RPI_E!D59+TI_PF_E!D59+TI_BKBPB_E!D59+TI_CL_E!D59+TI_BNG_E!D59+TI_LBB_E!D59+TI_CPP_E!D59+TI_GTL_E!D59+TI_NSP_E!D59</f>
        <v>321.9643164230439</v>
      </c>
      <c r="E59" s="10">
        <f>TI_EHG_E!E59+TI_CO_E!E59+TI_BF_E!E59+TI_GW_E!E59+TI_RPI_E!E59+TI_PF_E!E59+TI_BKBPB_E!E59+TI_CL_E!E59+TI_BNG_E!E59+TI_LBB_E!E59+TI_CPP_E!E59+TI_GTL_E!E59+TI_NSP_E!E59</f>
        <v>431.28400687876183</v>
      </c>
      <c r="F59" s="10">
        <f>TI_EHG_E!F59+TI_CO_E!F59+TI_BF_E!F59+TI_GW_E!F59+TI_RPI_E!F59+TI_PF_E!F59+TI_BKBPB_E!F59+TI_CL_E!F59+TI_BNG_E!F59+TI_LBB_E!F59+TI_CPP_E!F59+TI_GTL_E!F59+TI_NSP_E!F59</f>
        <v>676.31599312123808</v>
      </c>
      <c r="G59" s="10">
        <f>TI_EHG_E!G59+TI_CO_E!G59+TI_BF_E!G59+TI_GW_E!G59+TI_RPI_E!G59+TI_PF_E!G59+TI_BKBPB_E!G59+TI_CL_E!G59+TI_BNG_E!G59+TI_LBB_E!G59+TI_CPP_E!G59+TI_GTL_E!G59+TI_NSP_E!G59</f>
        <v>713.2893379191745</v>
      </c>
      <c r="H59" s="10">
        <f>TI_EHG_E!H59+TI_CO_E!H59+TI_BF_E!H59+TI_GW_E!H59+TI_RPI_E!H59+TI_PF_E!H59+TI_BKBPB_E!H59+TI_CL_E!H59+TI_BNG_E!H59+TI_LBB_E!H59+TI_CPP_E!H59+TI_GTL_E!H59+TI_NSP_E!H59</f>
        <v>735.45425623387791</v>
      </c>
      <c r="I59" s="10">
        <f>TI_EHG_E!I59+TI_CO_E!I59+TI_BF_E!I59+TI_GW_E!I59+TI_RPI_E!I59+TI_PF_E!I59+TI_BKBPB_E!I59+TI_CL_E!I59+TI_BNG_E!I59+TI_LBB_E!I59+TI_CPP_E!I59+TI_GTL_E!I59+TI_NSP_E!I59</f>
        <v>517.7940670679277</v>
      </c>
      <c r="J59" s="10">
        <f>TI_EHG_E!J59+TI_CO_E!J59+TI_BF_E!J59+TI_GW_E!J59+TI_RPI_E!J59+TI_PF_E!J59+TI_BKBPB_E!J59+TI_CL_E!J59+TI_BNG_E!J59+TI_LBB_E!J59+TI_CPP_E!J59+TI_GTL_E!J59+TI_NSP_E!J59</f>
        <v>511.1301805674978</v>
      </c>
      <c r="K59" s="10">
        <f>TI_EHG_E!K59+TI_CO_E!K59+TI_BF_E!K59+TI_GW_E!K59+TI_RPI_E!K59+TI_PF_E!K59+TI_BKBPB_E!K59+TI_CL_E!K59+TI_BNG_E!K59+TI_LBB_E!K59+TI_CPP_E!K59+TI_GTL_E!K59+TI_NSP_E!K59</f>
        <v>580.39544282029237</v>
      </c>
      <c r="L59" s="10">
        <f>TI_EHG_E!L59+TI_CO_E!L59+TI_BF_E!L59+TI_GW_E!L59+TI_RPI_E!L59+TI_PF_E!L59+TI_BKBPB_E!L59+TI_CL_E!L59+TI_BNG_E!L59+TI_LBB_E!L59+TI_CPP_E!L59+TI_GTL_E!L59+TI_NSP_E!L59</f>
        <v>828.77145313843494</v>
      </c>
      <c r="M59" s="10">
        <f>TI_EHG_E!M59+TI_CO_E!M59+TI_BF_E!M59+TI_GW_E!M59+TI_RPI_E!M59+TI_PF_E!M59+TI_BKBPB_E!M59+TI_CL_E!M59+TI_BNG_E!M59+TI_LBB_E!M59+TI_CPP_E!M59+TI_GTL_E!M59+TI_NSP_E!M59</f>
        <v>877.25700773860694</v>
      </c>
      <c r="N59" s="10">
        <f>TI_EHG_E!N59+TI_CO_E!N59+TI_BF_E!N59+TI_GW_E!N59+TI_RPI_E!N59+TI_PF_E!N59+TI_BKBPB_E!N59+TI_CL_E!N59+TI_BNG_E!N59+TI_LBB_E!N59+TI_CPP_E!N59+TI_GTL_E!N59+TI_NSP_E!N59</f>
        <v>1021.376612209802</v>
      </c>
      <c r="O59" s="10">
        <f>TI_EHG_E!O59+TI_CO_E!O59+TI_BF_E!O59+TI_GW_E!O59+TI_RPI_E!O59+TI_PF_E!O59+TI_BKBPB_E!O59+TI_CL_E!O59+TI_BNG_E!O59+TI_LBB_E!O59+TI_CPP_E!O59+TI_GTL_E!O59+TI_NSP_E!O59</f>
        <v>1114.0250214961306</v>
      </c>
      <c r="P59" s="10">
        <f>TI_EHG_E!P59+TI_CO_E!P59+TI_BF_E!P59+TI_GW_E!P59+TI_RPI_E!P59+TI_PF_E!P59+TI_BKBPB_E!P59+TI_CL_E!P59+TI_BNG_E!P59+TI_LBB_E!P59+TI_CPP_E!P59+TI_GTL_E!P59+TI_NSP_E!P59</f>
        <v>1430.9973344797934</v>
      </c>
      <c r="Q59" s="10">
        <f>TI_EHG_E!Q59+TI_CO_E!Q59+TI_BF_E!Q59+TI_GW_E!Q59+TI_RPI_E!Q59+TI_PF_E!Q59+TI_BKBPB_E!Q59+TI_CL_E!Q59+TI_BNG_E!Q59+TI_LBB_E!Q59+TI_CPP_E!Q59+TI_GTL_E!Q59+TI_NSP_E!Q59</f>
        <v>1358.9375752364574</v>
      </c>
      <c r="R59" s="10">
        <f>TI_EHG_E!R59+TI_CO_E!R59+TI_BF_E!R59+TI_GW_E!R59+TI_RPI_E!R59+TI_PF_E!R59+TI_BKBPB_E!R59+TI_CL_E!R59+TI_BNG_E!R59+TI_LBB_E!R59+TI_CPP_E!R59+TI_GTL_E!R59+TI_NSP_E!R59</f>
        <v>1334.145399828031</v>
      </c>
      <c r="S59" s="10">
        <f>TI_EHG_E!S59+TI_CO_E!S59+TI_BF_E!S59+TI_GW_E!S59+TI_RPI_E!S59+TI_PF_E!S59+TI_BKBPB_E!S59+TI_CL_E!S59+TI_BNG_E!S59+TI_LBB_E!S59+TI_CPP_E!S59+TI_GTL_E!S59+TI_NSP_E!S59</f>
        <v>1242.1420464316423</v>
      </c>
      <c r="T59" s="10">
        <f>TI_EHG_E!T59+TI_CO_E!T59+TI_BF_E!T59+TI_GW_E!T59+TI_RPI_E!T59+TI_PF_E!T59+TI_BKBPB_E!T59+TI_CL_E!T59+TI_BNG_E!T59+TI_LBB_E!T59+TI_CPP_E!T59+TI_GTL_E!T59+TI_NSP_E!T59</f>
        <v>1333.8827171109201</v>
      </c>
      <c r="U59" s="10">
        <f>TI_EHG_E!U59+TI_CO_E!U59+TI_BF_E!U59+TI_GW_E!U59+TI_RPI_E!U59+TI_PF_E!U59+TI_BKBPB_E!U59+TI_CL_E!U59+TI_BNG_E!U59+TI_LBB_E!U59+TI_CPP_E!U59+TI_GTL_E!U59+TI_NSP_E!U59</f>
        <v>1261.7034393809115</v>
      </c>
      <c r="V59" s="10">
        <f>TI_EHG_E!V59+TI_CO_E!V59+TI_BF_E!V59+TI_GW_E!V59+TI_RPI_E!V59+TI_PF_E!V59+TI_BKBPB_E!V59+TI_CL_E!V59+TI_BNG_E!V59+TI_LBB_E!V59+TI_CPP_E!V59+TI_GTL_E!V59+TI_NSP_E!V59</f>
        <v>1225.2556319862424</v>
      </c>
      <c r="W59" s="10">
        <f>TI_EHG_E!W59+TI_CO_E!W59+TI_BF_E!W59+TI_GW_E!W59+TI_RPI_E!W59+TI_PF_E!W59+TI_BKBPB_E!W59+TI_CL_E!W59+TI_BNG_E!W59+TI_LBB_E!W59+TI_CPP_E!W59+TI_GTL_E!W59+TI_NSP_E!W59</f>
        <v>1405.5604471195179</v>
      </c>
      <c r="X59" s="10">
        <f>TI_EHG_E!X59+TI_CO_E!X59+TI_BF_E!X59+TI_GW_E!X59+TI_RPI_E!X59+TI_PF_E!X59+TI_BKBPB_E!X59+TI_CL_E!X59+TI_BNG_E!X59+TI_LBB_E!X59+TI_CPP_E!X59+TI_GTL_E!X59+TI_NSP_E!X59</f>
        <v>1569.6235597592438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106.09535683576954</v>
      </c>
      <c r="D61" s="10">
        <f>TI_EHG_E!D61+TI_CO_E!D61+TI_BF_E!D61+TI_GW_E!D61+TI_RPI_E!D61+TI_PF_E!D61+TI_BKBPB_E!D61+TI_CL_E!D61+TI_BNG_E!D61+TI_LBB_E!D61+TI_CPP_E!D61+TI_GTL_E!D61+TI_NSP_E!D61</f>
        <v>109.22424763542564</v>
      </c>
      <c r="E61" s="10">
        <f>TI_EHG_E!E61+TI_CO_E!E61+TI_BF_E!E61+TI_GW_E!E61+TI_RPI_E!E61+TI_PF_E!E61+TI_BKBPB_E!E61+TI_CL_E!E61+TI_BNG_E!E61+TI_LBB_E!E61+TI_CPP_E!E61+TI_GTL_E!E61+TI_NSP_E!E61</f>
        <v>141.1818572656922</v>
      </c>
      <c r="F61" s="10">
        <f>TI_EHG_E!F61+TI_CO_E!F61+TI_BF_E!F61+TI_GW_E!F61+TI_RPI_E!F61+TI_PF_E!F61+TI_BKBPB_E!F61+TI_CL_E!F61+TI_BNG_E!F61+TI_LBB_E!F61+TI_CPP_E!F61+TI_GTL_E!F61+TI_NSP_E!F61</f>
        <v>227.81126397248491</v>
      </c>
      <c r="G61" s="10">
        <f>TI_EHG_E!G61+TI_CO_E!G61+TI_BF_E!G61+TI_GW_E!G61+TI_RPI_E!G61+TI_PF_E!G61+TI_BKBPB_E!G61+TI_CL_E!G61+TI_BNG_E!G61+TI_LBB_E!G61+TI_CPP_E!G61+TI_GTL_E!G61+TI_NSP_E!G61</f>
        <v>266.38478073946681</v>
      </c>
      <c r="H61" s="10">
        <f>TI_EHG_E!H61+TI_CO_E!H61+TI_BF_E!H61+TI_GW_E!H61+TI_RPI_E!H61+TI_PF_E!H61+TI_BKBPB_E!H61+TI_CL_E!H61+TI_BNG_E!H61+TI_LBB_E!H61+TI_CPP_E!H61+TI_GTL_E!H61+TI_NSP_E!H61</f>
        <v>276.79853826311262</v>
      </c>
      <c r="I61" s="10">
        <f>TI_EHG_E!I61+TI_CO_E!I61+TI_BF_E!I61+TI_GW_E!I61+TI_RPI_E!I61+TI_PF_E!I61+TI_BKBPB_E!I61+TI_CL_E!I61+TI_BNG_E!I61+TI_LBB_E!I61+TI_CPP_E!I61+TI_GTL_E!I61+TI_NSP_E!I61</f>
        <v>142.87764402407566</v>
      </c>
      <c r="J61" s="10">
        <f>TI_EHG_E!J61+TI_CO_E!J61+TI_BF_E!J61+TI_GW_E!J61+TI_RPI_E!J61+TI_PF_E!J61+TI_BKBPB_E!J61+TI_CL_E!J61+TI_BNG_E!J61+TI_LBB_E!J61+TI_CPP_E!J61+TI_GTL_E!J61+TI_NSP_E!J61</f>
        <v>144.43018056749787</v>
      </c>
      <c r="K61" s="10">
        <f>TI_EHG_E!K61+TI_CO_E!K61+TI_BF_E!K61+TI_GW_E!K61+TI_RPI_E!K61+TI_PF_E!K61+TI_BKBPB_E!K61+TI_CL_E!K61+TI_BNG_E!K61+TI_LBB_E!K61+TI_CPP_E!K61+TI_GTL_E!K61+TI_NSP_E!K61</f>
        <v>178.99114359415302</v>
      </c>
      <c r="L61" s="10">
        <f>TI_EHG_E!L61+TI_CO_E!L61+TI_BF_E!L61+TI_GW_E!L61+TI_RPI_E!L61+TI_PF_E!L61+TI_BKBPB_E!L61+TI_CL_E!L61+TI_BNG_E!L61+TI_LBB_E!L61+TI_CPP_E!L61+TI_GTL_E!L61+TI_NSP_E!L61</f>
        <v>161.31650902837487</v>
      </c>
      <c r="M61" s="10">
        <f>TI_EHG_E!M61+TI_CO_E!M61+TI_BF_E!M61+TI_GW_E!M61+TI_RPI_E!M61+TI_PF_E!M61+TI_BKBPB_E!M61+TI_CL_E!M61+TI_BNG_E!M61+TI_LBB_E!M61+TI_CPP_E!M61+TI_GTL_E!M61+TI_NSP_E!M61</f>
        <v>204.49982803095443</v>
      </c>
      <c r="N61" s="10">
        <f>TI_EHG_E!N61+TI_CO_E!N61+TI_BF_E!N61+TI_GW_E!N61+TI_RPI_E!N61+TI_PF_E!N61+TI_BKBPB_E!N61+TI_CL_E!N61+TI_BNG_E!N61+TI_LBB_E!N61+TI_CPP_E!N61+TI_GTL_E!N61+TI_NSP_E!N61</f>
        <v>197.93164230438515</v>
      </c>
      <c r="O61" s="10">
        <f>TI_EHG_E!O61+TI_CO_E!O61+TI_BF_E!O61+TI_GW_E!O61+TI_RPI_E!O61+TI_PF_E!O61+TI_BKBPB_E!O61+TI_CL_E!O61+TI_BNG_E!O61+TI_LBB_E!O61+TI_CPP_E!O61+TI_GTL_E!O61+TI_NSP_E!O61</f>
        <v>213.67153912295785</v>
      </c>
      <c r="P61" s="10">
        <f>TI_EHG_E!P61+TI_CO_E!P61+TI_BF_E!P61+TI_GW_E!P61+TI_RPI_E!P61+TI_PF_E!P61+TI_BKBPB_E!P61+TI_CL_E!P61+TI_BNG_E!P61+TI_LBB_E!P61+TI_CPP_E!P61+TI_GTL_E!P61+TI_NSP_E!P61</f>
        <v>244.50653482373176</v>
      </c>
      <c r="Q61" s="10">
        <f>TI_EHG_E!Q61+TI_CO_E!Q61+TI_BF_E!Q61+TI_GW_E!Q61+TI_RPI_E!Q61+TI_PF_E!Q61+TI_BKBPB_E!Q61+TI_CL_E!Q61+TI_BNG_E!Q61+TI_LBB_E!Q61+TI_CPP_E!Q61+TI_GTL_E!Q61+TI_NSP_E!Q61</f>
        <v>208.67962166809971</v>
      </c>
      <c r="R61" s="10">
        <f>TI_EHG_E!R61+TI_CO_E!R61+TI_BF_E!R61+TI_GW_E!R61+TI_RPI_E!R61+TI_PF_E!R61+TI_BKBPB_E!R61+TI_CL_E!R61+TI_BNG_E!R61+TI_LBB_E!R61+TI_CPP_E!R61+TI_GTL_E!R61+TI_NSP_E!R61</f>
        <v>201.82484952708509</v>
      </c>
      <c r="S61" s="10">
        <f>TI_EHG_E!S61+TI_CO_E!S61+TI_BF_E!S61+TI_GW_E!S61+TI_RPI_E!S61+TI_PF_E!S61+TI_BKBPB_E!S61+TI_CL_E!S61+TI_BNG_E!S61+TI_LBB_E!S61+TI_CPP_E!S61+TI_GTL_E!S61+TI_NSP_E!S61</f>
        <v>193.32184006878759</v>
      </c>
      <c r="T61" s="10">
        <f>TI_EHG_E!T61+TI_CO_E!T61+TI_BF_E!T61+TI_GW_E!T61+TI_RPI_E!T61+TI_PF_E!T61+TI_BKBPB_E!T61+TI_CL_E!T61+TI_BNG_E!T61+TI_LBB_E!T61+TI_CPP_E!T61+TI_GTL_E!T61+TI_NSP_E!T61</f>
        <v>208.15425623387787</v>
      </c>
      <c r="U61" s="10">
        <f>TI_EHG_E!U61+TI_CO_E!U61+TI_BF_E!U61+TI_GW_E!U61+TI_RPI_E!U61+TI_PF_E!U61+TI_BKBPB_E!U61+TI_CL_E!U61+TI_BNG_E!U61+TI_LBB_E!U61+TI_CPP_E!U61+TI_GTL_E!U61+TI_NSP_E!U61</f>
        <v>210.04101461736886</v>
      </c>
      <c r="V61" s="10">
        <f>TI_EHG_E!V61+TI_CO_E!V61+TI_BF_E!V61+TI_GW_E!V61+TI_RPI_E!V61+TI_PF_E!V61+TI_BKBPB_E!V61+TI_CL_E!V61+TI_BNG_E!V61+TI_LBB_E!V61+TI_CPP_E!V61+TI_GTL_E!V61+TI_NSP_E!V61</f>
        <v>205.43138435081681</v>
      </c>
      <c r="W61" s="10">
        <f>TI_EHG_E!W61+TI_CO_E!W61+TI_BF_E!W61+TI_GW_E!W61+TI_RPI_E!W61+TI_PF_E!W61+TI_BKBPB_E!W61+TI_CL_E!W61+TI_BNG_E!W61+TI_LBB_E!W61+TI_CPP_E!W61+TI_GTL_E!W61+TI_NSP_E!W61</f>
        <v>202.03972484952706</v>
      </c>
      <c r="X61" s="10">
        <f>TI_EHG_E!X61+TI_CO_E!X61+TI_BF_E!X61+TI_GW_E!X61+TI_RPI_E!X61+TI_PF_E!X61+TI_BKBPB_E!X61+TI_CL_E!X61+TI_BNG_E!X61+TI_LBB_E!X61+TI_CPP_E!X61+TI_GTL_E!X61+TI_NSP_E!X61</f>
        <v>222.86706792777298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114.7177128116939</v>
      </c>
      <c r="D62" s="10">
        <f>TI_EHG_E!D62+TI_CO_E!D62+TI_BF_E!D62+TI_GW_E!D62+TI_RPI_E!D62+TI_PF_E!D62+TI_BKBPB_E!D62+TI_CL_E!D62+TI_BNG_E!D62+TI_LBB_E!D62+TI_CPP_E!D62+TI_GTL_E!D62+TI_NSP_E!D62</f>
        <v>139.3427343078246</v>
      </c>
      <c r="E62" s="10">
        <f>TI_EHG_E!E62+TI_CO_E!E62+TI_BF_E!E62+TI_GW_E!E62+TI_RPI_E!E62+TI_PF_E!E62+TI_BKBPB_E!E62+TI_CL_E!E62+TI_BNG_E!E62+TI_LBB_E!E62+TI_CPP_E!E62+TI_GTL_E!E62+TI_NSP_E!E62</f>
        <v>97.449097162510753</v>
      </c>
      <c r="F62" s="10">
        <f>TI_EHG_E!F62+TI_CO_E!F62+TI_BF_E!F62+TI_GW_E!F62+TI_RPI_E!F62+TI_PF_E!F62+TI_BKBPB_E!F62+TI_CL_E!F62+TI_BNG_E!F62+TI_LBB_E!F62+TI_CPP_E!F62+TI_GTL_E!F62+TI_NSP_E!F62</f>
        <v>113.71453138435081</v>
      </c>
      <c r="G62" s="10">
        <f>TI_EHG_E!G62+TI_CO_E!G62+TI_BF_E!G62+TI_GW_E!G62+TI_RPI_E!G62+TI_PF_E!G62+TI_BKBPB_E!G62+TI_CL_E!G62+TI_BNG_E!G62+TI_LBB_E!G62+TI_CPP_E!G62+TI_GTL_E!G62+TI_NSP_E!G62</f>
        <v>122.24135855546</v>
      </c>
      <c r="H62" s="10">
        <f>TI_EHG_E!H62+TI_CO_E!H62+TI_BF_E!H62+TI_GW_E!H62+TI_RPI_E!H62+TI_PF_E!H62+TI_BKBPB_E!H62+TI_CL_E!H62+TI_BNG_E!H62+TI_LBB_E!H62+TI_CPP_E!H62+TI_GTL_E!H62+TI_NSP_E!H62</f>
        <v>189.2853826311264</v>
      </c>
      <c r="I62" s="10">
        <f>TI_EHG_E!I62+TI_CO_E!I62+TI_BF_E!I62+TI_GW_E!I62+TI_RPI_E!I62+TI_PF_E!I62+TI_BKBPB_E!I62+TI_CL_E!I62+TI_BNG_E!I62+TI_LBB_E!I62+TI_CPP_E!I62+TI_GTL_E!I62+TI_NSP_E!I62</f>
        <v>252.12570937231294</v>
      </c>
      <c r="J62" s="10">
        <f>TI_EHG_E!J62+TI_CO_E!J62+TI_BF_E!J62+TI_GW_E!J62+TI_RPI_E!J62+TI_PF_E!J62+TI_BKBPB_E!J62+TI_CL_E!J62+TI_BNG_E!J62+TI_LBB_E!J62+TI_CPP_E!J62+TI_GTL_E!J62+TI_NSP_E!J62</f>
        <v>309.18607050730861</v>
      </c>
      <c r="K62" s="10">
        <f>TI_EHG_E!K62+TI_CO_E!K62+TI_BF_E!K62+TI_GW_E!K62+TI_RPI_E!K62+TI_PF_E!K62+TI_BKBPB_E!K62+TI_CL_E!K62+TI_BNG_E!K62+TI_LBB_E!K62+TI_CPP_E!K62+TI_GTL_E!K62+TI_NSP_E!K62</f>
        <v>328.05485812553741</v>
      </c>
      <c r="L62" s="10">
        <f>TI_EHG_E!L62+TI_CO_E!L62+TI_BF_E!L62+TI_GW_E!L62+TI_RPI_E!L62+TI_PF_E!L62+TI_BKBPB_E!L62+TI_CL_E!L62+TI_BNG_E!L62+TI_LBB_E!L62+TI_CPP_E!L62+TI_GTL_E!L62+TI_NSP_E!L62</f>
        <v>319.1936371453138</v>
      </c>
      <c r="M62" s="10">
        <f>TI_EHG_E!M62+TI_CO_E!M62+TI_BF_E!M62+TI_GW_E!M62+TI_RPI_E!M62+TI_PF_E!M62+TI_BKBPB_E!M62+TI_CL_E!M62+TI_BNG_E!M62+TI_LBB_E!M62+TI_CPP_E!M62+TI_GTL_E!M62+TI_NSP_E!M62</f>
        <v>174.19036973344799</v>
      </c>
      <c r="N62" s="10">
        <f>TI_EHG_E!N62+TI_CO_E!N62+TI_BF_E!N62+TI_GW_E!N62+TI_RPI_E!N62+TI_PF_E!N62+TI_BKBPB_E!N62+TI_CL_E!N62+TI_BNG_E!N62+TI_LBB_E!N62+TI_CPP_E!N62+TI_GTL_E!N62+TI_NSP_E!N62</f>
        <v>195.04153052450553</v>
      </c>
      <c r="O62" s="10">
        <f>TI_EHG_E!O62+TI_CO_E!O62+TI_BF_E!O62+TI_GW_E!O62+TI_RPI_E!O62+TI_PF_E!O62+TI_BKBPB_E!O62+TI_CL_E!O62+TI_BNG_E!O62+TI_LBB_E!O62+TI_CPP_E!O62+TI_GTL_E!O62+TI_NSP_E!O62</f>
        <v>175.67110920034395</v>
      </c>
      <c r="P62" s="10">
        <f>TI_EHG_E!P62+TI_CO_E!P62+TI_BF_E!P62+TI_GW_E!P62+TI_RPI_E!P62+TI_PF_E!P62+TI_BKBPB_E!P62+TI_CL_E!P62+TI_BNG_E!P62+TI_LBB_E!P62+TI_CPP_E!P62+TI_GTL_E!P62+TI_NSP_E!P62</f>
        <v>199.72287188306109</v>
      </c>
      <c r="Q62" s="10">
        <f>TI_EHG_E!Q62+TI_CO_E!Q62+TI_BF_E!Q62+TI_GW_E!Q62+TI_RPI_E!Q62+TI_PF_E!Q62+TI_BKBPB_E!Q62+TI_CL_E!Q62+TI_BNG_E!Q62+TI_LBB_E!Q62+TI_CPP_E!Q62+TI_GTL_E!Q62+TI_NSP_E!Q62</f>
        <v>204.18942390369733</v>
      </c>
      <c r="R62" s="10">
        <f>TI_EHG_E!R62+TI_CO_E!R62+TI_BF_E!R62+TI_GW_E!R62+TI_RPI_E!R62+TI_PF_E!R62+TI_BKBPB_E!R62+TI_CL_E!R62+TI_BNG_E!R62+TI_LBB_E!R62+TI_CPP_E!R62+TI_GTL_E!R62+TI_NSP_E!R62</f>
        <v>249.59398108340491</v>
      </c>
      <c r="S62" s="10">
        <f>TI_EHG_E!S62+TI_CO_E!S62+TI_BF_E!S62+TI_GW_E!S62+TI_RPI_E!S62+TI_PF_E!S62+TI_BKBPB_E!S62+TI_CL_E!S62+TI_BNG_E!S62+TI_LBB_E!S62+TI_CPP_E!S62+TI_GTL_E!S62+TI_NSP_E!S62</f>
        <v>229.60257953568362</v>
      </c>
      <c r="T62" s="10">
        <f>TI_EHG_E!T62+TI_CO_E!T62+TI_BF_E!T62+TI_GW_E!T62+TI_RPI_E!T62+TI_PF_E!T62+TI_BKBPB_E!T62+TI_CL_E!T62+TI_BNG_E!T62+TI_LBB_E!T62+TI_CPP_E!T62+TI_GTL_E!T62+TI_NSP_E!T62</f>
        <v>252.69888220120376</v>
      </c>
      <c r="U62" s="10">
        <f>TI_EHG_E!U62+TI_CO_E!U62+TI_BF_E!U62+TI_GW_E!U62+TI_RPI_E!U62+TI_PF_E!U62+TI_BKBPB_E!U62+TI_CL_E!U62+TI_BNG_E!U62+TI_LBB_E!U62+TI_CPP_E!U62+TI_GTL_E!U62+TI_NSP_E!U62</f>
        <v>249.90447119518487</v>
      </c>
      <c r="V62" s="10">
        <f>TI_EHG_E!V62+TI_CO_E!V62+TI_BF_E!V62+TI_GW_E!V62+TI_RPI_E!V62+TI_PF_E!V62+TI_BKBPB_E!V62+TI_CL_E!V62+TI_BNG_E!V62+TI_LBB_E!V62+TI_CPP_E!V62+TI_GTL_E!V62+TI_NSP_E!V62</f>
        <v>250.90756663800516</v>
      </c>
      <c r="W62" s="10">
        <f>TI_EHG_E!W62+TI_CO_E!W62+TI_BF_E!W62+TI_GW_E!W62+TI_RPI_E!W62+TI_PF_E!W62+TI_BKBPB_E!W62+TI_CL_E!W62+TI_BNG_E!W62+TI_LBB_E!W62+TI_CPP_E!W62+TI_GTL_E!W62+TI_NSP_E!W62</f>
        <v>231.41779879621663</v>
      </c>
      <c r="X62" s="10">
        <f>TI_EHG_E!X62+TI_CO_E!X62+TI_BF_E!X62+TI_GW_E!X62+TI_RPI_E!X62+TI_PF_E!X62+TI_BKBPB_E!X62+TI_CL_E!X62+TI_BNG_E!X62+TI_LBB_E!X62+TI_CPP_E!X62+TI_GTL_E!X62+TI_NSP_E!X62</f>
        <v>276.28409286328451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72.226999140154774</v>
      </c>
      <c r="F63" s="10">
        <f>TI_EHG_E!F63+TI_CO_E!F63+TI_BF_E!F63+TI_GW_E!F63+TI_RPI_E!F63+TI_PF_E!F63+TI_BKBPB_E!F63+TI_CL_E!F63+TI_BNG_E!F63+TI_LBB_E!F63+TI_CPP_E!F63+TI_GTL_E!F63+TI_NSP_E!F63</f>
        <v>99.312123817712802</v>
      </c>
      <c r="G63" s="10">
        <f>TI_EHG_E!G63+TI_CO_E!G63+TI_BF_E!G63+TI_GW_E!G63+TI_RPI_E!G63+TI_PF_E!G63+TI_BKBPB_E!G63+TI_CL_E!G63+TI_BNG_E!G63+TI_LBB_E!G63+TI_CPP_E!G63+TI_GTL_E!G63+TI_NSP_E!G63</f>
        <v>74.806534823731724</v>
      </c>
      <c r="H63" s="10">
        <f>TI_EHG_E!H63+TI_CO_E!H63+TI_BF_E!H63+TI_GW_E!H63+TI_RPI_E!H63+TI_PF_E!H63+TI_BKBPB_E!H63+TI_CL_E!H63+TI_BNG_E!H63+TI_LBB_E!H63+TI_CPP_E!H63+TI_GTL_E!H63+TI_NSP_E!H63</f>
        <v>114.1444539982803</v>
      </c>
      <c r="I63" s="10">
        <f>TI_EHG_E!I63+TI_CO_E!I63+TI_BF_E!I63+TI_GW_E!I63+TI_RPI_E!I63+TI_PF_E!I63+TI_BKBPB_E!I63+TI_CL_E!I63+TI_BNG_E!I63+TI_LBB_E!I63+TI_CPP_E!I63+TI_GTL_E!I63+TI_NSP_E!I63</f>
        <v>115.4342218400688</v>
      </c>
      <c r="J63" s="10">
        <f>TI_EHG_E!J63+TI_CO_E!J63+TI_BF_E!J63+TI_GW_E!J63+TI_RPI_E!J63+TI_PF_E!J63+TI_BKBPB_E!J63+TI_CL_E!J63+TI_BNG_E!J63+TI_LBB_E!J63+TI_CPP_E!J63+TI_GTL_E!J63+TI_NSP_E!J63</f>
        <v>114.1444539982803</v>
      </c>
      <c r="K63" s="10">
        <f>TI_EHG_E!K63+TI_CO_E!K63+TI_BF_E!K63+TI_GW_E!K63+TI_RPI_E!K63+TI_PF_E!K63+TI_BKBPB_E!K63+TI_CL_E!K63+TI_BNG_E!K63+TI_LBB_E!K63+TI_CPP_E!K63+TI_GTL_E!K63+TI_NSP_E!K63</f>
        <v>92.863284608770414</v>
      </c>
      <c r="L63" s="10">
        <f>TI_EHG_E!L63+TI_CO_E!L63+TI_BF_E!L63+TI_GW_E!L63+TI_RPI_E!L63+TI_PF_E!L63+TI_BKBPB_E!L63+TI_CL_E!L63+TI_BNG_E!L63+TI_LBB_E!L63+TI_CPP_E!L63+TI_GTL_E!L63+TI_NSP_E!L63</f>
        <v>152.83748925193461</v>
      </c>
      <c r="M63" s="10">
        <f>TI_EHG_E!M63+TI_CO_E!M63+TI_BF_E!M63+TI_GW_E!M63+TI_RPI_E!M63+TI_PF_E!M63+TI_BKBPB_E!M63+TI_CL_E!M63+TI_BNG_E!M63+TI_LBB_E!M63+TI_CPP_E!M63+TI_GTL_E!M63+TI_NSP_E!M63</f>
        <v>232.15821152192601</v>
      </c>
      <c r="N63" s="10">
        <f>TI_EHG_E!N63+TI_CO_E!N63+TI_BF_E!N63+TI_GW_E!N63+TI_RPI_E!N63+TI_PF_E!N63+TI_BKBPB_E!N63+TI_CL_E!N63+TI_BNG_E!N63+TI_LBB_E!N63+TI_CPP_E!N63+TI_GTL_E!N63+TI_NSP_E!N63</f>
        <v>226.99914015477211</v>
      </c>
      <c r="O63" s="10">
        <f>TI_EHG_E!O63+TI_CO_E!O63+TI_BF_E!O63+TI_GW_E!O63+TI_RPI_E!O63+TI_PF_E!O63+TI_BKBPB_E!O63+TI_CL_E!O63+TI_BNG_E!O63+TI_LBB_E!O63+TI_CPP_E!O63+TI_GTL_E!O63+TI_NSP_E!O63</f>
        <v>201.20378331900261</v>
      </c>
      <c r="P63" s="10">
        <f>TI_EHG_E!P63+TI_CO_E!P63+TI_BF_E!P63+TI_GW_E!P63+TI_RPI_E!P63+TI_PF_E!P63+TI_BKBPB_E!P63+TI_CL_E!P63+TI_BNG_E!P63+TI_LBB_E!P63+TI_CPP_E!P63+TI_GTL_E!P63+TI_NSP_E!P63</f>
        <v>170.2493551160791</v>
      </c>
      <c r="Q63" s="10">
        <f>TI_EHG_E!Q63+TI_CO_E!Q63+TI_BF_E!Q63+TI_GW_E!Q63+TI_RPI_E!Q63+TI_PF_E!Q63+TI_BKBPB_E!Q63+TI_CL_E!Q63+TI_BNG_E!Q63+TI_LBB_E!Q63+TI_CPP_E!Q63+TI_GTL_E!Q63+TI_NSP_E!Q63</f>
        <v>189.59587274290629</v>
      </c>
      <c r="R63" s="10">
        <f>TI_EHG_E!R63+TI_CO_E!R63+TI_BF_E!R63+TI_GW_E!R63+TI_RPI_E!R63+TI_PF_E!R63+TI_BKBPB_E!R63+TI_CL_E!R63+TI_BNG_E!R63+TI_LBB_E!R63+TI_CPP_E!R63+TI_GTL_E!R63+TI_NSP_E!R63</f>
        <v>191.93809114359411</v>
      </c>
      <c r="S63" s="10">
        <f>TI_EHG_E!S63+TI_CO_E!S63+TI_BF_E!S63+TI_GW_E!S63+TI_RPI_E!S63+TI_PF_E!S63+TI_BKBPB_E!S63+TI_CL_E!S63+TI_BNG_E!S63+TI_LBB_E!S63+TI_CPP_E!S63+TI_GTL_E!S63+TI_NSP_E!S63</f>
        <v>135.51848667239901</v>
      </c>
      <c r="T63" s="10">
        <f>TI_EHG_E!T63+TI_CO_E!T63+TI_BF_E!T63+TI_GW_E!T63+TI_RPI_E!T63+TI_PF_E!T63+TI_BKBPB_E!T63+TI_CL_E!T63+TI_BNG_E!T63+TI_LBB_E!T63+TI_CPP_E!T63+TI_GTL_E!T63+TI_NSP_E!T63</f>
        <v>139.93981083404989</v>
      </c>
      <c r="U63" s="10">
        <f>TI_EHG_E!U63+TI_CO_E!U63+TI_BF_E!U63+TI_GW_E!U63+TI_RPI_E!U63+TI_PF_E!U63+TI_BKBPB_E!U63+TI_CL_E!U63+TI_BNG_E!U63+TI_LBB_E!U63+TI_CPP_E!U63+TI_GTL_E!U63+TI_NSP_E!U63</f>
        <v>154.92631126397251</v>
      </c>
      <c r="V63" s="10">
        <f>TI_EHG_E!V63+TI_CO_E!V63+TI_BF_E!V63+TI_GW_E!V63+TI_RPI_E!V63+TI_PF_E!V63+TI_BKBPB_E!V63+TI_CL_E!V63+TI_BNG_E!V63+TI_LBB_E!V63+TI_CPP_E!V63+TI_GTL_E!V63+TI_NSP_E!V63</f>
        <v>130.3755803955288</v>
      </c>
      <c r="W63" s="10">
        <f>TI_EHG_E!W63+TI_CO_E!W63+TI_BF_E!W63+TI_GW_E!W63+TI_RPI_E!W63+TI_PF_E!W63+TI_BKBPB_E!W63+TI_CL_E!W63+TI_BNG_E!W63+TI_LBB_E!W63+TI_CPP_E!W63+TI_GTL_E!W63+TI_NSP_E!W63</f>
        <v>86.527343078245906</v>
      </c>
      <c r="X63" s="10">
        <f>TI_EHG_E!X63+TI_CO_E!X63+TI_BF_E!X63+TI_GW_E!X63+TI_RPI_E!X63+TI_PF_E!X63+TI_BKBPB_E!X63+TI_CL_E!X63+TI_BNG_E!X63+TI_LBB_E!X63+TI_CPP_E!X63+TI_GTL_E!X63+TI_NSP_E!X63</f>
        <v>113.84651762682719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70.698366294067057</v>
      </c>
      <c r="D65" s="10">
        <f>TI_EHG_E!D65+TI_CO_E!D65+TI_BF_E!D65+TI_GW_E!D65+TI_RPI_E!D65+TI_PF_E!D65+TI_BKBPB_E!D65+TI_CL_E!D65+TI_BNG_E!D65+TI_LBB_E!D65+TI_CPP_E!D65+TI_GTL_E!D65+TI_NSP_E!D65</f>
        <v>70.698366294067057</v>
      </c>
      <c r="E65" s="10">
        <f>TI_EHG_E!E65+TI_CO_E!E65+TI_BF_E!E65+TI_GW_E!E65+TI_RPI_E!E65+TI_PF_E!E65+TI_BKBPB_E!E65+TI_CL_E!E65+TI_BNG_E!E65+TI_LBB_E!E65+TI_CPP_E!E65+TI_GTL_E!E65+TI_NSP_E!E65</f>
        <v>68.128374892519346</v>
      </c>
      <c r="F65" s="10">
        <f>TI_EHG_E!F65+TI_CO_E!F65+TI_BF_E!F65+TI_GW_E!F65+TI_RPI_E!F65+TI_PF_E!F65+TI_BKBPB_E!F65+TI_CL_E!F65+TI_BNG_E!F65+TI_LBB_E!F65+TI_CPP_E!F65+TI_GTL_E!F65+TI_NSP_E!F65</f>
        <v>93.563026655202052</v>
      </c>
      <c r="G65" s="10">
        <f>TI_EHG_E!G65+TI_CO_E!G65+TI_BF_E!G65+TI_GW_E!G65+TI_RPI_E!G65+TI_PF_E!G65+TI_BKBPB_E!G65+TI_CL_E!G65+TI_BNG_E!G65+TI_LBB_E!G65+TI_CPP_E!G65+TI_GTL_E!G65+TI_NSP_E!G65</f>
        <v>102.6467755803955</v>
      </c>
      <c r="H65" s="10">
        <f>TI_EHG_E!H65+TI_CO_E!H65+TI_BF_E!H65+TI_GW_E!H65+TI_RPI_E!H65+TI_PF_E!H65+TI_BKBPB_E!H65+TI_CL_E!H65+TI_BNG_E!H65+TI_LBB_E!H65+TI_CPP_E!H65+TI_GTL_E!H65+TI_NSP_E!H65</f>
        <v>147.1573516766982</v>
      </c>
      <c r="I65" s="10">
        <f>TI_EHG_E!I65+TI_CO_E!I65+TI_BF_E!I65+TI_GW_E!I65+TI_RPI_E!I65+TI_PF_E!I65+TI_BKBPB_E!I65+TI_CL_E!I65+TI_BNG_E!I65+TI_LBB_E!I65+TI_CPP_E!I65+TI_GTL_E!I65+TI_NSP_E!I65</f>
        <v>57.227858985382618</v>
      </c>
      <c r="J65" s="10">
        <f>TI_EHG_E!J65+TI_CO_E!J65+TI_BF_E!J65+TI_GW_E!J65+TI_RPI_E!J65+TI_PF_E!J65+TI_BKBPB_E!J65+TI_CL_E!J65+TI_BNG_E!J65+TI_LBB_E!J65+TI_CPP_E!J65+TI_GTL_E!J65+TI_NSP_E!J65</f>
        <v>275.23877901977642</v>
      </c>
      <c r="K65" s="10">
        <f>TI_EHG_E!K65+TI_CO_E!K65+TI_BF_E!K65+TI_GW_E!K65+TI_RPI_E!K65+TI_PF_E!K65+TI_BKBPB_E!K65+TI_CL_E!K65+TI_BNG_E!K65+TI_LBB_E!K65+TI_CPP_E!K65+TI_GTL_E!K65+TI_NSP_E!K65</f>
        <v>534.1266552020636</v>
      </c>
      <c r="L65" s="10">
        <f>TI_EHG_E!L65+TI_CO_E!L65+TI_BF_E!L65+TI_GW_E!L65+TI_RPI_E!L65+TI_PF_E!L65+TI_BKBPB_E!L65+TI_CL_E!L65+TI_BNG_E!L65+TI_LBB_E!L65+TI_CPP_E!L65+TI_GTL_E!L65+TI_NSP_E!L65</f>
        <v>932.90490111779866</v>
      </c>
      <c r="M65" s="10">
        <f>TI_EHG_E!M65+TI_CO_E!M65+TI_BF_E!M65+TI_GW_E!M65+TI_RPI_E!M65+TI_PF_E!M65+TI_BKBPB_E!M65+TI_CL_E!M65+TI_BNG_E!M65+TI_LBB_E!M65+TI_CPP_E!M65+TI_GTL_E!M65+TI_NSP_E!M65</f>
        <v>1220.8609630266551</v>
      </c>
      <c r="N65" s="10">
        <f>TI_EHG_E!N65+TI_CO_E!N65+TI_BF_E!N65+TI_GW_E!N65+TI_RPI_E!N65+TI_PF_E!N65+TI_BKBPB_E!N65+TI_CL_E!N65+TI_BNG_E!N65+TI_LBB_E!N65+TI_CPP_E!N65+TI_GTL_E!N65+TI_NSP_E!N65</f>
        <v>1515.1756663800511</v>
      </c>
      <c r="O65" s="10">
        <f>TI_EHG_E!O65+TI_CO_E!O65+TI_BF_E!O65+TI_GW_E!O65+TI_RPI_E!O65+TI_PF_E!O65+TI_BKBPB_E!O65+TI_CL_E!O65+TI_BNG_E!O65+TI_LBB_E!O65+TI_CPP_E!O65+TI_GTL_E!O65+TI_NSP_E!O65</f>
        <v>1952.105846947549</v>
      </c>
      <c r="P65" s="10">
        <f>TI_EHG_E!P65+TI_CO_E!P65+TI_BF_E!P65+TI_GW_E!P65+TI_RPI_E!P65+TI_PF_E!P65+TI_BKBPB_E!P65+TI_CL_E!P65+TI_BNG_E!P65+TI_LBB_E!P65+TI_CPP_E!P65+TI_GTL_E!P65+TI_NSP_E!P65</f>
        <v>749.41246775580385</v>
      </c>
      <c r="Q65" s="10">
        <f>TI_EHG_E!Q65+TI_CO_E!Q65+TI_BF_E!Q65+TI_GW_E!Q65+TI_RPI_E!Q65+TI_PF_E!Q65+TI_BKBPB_E!Q65+TI_CL_E!Q65+TI_BNG_E!Q65+TI_LBB_E!Q65+TI_CPP_E!Q65+TI_GTL_E!Q65+TI_NSP_E!Q65</f>
        <v>794.83138435081673</v>
      </c>
      <c r="R65" s="10">
        <f>TI_EHG_E!R65+TI_CO_E!R65+TI_BF_E!R65+TI_GW_E!R65+TI_RPI_E!R65+TI_PF_E!R65+TI_BKBPB_E!R65+TI_CL_E!R65+TI_BNG_E!R65+TI_LBB_E!R65+TI_CPP_E!R65+TI_GTL_E!R65+TI_NSP_E!R65</f>
        <v>809.39905417024931</v>
      </c>
      <c r="S65" s="10">
        <f>TI_EHG_E!S65+TI_CO_E!S65+TI_BF_E!S65+TI_GW_E!S65+TI_RPI_E!S65+TI_PF_E!S65+TI_BKBPB_E!S65+TI_CL_E!S65+TI_BNG_E!S65+TI_LBB_E!S65+TI_CPP_E!S65+TI_GTL_E!S65+TI_NSP_E!S65</f>
        <v>1004.164488392089</v>
      </c>
      <c r="T65" s="10">
        <f>TI_EHG_E!T65+TI_CO_E!T65+TI_BF_E!T65+TI_GW_E!T65+TI_RPI_E!T65+TI_PF_E!T65+TI_BKBPB_E!T65+TI_CL_E!T65+TI_BNG_E!T65+TI_LBB_E!T65+TI_CPP_E!T65+TI_GTL_E!T65+TI_NSP_E!T65</f>
        <v>1165.449871023216</v>
      </c>
      <c r="U65" s="10">
        <f>TI_EHG_E!U65+TI_CO_E!U65+TI_BF_E!U65+TI_GW_E!U65+TI_RPI_E!U65+TI_PF_E!U65+TI_BKBPB_E!U65+TI_CL_E!U65+TI_BNG_E!U65+TI_LBB_E!U65+TI_CPP_E!U65+TI_GTL_E!U65+TI_NSP_E!U65</f>
        <v>1525.616595012898</v>
      </c>
      <c r="V65" s="10">
        <f>TI_EHG_E!V65+TI_CO_E!V65+TI_BF_E!V65+TI_GW_E!V65+TI_RPI_E!V65+TI_PF_E!V65+TI_BKBPB_E!V65+TI_CL_E!V65+TI_BNG_E!V65+TI_LBB_E!V65+TI_CPP_E!V65+TI_GTL_E!V65+TI_NSP_E!V65</f>
        <v>1511.8955288048151</v>
      </c>
      <c r="W65" s="10">
        <f>TI_EHG_E!W65+TI_CO_E!W65+TI_BF_E!W65+TI_GW_E!W65+TI_RPI_E!W65+TI_PF_E!W65+TI_BKBPB_E!W65+TI_CL_E!W65+TI_BNG_E!W65+TI_LBB_E!W65+TI_CPP_E!W65+TI_GTL_E!W65+TI_NSP_E!W65</f>
        <v>1281.365348237317</v>
      </c>
      <c r="X65" s="10">
        <f>TI_EHG_E!X65+TI_CO_E!X65+TI_BF_E!X65+TI_GW_E!X65+TI_RPI_E!X65+TI_PF_E!X65+TI_BKBPB_E!X65+TI_CL_E!X65+TI_BNG_E!X65+TI_LBB_E!X65+TI_CPP_E!X65+TI_GTL_E!X65+TI_NSP_E!X65</f>
        <v>1267.894153052451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2.808684436801375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2.6620808254514192</v>
      </c>
      <c r="V69" s="10">
        <f>TI_EHG_E!V69+TI_CO_E!V69+TI_BF_E!V69+TI_GW_E!V69+TI_RPI_E!V69+TI_PF_E!V69+TI_BKBPB_E!V69+TI_CL_E!V69+TI_BNG_E!V69+TI_LBB_E!V69+TI_CPP_E!V69+TI_GTL_E!V69+TI_NSP_E!V69</f>
        <v>2.7508168529664658</v>
      </c>
      <c r="W69" s="10">
        <f>TI_EHG_E!W69+TI_CO_E!W69+TI_BF_E!W69+TI_GW_E!W69+TI_RPI_E!W69+TI_PF_E!W69+TI_BKBPB_E!W69+TI_CL_E!W69+TI_BNG_E!W69+TI_LBB_E!W69+TI_CPP_E!W69+TI_GTL_E!W69+TI_NSP_E!W69</f>
        <v>2.5369733447979361</v>
      </c>
      <c r="X69" s="10">
        <f>TI_EHG_E!X69+TI_CO_E!X69+TI_BF_E!X69+TI_GW_E!X69+TI_RPI_E!X69+TI_PF_E!X69+TI_BKBPB_E!X69+TI_CL_E!X69+TI_BNG_E!X69+TI_LBB_E!X69+TI_CPP_E!X69+TI_GTL_E!X69+TI_NSP_E!X69</f>
        <v>2.8297506448839198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189.54815133276009</v>
      </c>
      <c r="D71" s="37">
        <f t="shared" si="22"/>
        <v>139.3188306104901</v>
      </c>
      <c r="E71" s="37">
        <f t="shared" si="22"/>
        <v>97.449097162510753</v>
      </c>
      <c r="F71" s="37">
        <f t="shared" si="22"/>
        <v>113.6906276870163</v>
      </c>
      <c r="G71" s="37">
        <f t="shared" si="22"/>
        <v>122.24135855546</v>
      </c>
      <c r="H71" s="37">
        <f t="shared" si="22"/>
        <v>189.26147893379189</v>
      </c>
      <c r="I71" s="37">
        <f t="shared" si="22"/>
        <v>252.12570937231294</v>
      </c>
      <c r="J71" s="37">
        <f t="shared" si="22"/>
        <v>309.18607050730861</v>
      </c>
      <c r="K71" s="37">
        <f t="shared" si="22"/>
        <v>328.05485812553741</v>
      </c>
      <c r="L71" s="37">
        <f t="shared" si="22"/>
        <v>319.1936371453138</v>
      </c>
      <c r="M71" s="37">
        <f t="shared" si="22"/>
        <v>174.19036973344799</v>
      </c>
      <c r="N71" s="37">
        <f t="shared" si="22"/>
        <v>195.04153052450553</v>
      </c>
      <c r="O71" s="37">
        <f t="shared" si="22"/>
        <v>175.67110920034395</v>
      </c>
      <c r="P71" s="37">
        <f t="shared" si="22"/>
        <v>199.72287188306109</v>
      </c>
      <c r="Q71" s="37">
        <f t="shared" si="22"/>
        <v>204.18942390369733</v>
      </c>
      <c r="R71" s="37">
        <f t="shared" si="22"/>
        <v>249.59398108340491</v>
      </c>
      <c r="S71" s="37">
        <f t="shared" si="22"/>
        <v>229.60257953568362</v>
      </c>
      <c r="T71" s="37">
        <f t="shared" si="22"/>
        <v>252.69888220120376</v>
      </c>
      <c r="U71" s="37">
        <f t="shared" si="22"/>
        <v>320.86560619088561</v>
      </c>
      <c r="V71" s="37">
        <f t="shared" si="22"/>
        <v>308.51719690455718</v>
      </c>
      <c r="W71" s="37">
        <f t="shared" si="22"/>
        <v>346.32656921754074</v>
      </c>
      <c r="X71" s="37">
        <f t="shared" ref="X71" si="23">SUM(X72:X73)</f>
        <v>304.03972484952709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74.854342218400689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</v>
      </c>
      <c r="T72" s="10">
        <f>TI_EHG_E!T72+TI_CO_E!T72+TI_BF_E!T72+TI_GW_E!T72+TI_RPI_E!T72+TI_PF_E!T72+TI_BKBPB_E!T72+TI_CL_E!T72+TI_BNG_E!T72+TI_LBB_E!T72+TI_CPP_E!T72+TI_GTL_E!T72+TI_NSP_E!T72</f>
        <v>0</v>
      </c>
      <c r="U72" s="10">
        <f>TI_EHG_E!U72+TI_CO_E!U72+TI_BF_E!U72+TI_GW_E!U72+TI_RPI_E!U72+TI_PF_E!U72+TI_BKBPB_E!U72+TI_CL_E!U72+TI_BNG_E!U72+TI_LBB_E!U72+TI_CPP_E!U72+TI_GTL_E!U72+TI_NSP_E!U72</f>
        <v>70.961134995700775</v>
      </c>
      <c r="V72" s="10">
        <f>TI_EHG_E!V72+TI_CO_E!V72+TI_BF_E!V72+TI_GW_E!V72+TI_RPI_E!V72+TI_PF_E!V72+TI_BKBPB_E!V72+TI_CL_E!V72+TI_BNG_E!V72+TI_LBB_E!V72+TI_CPP_E!V72+TI_GTL_E!V72+TI_NSP_E!V72</f>
        <v>57.609630266552017</v>
      </c>
      <c r="W72" s="10">
        <f>TI_EHG_E!W72+TI_CO_E!W72+TI_BF_E!W72+TI_GW_E!W72+TI_RPI_E!W72+TI_PF_E!W72+TI_BKBPB_E!W72+TI_CL_E!W72+TI_BNG_E!W72+TI_LBB_E!W72+TI_CPP_E!W72+TI_GTL_E!W72+TI_NSP_E!W72</f>
        <v>114.90877042132411</v>
      </c>
      <c r="X72" s="10">
        <f>TI_EHG_E!X72+TI_CO_E!X72+TI_BF_E!X72+TI_GW_E!X72+TI_RPI_E!X72+TI_PF_E!X72+TI_BKBPB_E!X72+TI_CL_E!X72+TI_BNG_E!X72+TI_LBB_E!X72+TI_CPP_E!X72+TI_GTL_E!X72+TI_NSP_E!X72</f>
        <v>72.728546861564908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114.6938091143594</v>
      </c>
      <c r="D73" s="10">
        <f>TI_EHG_E!D73+TI_CO_E!D73+TI_BF_E!D73+TI_GW_E!D73+TI_RPI_E!D73+TI_PF_E!D73+TI_BKBPB_E!D73+TI_CL_E!D73+TI_BNG_E!D73+TI_LBB_E!D73+TI_CPP_E!D73+TI_GTL_E!D73+TI_NSP_E!D73</f>
        <v>139.3188306104901</v>
      </c>
      <c r="E73" s="10">
        <f>TI_EHG_E!E73+TI_CO_E!E73+TI_BF_E!E73+TI_GW_E!E73+TI_RPI_E!E73+TI_PF_E!E73+TI_BKBPB_E!E73+TI_CL_E!E73+TI_BNG_E!E73+TI_LBB_E!E73+TI_CPP_E!E73+TI_GTL_E!E73+TI_NSP_E!E73</f>
        <v>97.449097162510753</v>
      </c>
      <c r="F73" s="10">
        <f>TI_EHG_E!F73+TI_CO_E!F73+TI_BF_E!F73+TI_GW_E!F73+TI_RPI_E!F73+TI_PF_E!F73+TI_BKBPB_E!F73+TI_CL_E!F73+TI_BNG_E!F73+TI_LBB_E!F73+TI_CPP_E!F73+TI_GTL_E!F73+TI_NSP_E!F73</f>
        <v>113.6906276870163</v>
      </c>
      <c r="G73" s="10">
        <f>TI_EHG_E!G73+TI_CO_E!G73+TI_BF_E!G73+TI_GW_E!G73+TI_RPI_E!G73+TI_PF_E!G73+TI_BKBPB_E!G73+TI_CL_E!G73+TI_BNG_E!G73+TI_LBB_E!G73+TI_CPP_E!G73+TI_GTL_E!G73+TI_NSP_E!G73</f>
        <v>122.24135855546</v>
      </c>
      <c r="H73" s="10">
        <f>TI_EHG_E!H73+TI_CO_E!H73+TI_BF_E!H73+TI_GW_E!H73+TI_RPI_E!H73+TI_PF_E!H73+TI_BKBPB_E!H73+TI_CL_E!H73+TI_BNG_E!H73+TI_LBB_E!H73+TI_CPP_E!H73+TI_GTL_E!H73+TI_NSP_E!H73</f>
        <v>189.26147893379189</v>
      </c>
      <c r="I73" s="10">
        <f>TI_EHG_E!I73+TI_CO_E!I73+TI_BF_E!I73+TI_GW_E!I73+TI_RPI_E!I73+TI_PF_E!I73+TI_BKBPB_E!I73+TI_CL_E!I73+TI_BNG_E!I73+TI_LBB_E!I73+TI_CPP_E!I73+TI_GTL_E!I73+TI_NSP_E!I73</f>
        <v>252.12570937231294</v>
      </c>
      <c r="J73" s="10">
        <f>TI_EHG_E!J73+TI_CO_E!J73+TI_BF_E!J73+TI_GW_E!J73+TI_RPI_E!J73+TI_PF_E!J73+TI_BKBPB_E!J73+TI_CL_E!J73+TI_BNG_E!J73+TI_LBB_E!J73+TI_CPP_E!J73+TI_GTL_E!J73+TI_NSP_E!J73</f>
        <v>309.18607050730861</v>
      </c>
      <c r="K73" s="10">
        <f>TI_EHG_E!K73+TI_CO_E!K73+TI_BF_E!K73+TI_GW_E!K73+TI_RPI_E!K73+TI_PF_E!K73+TI_BKBPB_E!K73+TI_CL_E!K73+TI_BNG_E!K73+TI_LBB_E!K73+TI_CPP_E!K73+TI_GTL_E!K73+TI_NSP_E!K73</f>
        <v>328.05485812553741</v>
      </c>
      <c r="L73" s="10">
        <f>TI_EHG_E!L73+TI_CO_E!L73+TI_BF_E!L73+TI_GW_E!L73+TI_RPI_E!L73+TI_PF_E!L73+TI_BKBPB_E!L73+TI_CL_E!L73+TI_BNG_E!L73+TI_LBB_E!L73+TI_CPP_E!L73+TI_GTL_E!L73+TI_NSP_E!L73</f>
        <v>319.1936371453138</v>
      </c>
      <c r="M73" s="10">
        <f>TI_EHG_E!M73+TI_CO_E!M73+TI_BF_E!M73+TI_GW_E!M73+TI_RPI_E!M73+TI_PF_E!M73+TI_BKBPB_E!M73+TI_CL_E!M73+TI_BNG_E!M73+TI_LBB_E!M73+TI_CPP_E!M73+TI_GTL_E!M73+TI_NSP_E!M73</f>
        <v>174.19036973344799</v>
      </c>
      <c r="N73" s="10">
        <f>TI_EHG_E!N73+TI_CO_E!N73+TI_BF_E!N73+TI_GW_E!N73+TI_RPI_E!N73+TI_PF_E!N73+TI_BKBPB_E!N73+TI_CL_E!N73+TI_BNG_E!N73+TI_LBB_E!N73+TI_CPP_E!N73+TI_GTL_E!N73+TI_NSP_E!N73</f>
        <v>195.04153052450553</v>
      </c>
      <c r="O73" s="10">
        <f>TI_EHG_E!O73+TI_CO_E!O73+TI_BF_E!O73+TI_GW_E!O73+TI_RPI_E!O73+TI_PF_E!O73+TI_BKBPB_E!O73+TI_CL_E!O73+TI_BNG_E!O73+TI_LBB_E!O73+TI_CPP_E!O73+TI_GTL_E!O73+TI_NSP_E!O73</f>
        <v>175.67110920034395</v>
      </c>
      <c r="P73" s="10">
        <f>TI_EHG_E!P73+TI_CO_E!P73+TI_BF_E!P73+TI_GW_E!P73+TI_RPI_E!P73+TI_PF_E!P73+TI_BKBPB_E!P73+TI_CL_E!P73+TI_BNG_E!P73+TI_LBB_E!P73+TI_CPP_E!P73+TI_GTL_E!P73+TI_NSP_E!P73</f>
        <v>199.72287188306109</v>
      </c>
      <c r="Q73" s="10">
        <f>TI_EHG_E!Q73+TI_CO_E!Q73+TI_BF_E!Q73+TI_GW_E!Q73+TI_RPI_E!Q73+TI_PF_E!Q73+TI_BKBPB_E!Q73+TI_CL_E!Q73+TI_BNG_E!Q73+TI_LBB_E!Q73+TI_CPP_E!Q73+TI_GTL_E!Q73+TI_NSP_E!Q73</f>
        <v>204.18942390369733</v>
      </c>
      <c r="R73" s="10">
        <f>TI_EHG_E!R73+TI_CO_E!R73+TI_BF_E!R73+TI_GW_E!R73+TI_RPI_E!R73+TI_PF_E!R73+TI_BKBPB_E!R73+TI_CL_E!R73+TI_BNG_E!R73+TI_LBB_E!R73+TI_CPP_E!R73+TI_GTL_E!R73+TI_NSP_E!R73</f>
        <v>249.59398108340491</v>
      </c>
      <c r="S73" s="10">
        <f>TI_EHG_E!S73+TI_CO_E!S73+TI_BF_E!S73+TI_GW_E!S73+TI_RPI_E!S73+TI_PF_E!S73+TI_BKBPB_E!S73+TI_CL_E!S73+TI_BNG_E!S73+TI_LBB_E!S73+TI_CPP_E!S73+TI_GTL_E!S73+TI_NSP_E!S73</f>
        <v>229.60257953568362</v>
      </c>
      <c r="T73" s="10">
        <f>TI_EHG_E!T73+TI_CO_E!T73+TI_BF_E!T73+TI_GW_E!T73+TI_RPI_E!T73+TI_PF_E!T73+TI_BKBPB_E!T73+TI_CL_E!T73+TI_BNG_E!T73+TI_LBB_E!T73+TI_CPP_E!T73+TI_GTL_E!T73+TI_NSP_E!T73</f>
        <v>252.69888220120376</v>
      </c>
      <c r="U73" s="10">
        <f>TI_EHG_E!U73+TI_CO_E!U73+TI_BF_E!U73+TI_GW_E!U73+TI_RPI_E!U73+TI_PF_E!U73+TI_BKBPB_E!U73+TI_CL_E!U73+TI_BNG_E!U73+TI_LBB_E!U73+TI_CPP_E!U73+TI_GTL_E!U73+TI_NSP_E!U73</f>
        <v>249.90447119518487</v>
      </c>
      <c r="V73" s="10">
        <f>TI_EHG_E!V73+TI_CO_E!V73+TI_BF_E!V73+TI_GW_E!V73+TI_RPI_E!V73+TI_PF_E!V73+TI_BKBPB_E!V73+TI_CL_E!V73+TI_BNG_E!V73+TI_LBB_E!V73+TI_CPP_E!V73+TI_GTL_E!V73+TI_NSP_E!V73</f>
        <v>250.90756663800516</v>
      </c>
      <c r="W73" s="10">
        <f>TI_EHG_E!W73+TI_CO_E!W73+TI_BF_E!W73+TI_GW_E!W73+TI_RPI_E!W73+TI_PF_E!W73+TI_BKBPB_E!W73+TI_CL_E!W73+TI_BNG_E!W73+TI_LBB_E!W73+TI_CPP_E!W73+TI_GTL_E!W73+TI_NSP_E!W73</f>
        <v>231.41779879621663</v>
      </c>
      <c r="X73" s="10">
        <f>TI_EHG_E!X73+TI_CO_E!X73+TI_BF_E!X73+TI_GW_E!X73+TI_RPI_E!X73+TI_PF_E!X73+TI_BKBPB_E!X73+TI_CL_E!X73+TI_BNG_E!X73+TI_LBB_E!X73+TI_CPP_E!X73+TI_GTL_E!X73+TI_NSP_E!X73</f>
        <v>231.3111779879622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16046.25967325881</v>
      </c>
      <c r="D74" s="37">
        <f>TI_EHG_E!D74+TI_CO_E!D74+TI_BF_E!D74+TI_GW_E!D74+TI_RPI_E!D74+TI_PF_E!D74+TI_BKBPB_E!D74+TI_CL_E!D74+TI_BNG_E!D74+TI_LBB_E!D74+TI_CPP_E!D74+TI_GTL_E!D74+TI_NSP_E!D74</f>
        <v>16433.705932932069</v>
      </c>
      <c r="E74" s="37">
        <f>TI_EHG_E!E74+TI_CO_E!E74+TI_BF_E!E74+TI_GW_E!E74+TI_RPI_E!E74+TI_PF_E!E74+TI_BKBPB_E!E74+TI_CL_E!E74+TI_BNG_E!E74+TI_LBB_E!E74+TI_CPP_E!E74+TI_GTL_E!E74+TI_NSP_E!E74</f>
        <v>16255.202063628551</v>
      </c>
      <c r="F74" s="37">
        <f>TI_EHG_E!F74+TI_CO_E!F74+TI_BF_E!F74+TI_GW_E!F74+TI_RPI_E!F74+TI_PF_E!F74+TI_BKBPB_E!F74+TI_CL_E!F74+TI_BNG_E!F74+TI_LBB_E!F74+TI_CPP_E!F74+TI_GTL_E!F74+TI_NSP_E!F74</f>
        <v>15960.877042132421</v>
      </c>
      <c r="G74" s="37">
        <f>TI_EHG_E!G74+TI_CO_E!G74+TI_BF_E!G74+TI_GW_E!G74+TI_RPI_E!G74+TI_PF_E!G74+TI_BKBPB_E!G74+TI_CL_E!G74+TI_BNG_E!G74+TI_LBB_E!G74+TI_CPP_E!G74+TI_GTL_E!G74+TI_NSP_E!G74</f>
        <v>16407.39466895959</v>
      </c>
      <c r="H74" s="37">
        <f>TI_EHG_E!H74+TI_CO_E!H74+TI_BF_E!H74+TI_GW_E!H74+TI_RPI_E!H74+TI_PF_E!H74+TI_BKBPB_E!H74+TI_CL_E!H74+TI_BNG_E!H74+TI_LBB_E!H74+TI_CPP_E!H74+TI_GTL_E!H74+TI_NSP_E!H74</f>
        <v>14842.39036973345</v>
      </c>
      <c r="I74" s="37">
        <f>TI_EHG_E!I74+TI_CO_E!I74+TI_BF_E!I74+TI_GW_E!I74+TI_RPI_E!I74+TI_PF_E!I74+TI_BKBPB_E!I74+TI_CL_E!I74+TI_BNG_E!I74+TI_LBB_E!I74+TI_CPP_E!I74+TI_GTL_E!I74+TI_NSP_E!I74</f>
        <v>15509.716251074809</v>
      </c>
      <c r="J74" s="37">
        <f>TI_EHG_E!J74+TI_CO_E!J74+TI_BF_E!J74+TI_GW_E!J74+TI_RPI_E!J74+TI_PF_E!J74+TI_BKBPB_E!J74+TI_CL_E!J74+TI_BNG_E!J74+TI_LBB_E!J74+TI_CPP_E!J74+TI_GTL_E!J74+TI_NSP_E!J74</f>
        <v>14214.0154772141</v>
      </c>
      <c r="K74" s="37">
        <f>TI_EHG_E!K74+TI_CO_E!K74+TI_BF_E!K74+TI_GW_E!K74+TI_RPI_E!K74+TI_PF_E!K74+TI_BKBPB_E!K74+TI_CL_E!K74+TI_BNG_E!K74+TI_LBB_E!K74+TI_CPP_E!K74+TI_GTL_E!K74+TI_NSP_E!K74</f>
        <v>15212.295786758379</v>
      </c>
      <c r="L74" s="37">
        <f>TI_EHG_E!L74+TI_CO_E!L74+TI_BF_E!L74+TI_GW_E!L74+TI_RPI_E!L74+TI_PF_E!L74+TI_BKBPB_E!L74+TI_CL_E!L74+TI_BNG_E!L74+TI_LBB_E!L74+TI_CPP_E!L74+TI_GTL_E!L74+TI_NSP_E!L74</f>
        <v>13783</v>
      </c>
      <c r="M74" s="37">
        <f>TI_EHG_E!M74+TI_CO_E!M74+TI_BF_E!M74+TI_GW_E!M74+TI_RPI_E!M74+TI_PF_E!M74+TI_BKBPB_E!M74+TI_CL_E!M74+TI_BNG_E!M74+TI_LBB_E!M74+TI_CPP_E!M74+TI_GTL_E!M74+TI_NSP_E!M74</f>
        <v>16134.8</v>
      </c>
      <c r="N74" s="37">
        <f>TI_EHG_E!N74+TI_CO_E!N74+TI_BF_E!N74+TI_GW_E!N74+TI_RPI_E!N74+TI_PF_E!N74+TI_BKBPB_E!N74+TI_CL_E!N74+TI_BNG_E!N74+TI_LBB_E!N74+TI_CPP_E!N74+TI_GTL_E!N74+TI_NSP_E!N74</f>
        <v>15044.7</v>
      </c>
      <c r="O74" s="37">
        <f>TI_EHG_E!O74+TI_CO_E!O74+TI_BF_E!O74+TI_GW_E!O74+TI_RPI_E!O74+TI_PF_E!O74+TI_BKBPB_E!O74+TI_CL_E!O74+TI_BNG_E!O74+TI_LBB_E!O74+TI_CPP_E!O74+TI_GTL_E!O74+TI_NSP_E!O74</f>
        <v>15990.5</v>
      </c>
      <c r="P74" s="37">
        <f>TI_EHG_E!P74+TI_CO_E!P74+TI_BF_E!P74+TI_GW_E!P74+TI_RPI_E!P74+TI_PF_E!P74+TI_BKBPB_E!P74+TI_CL_E!P74+TI_BNG_E!P74+TI_LBB_E!P74+TI_CPP_E!P74+TI_GTL_E!P74+TI_NSP_E!P74</f>
        <v>14785</v>
      </c>
      <c r="Q74" s="37">
        <f>TI_EHG_E!Q74+TI_CO_E!Q74+TI_BF_E!Q74+TI_GW_E!Q74+TI_RPI_E!Q74+TI_PF_E!Q74+TI_BKBPB_E!Q74+TI_CL_E!Q74+TI_BNG_E!Q74+TI_LBB_E!Q74+TI_CPP_E!Q74+TI_GTL_E!Q74+TI_NSP_E!Q74</f>
        <v>14931.1</v>
      </c>
      <c r="R74" s="37">
        <f>TI_EHG_E!R74+TI_CO_E!R74+TI_BF_E!R74+TI_GW_E!R74+TI_RPI_E!R74+TI_PF_E!R74+TI_BKBPB_E!R74+TI_CL_E!R74+TI_BNG_E!R74+TI_LBB_E!R74+TI_CPP_E!R74+TI_GTL_E!R74+TI_NSP_E!R74</f>
        <v>14903.2</v>
      </c>
      <c r="S74" s="37">
        <f>TI_EHG_E!S74+TI_CO_E!S74+TI_BF_E!S74+TI_GW_E!S74+TI_RPI_E!S74+TI_PF_E!S74+TI_BKBPB_E!S74+TI_CL_E!S74+TI_BNG_E!S74+TI_LBB_E!S74+TI_CPP_E!S74+TI_GTL_E!S74+TI_NSP_E!S74</f>
        <v>15272.9</v>
      </c>
      <c r="T74" s="37">
        <f>TI_EHG_E!T74+TI_CO_E!T74+TI_BF_E!T74+TI_GW_E!T74+TI_RPI_E!T74+TI_PF_E!T74+TI_BKBPB_E!T74+TI_CL_E!T74+TI_BNG_E!T74+TI_LBB_E!T74+TI_CPP_E!T74+TI_GTL_E!T74+TI_NSP_E!T74</f>
        <v>15131.49002579536</v>
      </c>
      <c r="U74" s="37">
        <f>TI_EHG_E!U74+TI_CO_E!U74+TI_BF_E!U74+TI_GW_E!U74+TI_RPI_E!U74+TI_PF_E!U74+TI_BKBPB_E!U74+TI_CL_E!U74+TI_BNG_E!U74+TI_LBB_E!U74+TI_CPP_E!U74+TI_GTL_E!U74+TI_NSP_E!U74</f>
        <v>14478.8</v>
      </c>
      <c r="V74" s="37">
        <f>TI_EHG_E!V74+TI_CO_E!V74+TI_BF_E!V74+TI_GW_E!V74+TI_RPI_E!V74+TI_PF_E!V74+TI_BKBPB_E!V74+TI_CL_E!V74+TI_BNG_E!V74+TI_LBB_E!V74+TI_CPP_E!V74+TI_GTL_E!V74+TI_NSP_E!V74</f>
        <v>15218</v>
      </c>
      <c r="W74" s="37">
        <f>TI_EHG_E!W74+TI_CO_E!W74+TI_BF_E!W74+TI_GW_E!W74+TI_RPI_E!W74+TI_PF_E!W74+TI_BKBPB_E!W74+TI_CL_E!W74+TI_BNG_E!W74+TI_LBB_E!W74+TI_CPP_E!W74+TI_GTL_E!W74+TI_NSP_E!W74</f>
        <v>15174</v>
      </c>
      <c r="X74" s="37">
        <f>TI_EHG_E!X74+TI_CO_E!X74+TI_BF_E!X74+TI_GW_E!X74+TI_RPI_E!X74+TI_PF_E!X74+TI_BKBPB_E!X74+TI_CL_E!X74+TI_BNG_E!X74+TI_LBB_E!X74+TI_CPP_E!X74+TI_GTL_E!X74+TI_NSP_E!X74</f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421.92605331040409</v>
      </c>
      <c r="D76" s="40">
        <f>TI_EHG_E!D76+TI_CO_E!D76+TI_BF_E!D76+TI_GW_E!D76+TI_RPI_E!D76+TI_PF_E!D76+TI_BKBPB_E!D76+TI_CL_E!D76+TI_BNG_E!D76+TI_LBB_E!D76+TI_CPP_E!D76+TI_GTL_E!D76+TI_NSP_E!D76</f>
        <v>355.20206362854691</v>
      </c>
      <c r="E76" s="40">
        <f>TI_EHG_E!E76+TI_CO_E!E76+TI_BF_E!E76+TI_GW_E!E76+TI_RPI_E!E76+TI_PF_E!E76+TI_BKBPB_E!E76+TI_CL_E!E76+TI_BNG_E!E76+TI_LBB_E!E76+TI_CPP_E!E76+TI_GTL_E!E76+TI_NSP_E!E76</f>
        <v>598.10834049871016</v>
      </c>
      <c r="F76" s="40">
        <f>TI_EHG_E!F76+TI_CO_E!F76+TI_BF_E!F76+TI_GW_E!F76+TI_RPI_E!F76+TI_PF_E!F76+TI_BKBPB_E!F76+TI_CL_E!F76+TI_BNG_E!F76+TI_LBB_E!F76+TI_CPP_E!F76+TI_GTL_E!F76+TI_NSP_E!F76</f>
        <v>402.23559759243341</v>
      </c>
      <c r="G76" s="40">
        <f>TI_EHG_E!G76+TI_CO_E!G76+TI_BF_E!G76+TI_GW_E!G76+TI_RPI_E!G76+TI_PF_E!G76+TI_BKBPB_E!G76+TI_CL_E!G76+TI_BNG_E!G76+TI_LBB_E!G76+TI_CPP_E!G76+TI_GTL_E!G76+TI_NSP_E!G76</f>
        <v>395.95872742906272</v>
      </c>
      <c r="H76" s="40">
        <f>TI_EHG_E!H76+TI_CO_E!H76+TI_BF_E!H76+TI_GW_E!H76+TI_RPI_E!H76+TI_PF_E!H76+TI_BKBPB_E!H76+TI_CL_E!H76+TI_BNG_E!H76+TI_LBB_E!H76+TI_CPP_E!H76+TI_GTL_E!H76+TI_NSP_E!H76</f>
        <v>546.86156491831468</v>
      </c>
      <c r="I76" s="40">
        <f>TI_EHG_E!I76+TI_CO_E!I76+TI_BF_E!I76+TI_GW_E!I76+TI_RPI_E!I76+TI_PF_E!I76+TI_BKBPB_E!I76+TI_CL_E!I76+TI_BNG_E!I76+TI_LBB_E!I76+TI_CPP_E!I76+TI_GTL_E!I76+TI_NSP_E!I76</f>
        <v>452.36457437661221</v>
      </c>
      <c r="J76" s="40">
        <f>TI_EHG_E!J76+TI_CO_E!J76+TI_BF_E!J76+TI_GW_E!J76+TI_RPI_E!J76+TI_PF_E!J76+TI_BKBPB_E!J76+TI_CL_E!J76+TI_BNG_E!J76+TI_LBB_E!J76+TI_CPP_E!J76+TI_GTL_E!J76+TI_NSP_E!J76</f>
        <v>373.94668959587273</v>
      </c>
      <c r="K76" s="40">
        <f>TI_EHG_E!K76+TI_CO_E!K76+TI_BF_E!K76+TI_GW_E!K76+TI_RPI_E!K76+TI_PF_E!K76+TI_BKBPB_E!K76+TI_CL_E!K76+TI_BNG_E!K76+TI_LBB_E!K76+TI_CPP_E!K76+TI_GTL_E!K76+TI_NSP_E!K76</f>
        <v>320.80825451418741</v>
      </c>
      <c r="L76" s="40">
        <f>TI_EHG_E!L76+TI_CO_E!L76+TI_BF_E!L76+TI_GW_E!L76+TI_RPI_E!L76+TI_PF_E!L76+TI_BKBPB_E!L76+TI_CL_E!L76+TI_BNG_E!L76+TI_LBB_E!L76+TI_CPP_E!L76+TI_GTL_E!L76+TI_NSP_E!L76</f>
        <v>321.23817712811689</v>
      </c>
      <c r="M76" s="40">
        <f>TI_EHG_E!M76+TI_CO_E!M76+TI_BF_E!M76+TI_GW_E!M76+TI_RPI_E!M76+TI_PF_E!M76+TI_BKBPB_E!M76+TI_CL_E!M76+TI_BNG_E!M76+TI_LBB_E!M76+TI_CPP_E!M76+TI_GTL_E!M76+TI_NSP_E!M76</f>
        <v>383.31900257953572</v>
      </c>
      <c r="N76" s="40">
        <f>TI_EHG_E!N76+TI_CO_E!N76+TI_BF_E!N76+TI_GW_E!N76+TI_RPI_E!N76+TI_PF_E!N76+TI_BKBPB_E!N76+TI_CL_E!N76+TI_BNG_E!N76+TI_LBB_E!N76+TI_CPP_E!N76+TI_GTL_E!N76+TI_NSP_E!N76</f>
        <v>276.4402407566638</v>
      </c>
      <c r="O76" s="40">
        <f>TI_EHG_E!O76+TI_CO_E!O76+TI_BF_E!O76+TI_GW_E!O76+TI_RPI_E!O76+TI_PF_E!O76+TI_BKBPB_E!O76+TI_CL_E!O76+TI_BNG_E!O76+TI_LBB_E!O76+TI_CPP_E!O76+TI_GTL_E!O76+TI_NSP_E!O76</f>
        <v>431.90025795356831</v>
      </c>
      <c r="P76" s="40">
        <f>TI_EHG_E!P76+TI_CO_E!P76+TI_BF_E!P76+TI_GW_E!P76+TI_RPI_E!P76+TI_PF_E!P76+TI_BKBPB_E!P76+TI_CL_E!P76+TI_BNG_E!P76+TI_LBB_E!P76+TI_CPP_E!P76+TI_GTL_E!P76+TI_NSP_E!P76</f>
        <v>507.99656061908848</v>
      </c>
      <c r="Q76" s="40">
        <f>TI_EHG_E!Q76+TI_CO_E!Q76+TI_BF_E!Q76+TI_GW_E!Q76+TI_RPI_E!Q76+TI_PF_E!Q76+TI_BKBPB_E!Q76+TI_CL_E!Q76+TI_BNG_E!Q76+TI_LBB_E!Q76+TI_CPP_E!Q76+TI_GTL_E!Q76+TI_NSP_E!Q76</f>
        <v>447.29148753224422</v>
      </c>
      <c r="R76" s="40">
        <f>TI_EHG_E!R76+TI_CO_E!R76+TI_BF_E!R76+TI_GW_E!R76+TI_RPI_E!R76+TI_PF_E!R76+TI_BKBPB_E!R76+TI_CL_E!R76+TI_BNG_E!R76+TI_LBB_E!R76+TI_CPP_E!R76+TI_GTL_E!R76+TI_NSP_E!R76</f>
        <v>388.65004299226138</v>
      </c>
      <c r="S76" s="40">
        <f>TI_EHG_E!S76+TI_CO_E!S76+TI_BF_E!S76+TI_GW_E!S76+TI_RPI_E!S76+TI_PF_E!S76+TI_BKBPB_E!S76+TI_CL_E!S76+TI_BNG_E!S76+TI_LBB_E!S76+TI_CPP_E!S76+TI_GTL_E!S76+TI_NSP_E!S76</f>
        <v>414.35941530524502</v>
      </c>
      <c r="T76" s="40">
        <f>TI_EHG_E!T76+TI_CO_E!T76+TI_BF_E!T76+TI_GW_E!T76+TI_RPI_E!T76+TI_PF_E!T76+TI_BKBPB_E!T76+TI_CL_E!T76+TI_BNG_E!T76+TI_LBB_E!T76+TI_CPP_E!T76+TI_GTL_E!T76+TI_NSP_E!T76</f>
        <v>310.14617368873598</v>
      </c>
      <c r="U76" s="40">
        <f>TI_EHG_E!U76+TI_CO_E!U76+TI_BF_E!U76+TI_GW_E!U76+TI_RPI_E!U76+TI_PF_E!U76+TI_BKBPB_E!U76+TI_CL_E!U76+TI_BNG_E!U76+TI_LBB_E!U76+TI_CPP_E!U76+TI_GTL_E!U76+TI_NSP_E!U76</f>
        <v>275.0644883920894</v>
      </c>
      <c r="V76" s="40">
        <f>TI_EHG_E!V76+TI_CO_E!V76+TI_BF_E!V76+TI_GW_E!V76+TI_RPI_E!V76+TI_PF_E!V76+TI_BKBPB_E!V76+TI_CL_E!V76+TI_BNG_E!V76+TI_LBB_E!V76+TI_CPP_E!V76+TI_GTL_E!V76+TI_NSP_E!V76</f>
        <v>260.10318142734309</v>
      </c>
      <c r="W76" s="40">
        <f>TI_EHG_E!W76+TI_CO_E!W76+TI_BF_E!W76+TI_GW_E!W76+TI_RPI_E!W76+TI_PF_E!W76+TI_BKBPB_E!W76+TI_CL_E!W76+TI_BNG_E!W76+TI_LBB_E!W76+TI_CPP_E!W76+TI_GTL_E!W76+TI_NSP_E!W76</f>
        <v>397.24849527085121</v>
      </c>
      <c r="X76" s="40">
        <f>TI_EHG_E!X76+TI_CO_E!X76+TI_BF_E!X76+TI_GW_E!X76+TI_RPI_E!X76+TI_PF_E!X76+TI_BKBPB_E!X76+TI_CL_E!X76+TI_BNG_E!X76+TI_LBB_E!X76+TI_CPP_E!X76+TI_GTL_E!X76+TI_NSP_E!X76</f>
        <v>373.68873602751501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45805.836973344798</v>
      </c>
      <c r="D2" s="31">
        <f t="shared" ref="D2:W2" si="1">SUM(D3,D17,D22,D25,D26,D51,D52,D71,D74,D75,D76)</f>
        <v>46056.532330180555</v>
      </c>
      <c r="E2" s="31">
        <f t="shared" si="1"/>
        <v>49741.108684436804</v>
      </c>
      <c r="F2" s="31">
        <f t="shared" si="1"/>
        <v>49807.171883061048</v>
      </c>
      <c r="G2" s="31">
        <f t="shared" si="1"/>
        <v>52641.073258813412</v>
      </c>
      <c r="H2" s="31">
        <f t="shared" si="1"/>
        <v>54255.257437661225</v>
      </c>
      <c r="I2" s="31">
        <f t="shared" si="1"/>
        <v>55569.712037833189</v>
      </c>
      <c r="J2" s="31">
        <f t="shared" si="1"/>
        <v>55654.28168529665</v>
      </c>
      <c r="K2" s="31">
        <f t="shared" si="1"/>
        <v>55171.458899398109</v>
      </c>
      <c r="L2" s="31">
        <f t="shared" si="1"/>
        <v>50254.276440240756</v>
      </c>
      <c r="M2" s="31">
        <f t="shared" si="1"/>
        <v>50029.338005159065</v>
      </c>
      <c r="N2" s="31">
        <f t="shared" si="1"/>
        <v>50895.699312123819</v>
      </c>
      <c r="O2" s="31">
        <f t="shared" si="1"/>
        <v>53531.991057609637</v>
      </c>
      <c r="P2" s="31">
        <f t="shared" si="1"/>
        <v>48761.602751504724</v>
      </c>
      <c r="Q2" s="31">
        <f t="shared" si="1"/>
        <v>48647.239208942388</v>
      </c>
      <c r="R2" s="31">
        <f t="shared" si="1"/>
        <v>50753.410318142734</v>
      </c>
      <c r="S2" s="31">
        <f t="shared" si="1"/>
        <v>48244.130954428205</v>
      </c>
      <c r="T2" s="31">
        <f t="shared" si="1"/>
        <v>50579.952278589852</v>
      </c>
      <c r="U2" s="31">
        <f t="shared" si="1"/>
        <v>48272.07343078246</v>
      </c>
      <c r="V2" s="31">
        <f t="shared" si="1"/>
        <v>46287.250472914879</v>
      </c>
      <c r="W2" s="31">
        <f t="shared" si="1"/>
        <v>42943.448581255376</v>
      </c>
      <c r="X2" s="31">
        <f t="shared" ref="X2" si="2">SUM(X3,X17,X22,X25,X26,X51,X52,X71,X74,X75,X76)</f>
        <v>42966.61427343078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18231.157609630271</v>
      </c>
      <c r="D3" s="34">
        <f t="shared" ref="D3:W3" si="4">SUM(D4,D8,D11)</f>
        <v>16163.823645743762</v>
      </c>
      <c r="E3" s="34">
        <f t="shared" si="4"/>
        <v>18716.506706792778</v>
      </c>
      <c r="F3" s="34">
        <f t="shared" si="4"/>
        <v>17243.938693035248</v>
      </c>
      <c r="G3" s="34">
        <f t="shared" si="4"/>
        <v>17704.656405846945</v>
      </c>
      <c r="H3" s="34">
        <f t="shared" si="4"/>
        <v>17626.25958727429</v>
      </c>
      <c r="I3" s="34">
        <f t="shared" si="4"/>
        <v>15572.986586414449</v>
      </c>
      <c r="J3" s="34">
        <f t="shared" si="4"/>
        <v>16762.948237317287</v>
      </c>
      <c r="K3" s="34">
        <f t="shared" si="4"/>
        <v>10833.372914875323</v>
      </c>
      <c r="L3" s="34">
        <f t="shared" si="4"/>
        <v>8062.0664660361135</v>
      </c>
      <c r="M3" s="34">
        <f t="shared" si="4"/>
        <v>5572.3208082545152</v>
      </c>
      <c r="N3" s="34">
        <f t="shared" si="4"/>
        <v>9960.9612209802235</v>
      </c>
      <c r="O3" s="34">
        <f t="shared" si="4"/>
        <v>12611.545829750647</v>
      </c>
      <c r="P3" s="34">
        <f t="shared" si="4"/>
        <v>9142.331040412726</v>
      </c>
      <c r="Q3" s="34">
        <f t="shared" si="4"/>
        <v>10220.5573516767</v>
      </c>
      <c r="R3" s="34">
        <f t="shared" si="4"/>
        <v>11868.317540842649</v>
      </c>
      <c r="S3" s="34">
        <f t="shared" si="4"/>
        <v>8724.1746345657775</v>
      </c>
      <c r="T3" s="34">
        <f t="shared" si="4"/>
        <v>10829.506276870163</v>
      </c>
      <c r="U3" s="34">
        <f t="shared" si="4"/>
        <v>9344.6603611349947</v>
      </c>
      <c r="V3" s="34">
        <f t="shared" si="4"/>
        <v>3266.7009458297503</v>
      </c>
      <c r="W3" s="34">
        <f t="shared" si="4"/>
        <v>1460.9635425623387</v>
      </c>
      <c r="X3" s="34">
        <f t="shared" ref="X3" si="5">SUM(X4,X8,X11)</f>
        <v>1143.1368013757524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15440.726311263976</v>
      </c>
      <c r="D4" s="29">
        <f t="shared" ref="D4:W4" si="7">SUM(D5:D7)</f>
        <v>13577.091401547717</v>
      </c>
      <c r="E4" s="29">
        <f t="shared" si="7"/>
        <v>15718.865176268271</v>
      </c>
      <c r="F4" s="29">
        <f t="shared" si="7"/>
        <v>14608.759587274286</v>
      </c>
      <c r="G4" s="29">
        <f t="shared" si="7"/>
        <v>15333.906964746342</v>
      </c>
      <c r="H4" s="29">
        <f t="shared" si="7"/>
        <v>15343.427515047289</v>
      </c>
      <c r="I4" s="29">
        <f t="shared" si="7"/>
        <v>13175.977644024078</v>
      </c>
      <c r="J4" s="29">
        <f t="shared" si="7"/>
        <v>14824.99991401548</v>
      </c>
      <c r="K4" s="29">
        <f t="shared" si="7"/>
        <v>10063.193981083405</v>
      </c>
      <c r="L4" s="29">
        <f t="shared" si="7"/>
        <v>7623.7102321582115</v>
      </c>
      <c r="M4" s="29">
        <f t="shared" si="7"/>
        <v>5280.6439380911443</v>
      </c>
      <c r="N4" s="29">
        <f t="shared" si="7"/>
        <v>9054.2279449699054</v>
      </c>
      <c r="O4" s="29">
        <f t="shared" si="7"/>
        <v>11908.046517626828</v>
      </c>
      <c r="P4" s="29">
        <f t="shared" si="7"/>
        <v>8625.9466036113499</v>
      </c>
      <c r="Q4" s="29">
        <f t="shared" si="7"/>
        <v>9521.6122957867592</v>
      </c>
      <c r="R4" s="29">
        <f t="shared" si="7"/>
        <v>11132.56018916595</v>
      </c>
      <c r="S4" s="29">
        <f t="shared" si="7"/>
        <v>8287.2643164230431</v>
      </c>
      <c r="T4" s="29">
        <f t="shared" si="7"/>
        <v>10202.214789337919</v>
      </c>
      <c r="U4" s="29">
        <f t="shared" si="7"/>
        <v>8914.1874462596716</v>
      </c>
      <c r="V4" s="29">
        <f t="shared" si="7"/>
        <v>3033.3819432502146</v>
      </c>
      <c r="W4" s="29">
        <f t="shared" si="7"/>
        <v>1427.3579535683575</v>
      </c>
      <c r="X4" s="29">
        <f t="shared" ref="X4" si="8">SUM(X5:X7)</f>
        <v>1143.1368013757524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1820.5789337919171</v>
      </c>
      <c r="H5" s="10">
        <f>TI_EHG_E_E!H5+TI_EHG_CHP_E!H5+TI_EHG_H_E!H5+TI_EHG_EDHP!H5+TI_EHG_EB!H5+TI_EHG_EPS!H5+TI_EHG_DHEP!H5</f>
        <v>1770.2289767841789</v>
      </c>
      <c r="I5" s="10">
        <f>TI_EHG_E_E!I5+TI_EHG_CHP_E!I5+TI_EHG_H_E!I5+TI_EHG_EDHP!I5+TI_EHG_EB!I5+TI_EHG_EPS!I5+TI_EHG_DHEP!I5</f>
        <v>1320.998538263113</v>
      </c>
      <c r="J5" s="10">
        <f>TI_EHG_E_E!J5+TI_EHG_CHP_E!J5+TI_EHG_H_E!J5+TI_EHG_EDHP!J5+TI_EHG_EB!J5+TI_EHG_EPS!J5+TI_EHG_DHEP!J5</f>
        <v>1480.5746345657781</v>
      </c>
      <c r="K5" s="10">
        <f>TI_EHG_E_E!K5+TI_EHG_CHP_E!K5+TI_EHG_H_E!K5+TI_EHG_EDHP!K5+TI_EHG_EB!K5+TI_EHG_EPS!K5+TI_EHG_DHEP!K5</f>
        <v>1082.9034393809111</v>
      </c>
      <c r="L5" s="10">
        <f>TI_EHG_E_E!L5+TI_EHG_CHP_E!L5+TI_EHG_H_E!L5+TI_EHG_EDHP!L5+TI_EHG_EB!L5+TI_EHG_EPS!L5+TI_EHG_DHEP!L5</f>
        <v>728.91229578675836</v>
      </c>
      <c r="M5" s="10">
        <f>TI_EHG_E_E!M5+TI_EHG_CHP_E!M5+TI_EHG_H_E!M5+TI_EHG_EDHP!M5+TI_EHG_EB!M5+TI_EHG_EPS!M5+TI_EHG_DHEP!M5</f>
        <v>88.91160791057608</v>
      </c>
      <c r="N5" s="10">
        <f>TI_EHG_E_E!N5+TI_EHG_CHP_E!N5+TI_EHG_H_E!N5+TI_EHG_EDHP!N5+TI_EHG_EB!N5+TI_EHG_EPS!N5+TI_EHG_DHEP!N5</f>
        <v>1738.57222699914</v>
      </c>
      <c r="O5" s="10">
        <f>TI_EHG_E_E!O5+TI_EHG_CHP_E!O5+TI_EHG_H_E!O5+TI_EHG_EDHP!O5+TI_EHG_EB!O5+TI_EHG_EPS!O5+TI_EHG_DHEP!O5</f>
        <v>1833.0689595872741</v>
      </c>
      <c r="P5" s="10">
        <f>TI_EHG_E_E!P5+TI_EHG_CHP_E!P5+TI_EHG_H_E!P5+TI_EHG_EDHP!P5+TI_EHG_EB!P5+TI_EHG_EPS!P5+TI_EHG_DHEP!P5</f>
        <v>920.91719690455716</v>
      </c>
      <c r="Q5" s="10">
        <f>TI_EHG_E_E!Q5+TI_EHG_CHP_E!Q5+TI_EHG_H_E!Q5+TI_EHG_EDHP!Q5+TI_EHG_EB!Q5+TI_EHG_EPS!Q5+TI_EHG_DHEP!Q5</f>
        <v>1047.2582115219259</v>
      </c>
      <c r="R5" s="10">
        <f>TI_EHG_E_E!R5+TI_EHG_CHP_E!R5+TI_EHG_H_E!R5+TI_EHG_EDHP!R5+TI_EHG_EB!R5+TI_EHG_EPS!R5+TI_EHG_DHEP!R5</f>
        <v>1078.2810834049869</v>
      </c>
      <c r="S5" s="10">
        <f>TI_EHG_E_E!S5+TI_EHG_CHP_E!S5+TI_EHG_H_E!S5+TI_EHG_EDHP!S5+TI_EHG_EB!S5+TI_EHG_EPS!S5+TI_EHG_DHEP!S5</f>
        <v>693.04961306964742</v>
      </c>
      <c r="T5" s="10">
        <f>TI_EHG_E_E!T5+TI_EHG_CHP_E!T5+TI_EHG_H_E!T5+TI_EHG_EDHP!T5+TI_EHG_EB!T5+TI_EHG_EPS!T5+TI_EHG_DHEP!T5</f>
        <v>531.82570937231299</v>
      </c>
      <c r="U5" s="10">
        <f>TI_EHG_E_E!U5+TI_EHG_CHP_E!U5+TI_EHG_H_E!U5+TI_EHG_EDHP!U5+TI_EHG_EB!U5+TI_EHG_EPS!U5+TI_EHG_DHEP!U5</f>
        <v>217.92777300085979</v>
      </c>
      <c r="V5" s="10">
        <f>TI_EHG_E_E!V5+TI_EHG_CHP_E!V5+TI_EHG_H_E!V5+TI_EHG_EDHP!V5+TI_EHG_EB!V5+TI_EHG_EPS!V5+TI_EHG_DHEP!V5</f>
        <v>17.938177128116941</v>
      </c>
      <c r="W5" s="10">
        <f>TI_EHG_E_E!W5+TI_EHG_CHP_E!W5+TI_EHG_H_E!W5+TI_EHG_EDHP!W5+TI_EHG_EB!W5+TI_EHG_EPS!W5+TI_EHG_DHEP!W5</f>
        <v>14.466294067067929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15440.726311263976</v>
      </c>
      <c r="D7" s="10">
        <f>TI_EHG_E_E!D7+TI_EHG_CHP_E!D7+TI_EHG_H_E!D7+TI_EHG_EDHP!D7+TI_EHG_EB!D7+TI_EHG_EPS!D7+TI_EHG_DHEP!D7</f>
        <v>13577.091401547717</v>
      </c>
      <c r="E7" s="10">
        <f>TI_EHG_E_E!E7+TI_EHG_CHP_E!E7+TI_EHG_H_E!E7+TI_EHG_EDHP!E7+TI_EHG_EB!E7+TI_EHG_EPS!E7+TI_EHG_DHEP!E7</f>
        <v>15718.865176268271</v>
      </c>
      <c r="F7" s="10">
        <f>TI_EHG_E_E!F7+TI_EHG_CHP_E!F7+TI_EHG_H_E!F7+TI_EHG_EDHP!F7+TI_EHG_EB!F7+TI_EHG_EPS!F7+TI_EHG_DHEP!F7</f>
        <v>14608.759587274286</v>
      </c>
      <c r="G7" s="10">
        <f>TI_EHG_E_E!G7+TI_EHG_CHP_E!G7+TI_EHG_H_E!G7+TI_EHG_EDHP!G7+TI_EHG_EB!G7+TI_EHG_EPS!G7+TI_EHG_DHEP!G7</f>
        <v>13513.328030954424</v>
      </c>
      <c r="H7" s="10">
        <f>TI_EHG_E_E!H7+TI_EHG_CHP_E!H7+TI_EHG_H_E!H7+TI_EHG_EDHP!H7+TI_EHG_EB!H7+TI_EHG_EPS!H7+TI_EHG_DHEP!H7</f>
        <v>13573.19853826311</v>
      </c>
      <c r="I7" s="10">
        <f>TI_EHG_E_E!I7+TI_EHG_CHP_E!I7+TI_EHG_H_E!I7+TI_EHG_EDHP!I7+TI_EHG_EB!I7+TI_EHG_EPS!I7+TI_EHG_DHEP!I7</f>
        <v>11854.979105760965</v>
      </c>
      <c r="J7" s="10">
        <f>TI_EHG_E_E!J7+TI_EHG_CHP_E!J7+TI_EHG_H_E!J7+TI_EHG_EDHP!J7+TI_EHG_EB!J7+TI_EHG_EPS!J7+TI_EHG_DHEP!J7</f>
        <v>13344.425279449702</v>
      </c>
      <c r="K7" s="10">
        <f>TI_EHG_E_E!K7+TI_EHG_CHP_E!K7+TI_EHG_H_E!K7+TI_EHG_EDHP!K7+TI_EHG_EB!K7+TI_EHG_EPS!K7+TI_EHG_DHEP!K7</f>
        <v>8980.290541702494</v>
      </c>
      <c r="L7" s="10">
        <f>TI_EHG_E_E!L7+TI_EHG_CHP_E!L7+TI_EHG_H_E!L7+TI_EHG_EDHP!L7+TI_EHG_EB!L7+TI_EHG_EPS!L7+TI_EHG_DHEP!L7</f>
        <v>6894.797936371453</v>
      </c>
      <c r="M7" s="10">
        <f>TI_EHG_E_E!M7+TI_EHG_CHP_E!M7+TI_EHG_H_E!M7+TI_EHG_EDHP!M7+TI_EHG_EB!M7+TI_EHG_EPS!M7+TI_EHG_DHEP!M7</f>
        <v>5191.7323301805682</v>
      </c>
      <c r="N7" s="10">
        <f>TI_EHG_E_E!N7+TI_EHG_CHP_E!N7+TI_EHG_H_E!N7+TI_EHG_EDHP!N7+TI_EHG_EB!N7+TI_EHG_EPS!N7+TI_EHG_DHEP!N7</f>
        <v>7315.6557179707652</v>
      </c>
      <c r="O7" s="10">
        <f>TI_EHG_E_E!O7+TI_EHG_CHP_E!O7+TI_EHG_H_E!O7+TI_EHG_EDHP!O7+TI_EHG_EB!O7+TI_EHG_EPS!O7+TI_EHG_DHEP!O7</f>
        <v>10074.977558039554</v>
      </c>
      <c r="P7" s="10">
        <f>TI_EHG_E_E!P7+TI_EHG_CHP_E!P7+TI_EHG_H_E!P7+TI_EHG_EDHP!P7+TI_EHG_EB!P7+TI_EHG_EPS!P7+TI_EHG_DHEP!P7</f>
        <v>7705.0294067067925</v>
      </c>
      <c r="Q7" s="10">
        <f>TI_EHG_E_E!Q7+TI_EHG_CHP_E!Q7+TI_EHG_H_E!Q7+TI_EHG_EDHP!Q7+TI_EHG_EB!Q7+TI_EHG_EPS!Q7+TI_EHG_DHEP!Q7</f>
        <v>8474.3540842648326</v>
      </c>
      <c r="R7" s="10">
        <f>TI_EHG_E_E!R7+TI_EHG_CHP_E!R7+TI_EHG_H_E!R7+TI_EHG_EDHP!R7+TI_EHG_EB!R7+TI_EHG_EPS!R7+TI_EHG_DHEP!R7</f>
        <v>10054.279105760963</v>
      </c>
      <c r="S7" s="10">
        <f>TI_EHG_E_E!S7+TI_EHG_CHP_E!S7+TI_EHG_H_E!S7+TI_EHG_EDHP!S7+TI_EHG_EB!S7+TI_EHG_EPS!S7+TI_EHG_DHEP!S7</f>
        <v>7594.2147033533965</v>
      </c>
      <c r="T7" s="10">
        <f>TI_EHG_E_E!T7+TI_EHG_CHP_E!T7+TI_EHG_H_E!T7+TI_EHG_EDHP!T7+TI_EHG_EB!T7+TI_EHG_EPS!T7+TI_EHG_DHEP!T7</f>
        <v>9670.3890799656056</v>
      </c>
      <c r="U7" s="10">
        <f>TI_EHG_E_E!U7+TI_EHG_CHP_E!U7+TI_EHG_H_E!U7+TI_EHG_EDHP!U7+TI_EHG_EB!U7+TI_EHG_EPS!U7+TI_EHG_DHEP!U7</f>
        <v>8696.2596732588117</v>
      </c>
      <c r="V7" s="10">
        <f>TI_EHG_E_E!V7+TI_EHG_CHP_E!V7+TI_EHG_H_E!V7+TI_EHG_EDHP!V7+TI_EHG_EB!V7+TI_EHG_EPS!V7+TI_EHG_DHEP!V7</f>
        <v>3015.4437661220977</v>
      </c>
      <c r="W7" s="10">
        <f>TI_EHG_E_E!W7+TI_EHG_CHP_E!W7+TI_EHG_H_E!W7+TI_EHG_EDHP!W7+TI_EHG_EB!W7+TI_EHG_EPS!W7+TI_EHG_DHEP!W7</f>
        <v>1412.8916595012895</v>
      </c>
      <c r="X7" s="10">
        <f>TI_EHG_E_E!X7+TI_EHG_CHP_E!X7+TI_EHG_H_E!X7+TI_EHG_EDHP!X7+TI_EHG_EB!X7+TI_EHG_EPS!X7+TI_EHG_DHEP!X7</f>
        <v>1143.1368013757524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2790.431298366294</v>
      </c>
      <c r="D8" s="29">
        <f t="shared" ref="D8:W8" si="10">SUM(D9:D10)</f>
        <v>2586.7322441960446</v>
      </c>
      <c r="E8" s="29">
        <f t="shared" si="10"/>
        <v>2997.641530524505</v>
      </c>
      <c r="F8" s="29">
        <f t="shared" si="10"/>
        <v>2635.179105760963</v>
      </c>
      <c r="G8" s="29">
        <f t="shared" si="10"/>
        <v>2370.749441100601</v>
      </c>
      <c r="H8" s="29">
        <f t="shared" si="10"/>
        <v>2282.8320722269991</v>
      </c>
      <c r="I8" s="29">
        <f t="shared" si="10"/>
        <v>2397.0089423903692</v>
      </c>
      <c r="J8" s="29">
        <f t="shared" si="10"/>
        <v>1937.9483233018059</v>
      </c>
      <c r="K8" s="29">
        <f t="shared" si="10"/>
        <v>770.17893379191742</v>
      </c>
      <c r="L8" s="29">
        <f t="shared" si="10"/>
        <v>438.3562338779019</v>
      </c>
      <c r="M8" s="29">
        <f t="shared" si="10"/>
        <v>291.67687016337061</v>
      </c>
      <c r="N8" s="29">
        <f t="shared" si="10"/>
        <v>906.73327601031815</v>
      </c>
      <c r="O8" s="29">
        <f t="shared" si="10"/>
        <v>703.49931212381773</v>
      </c>
      <c r="P8" s="29">
        <f t="shared" si="10"/>
        <v>516.38443680137573</v>
      </c>
      <c r="Q8" s="29">
        <f t="shared" si="10"/>
        <v>698.94505588993979</v>
      </c>
      <c r="R8" s="29">
        <f t="shared" si="10"/>
        <v>735.75735167669814</v>
      </c>
      <c r="S8" s="29">
        <f t="shared" si="10"/>
        <v>436.91031814273418</v>
      </c>
      <c r="T8" s="29">
        <f t="shared" si="10"/>
        <v>627.2914875322441</v>
      </c>
      <c r="U8" s="29">
        <f t="shared" si="10"/>
        <v>430.47291487532237</v>
      </c>
      <c r="V8" s="29">
        <f t="shared" si="10"/>
        <v>233.31900257953569</v>
      </c>
      <c r="W8" s="29">
        <f t="shared" si="10"/>
        <v>33.605588993981087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1310.0518486672399</v>
      </c>
      <c r="D9" s="10">
        <f>TI_EHG_E_E!D9+TI_EHG_CHP_E!D9+TI_EHG_H_E!D9+TI_EHG_EDHP!D9+TI_EHG_EB!D9+TI_EHG_EPS!D9+TI_EHG_DHEP!D9</f>
        <v>956.88650042992253</v>
      </c>
      <c r="E9" s="10">
        <f>TI_EHG_E_E!E9+TI_EHG_CHP_E!E9+TI_EHG_H_E!E9+TI_EHG_EDHP!E9+TI_EHG_EB!E9+TI_EHG_EPS!E9+TI_EHG_DHEP!E9</f>
        <v>1301.9251934651761</v>
      </c>
      <c r="F9" s="10">
        <f>TI_EHG_E_E!F9+TI_EHG_CHP_E!F9+TI_EHG_H_E!F9+TI_EHG_EDHP!F9+TI_EHG_EB!F9+TI_EHG_EPS!F9+TI_EHG_DHEP!F9</f>
        <v>1026.638349097163</v>
      </c>
      <c r="G9" s="10">
        <f>TI_EHG_E_E!G9+TI_EHG_CHP_E!G9+TI_EHG_H_E!G9+TI_EHG_EDHP!G9+TI_EHG_EB!G9+TI_EHG_EPS!G9+TI_EHG_DHEP!G9</f>
        <v>1048.5058469475489</v>
      </c>
      <c r="H9" s="10">
        <f>TI_EHG_E_E!H9+TI_EHG_CHP_E!H9+TI_EHG_H_E!H9+TI_EHG_EDHP!H9+TI_EHG_EB!H9+TI_EHG_EPS!H9+TI_EHG_DHEP!H9</f>
        <v>1105.0292347377469</v>
      </c>
      <c r="I9" s="10">
        <f>TI_EHG_E_E!I9+TI_EHG_CHP_E!I9+TI_EHG_H_E!I9+TI_EHG_EDHP!I9+TI_EHG_EB!I9+TI_EHG_EPS!I9+TI_EHG_DHEP!I9</f>
        <v>1040.030352536543</v>
      </c>
      <c r="J9" s="10">
        <f>TI_EHG_E_E!J9+TI_EHG_CHP_E!J9+TI_EHG_H_E!J9+TI_EHG_EDHP!J9+TI_EHG_EB!J9+TI_EHG_EPS!J9+TI_EHG_DHEP!J9</f>
        <v>916.7703353396389</v>
      </c>
      <c r="K9" s="10">
        <f>TI_EHG_E_E!K9+TI_EHG_CHP_E!K9+TI_EHG_H_E!K9+TI_EHG_EDHP!K9+TI_EHG_EB!K9+TI_EHG_EPS!K9+TI_EHG_DHEP!K9</f>
        <v>770.17893379191742</v>
      </c>
      <c r="L9" s="10">
        <f>TI_EHG_E_E!L9+TI_EHG_CHP_E!L9+TI_EHG_H_E!L9+TI_EHG_EDHP!L9+TI_EHG_EB!L9+TI_EHG_EPS!L9+TI_EHG_DHEP!L9</f>
        <v>438.3562338779019</v>
      </c>
      <c r="M9" s="10">
        <f>TI_EHG_E_E!M9+TI_EHG_CHP_E!M9+TI_EHG_H_E!M9+TI_EHG_EDHP!M9+TI_EHG_EB!M9+TI_EHG_EPS!M9+TI_EHG_DHEP!M9</f>
        <v>291.67687016337061</v>
      </c>
      <c r="N9" s="10">
        <f>TI_EHG_E_E!N9+TI_EHG_CHP_E!N9+TI_EHG_H_E!N9+TI_EHG_EDHP!N9+TI_EHG_EB!N9+TI_EHG_EPS!N9+TI_EHG_DHEP!N9</f>
        <v>906.73327601031815</v>
      </c>
      <c r="O9" s="10">
        <f>TI_EHG_E_E!O9+TI_EHG_CHP_E!O9+TI_EHG_H_E!O9+TI_EHG_EDHP!O9+TI_EHG_EB!O9+TI_EHG_EPS!O9+TI_EHG_DHEP!O9</f>
        <v>703.49931212381773</v>
      </c>
      <c r="P9" s="10">
        <f>TI_EHG_E_E!P9+TI_EHG_CHP_E!P9+TI_EHG_H_E!P9+TI_EHG_EDHP!P9+TI_EHG_EB!P9+TI_EHG_EPS!P9+TI_EHG_DHEP!P9</f>
        <v>516.38443680137573</v>
      </c>
      <c r="Q9" s="10">
        <f>TI_EHG_E_E!Q9+TI_EHG_CHP_E!Q9+TI_EHG_H_E!Q9+TI_EHG_EDHP!Q9+TI_EHG_EB!Q9+TI_EHG_EPS!Q9+TI_EHG_DHEP!Q9</f>
        <v>698.94505588993979</v>
      </c>
      <c r="R9" s="10">
        <f>TI_EHG_E_E!R9+TI_EHG_CHP_E!R9+TI_EHG_H_E!R9+TI_EHG_EDHP!R9+TI_EHG_EB!R9+TI_EHG_EPS!R9+TI_EHG_DHEP!R9</f>
        <v>735.75735167669814</v>
      </c>
      <c r="S9" s="10">
        <f>TI_EHG_E_E!S9+TI_EHG_CHP_E!S9+TI_EHG_H_E!S9+TI_EHG_EDHP!S9+TI_EHG_EB!S9+TI_EHG_EPS!S9+TI_EHG_DHEP!S9</f>
        <v>436.91031814273418</v>
      </c>
      <c r="T9" s="10">
        <f>TI_EHG_E_E!T9+TI_EHG_CHP_E!T9+TI_EHG_H_E!T9+TI_EHG_EDHP!T9+TI_EHG_EB!T9+TI_EHG_EPS!T9+TI_EHG_DHEP!T9</f>
        <v>627.2914875322441</v>
      </c>
      <c r="U9" s="10">
        <f>TI_EHG_E_E!U9+TI_EHG_CHP_E!U9+TI_EHG_H_E!U9+TI_EHG_EDHP!U9+TI_EHG_EB!U9+TI_EHG_EPS!U9+TI_EHG_DHEP!U9</f>
        <v>430.47291487532237</v>
      </c>
      <c r="V9" s="10">
        <f>TI_EHG_E_E!V9+TI_EHG_CHP_E!V9+TI_EHG_H_E!V9+TI_EHG_EDHP!V9+TI_EHG_EB!V9+TI_EHG_EPS!V9+TI_EHG_DHEP!V9</f>
        <v>233.31900257953569</v>
      </c>
      <c r="W9" s="10">
        <f>TI_EHG_E_E!W9+TI_EHG_CHP_E!W9+TI_EHG_H_E!W9+TI_EHG_EDHP!W9+TI_EHG_EB!W9+TI_EHG_EPS!W9+TI_EHG_DHEP!W9</f>
        <v>33.605588993981087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1480.379449699054</v>
      </c>
      <c r="D10" s="10">
        <f>TI_EHG_E_E!D10+TI_EHG_CHP_E!D10+TI_EHG_H_E!D10+TI_EHG_EDHP!D10+TI_EHG_EB!D10+TI_EHG_EPS!D10+TI_EHG_DHEP!D10</f>
        <v>1629.845743766122</v>
      </c>
      <c r="E10" s="10">
        <f>TI_EHG_E_E!E10+TI_EHG_CHP_E!E10+TI_EHG_H_E!E10+TI_EHG_EDHP!E10+TI_EHG_EB!E10+TI_EHG_EPS!E10+TI_EHG_DHEP!E10</f>
        <v>1695.7163370593289</v>
      </c>
      <c r="F10" s="10">
        <f>TI_EHG_E_E!F10+TI_EHG_CHP_E!F10+TI_EHG_H_E!F10+TI_EHG_EDHP!F10+TI_EHG_EB!F10+TI_EHG_EPS!F10+TI_EHG_DHEP!F10</f>
        <v>1608.5407566638</v>
      </c>
      <c r="G10" s="10">
        <f>TI_EHG_E_E!G10+TI_EHG_CHP_E!G10+TI_EHG_H_E!G10+TI_EHG_EDHP!G10+TI_EHG_EB!G10+TI_EHG_EPS!G10+TI_EHG_DHEP!G10</f>
        <v>1322.2435941530521</v>
      </c>
      <c r="H10" s="10">
        <f>TI_EHG_E_E!H10+TI_EHG_CHP_E!H10+TI_EHG_H_E!H10+TI_EHG_EDHP!H10+TI_EHG_EB!H10+TI_EHG_EPS!H10+TI_EHG_DHEP!H10</f>
        <v>1177.8028374892519</v>
      </c>
      <c r="I10" s="10">
        <f>TI_EHG_E_E!I10+TI_EHG_CHP_E!I10+TI_EHG_H_E!I10+TI_EHG_EDHP!I10+TI_EHG_EB!I10+TI_EHG_EPS!I10+TI_EHG_DHEP!I10</f>
        <v>1356.978589853826</v>
      </c>
      <c r="J10" s="10">
        <f>TI_EHG_E_E!J10+TI_EHG_CHP_E!J10+TI_EHG_H_E!J10+TI_EHG_EDHP!J10+TI_EHG_EB!J10+TI_EHG_EPS!J10+TI_EHG_DHEP!J10</f>
        <v>1021.177987962167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390.66595012897676</v>
      </c>
      <c r="D17" s="37">
        <f t="shared" ref="D17:W17" si="16">SUM(D18:D21)</f>
        <v>350.20060189165946</v>
      </c>
      <c r="E17" s="37">
        <f t="shared" si="16"/>
        <v>352.55563198624247</v>
      </c>
      <c r="F17" s="37">
        <f t="shared" si="16"/>
        <v>315.03533963886497</v>
      </c>
      <c r="G17" s="37">
        <f t="shared" si="16"/>
        <v>279.65270851246777</v>
      </c>
      <c r="H17" s="37">
        <f t="shared" si="16"/>
        <v>342.27575236457443</v>
      </c>
      <c r="I17" s="37">
        <f t="shared" si="16"/>
        <v>288.2153052450559</v>
      </c>
      <c r="J17" s="37">
        <f t="shared" si="16"/>
        <v>297.84797936371456</v>
      </c>
      <c r="K17" s="37">
        <f t="shared" si="16"/>
        <v>261.07532244196045</v>
      </c>
      <c r="L17" s="37">
        <f t="shared" si="16"/>
        <v>222.8599312123817</v>
      </c>
      <c r="M17" s="37">
        <f t="shared" si="16"/>
        <v>217.69845227858977</v>
      </c>
      <c r="N17" s="37">
        <f t="shared" si="16"/>
        <v>252.75631986242476</v>
      </c>
      <c r="O17" s="37">
        <f t="shared" si="16"/>
        <v>200.21014617368871</v>
      </c>
      <c r="P17" s="37">
        <f t="shared" si="16"/>
        <v>289.40954428202917</v>
      </c>
      <c r="Q17" s="37">
        <f t="shared" si="16"/>
        <v>346.88065348237319</v>
      </c>
      <c r="R17" s="37">
        <f t="shared" si="16"/>
        <v>299.86147893379194</v>
      </c>
      <c r="S17" s="37">
        <f t="shared" si="16"/>
        <v>236.89931212381765</v>
      </c>
      <c r="T17" s="37">
        <f t="shared" si="16"/>
        <v>282.63112639724841</v>
      </c>
      <c r="U17" s="37">
        <f t="shared" si="16"/>
        <v>283.60326741186577</v>
      </c>
      <c r="V17" s="37">
        <f t="shared" si="16"/>
        <v>261.7368873602752</v>
      </c>
      <c r="W17" s="37">
        <f t="shared" si="16"/>
        <v>147.53508168529663</v>
      </c>
      <c r="X17" s="37">
        <f t="shared" ref="X17" si="17">SUM(X18:X21)</f>
        <v>268.52725709372311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144.15305245055887</v>
      </c>
      <c r="D19" s="10">
        <f>TI_EHG_E_E!D19+TI_EHG_CHP_E!D19+TI_EHG_H_E!D19+TI_EHG_EDHP!D19+TI_EHG_EB!D19+TI_EHG_EPS!D19+TI_EHG_DHEP!D19</f>
        <v>107.65262252794496</v>
      </c>
      <c r="E19" s="10">
        <f>TI_EHG_E_E!E19+TI_EHG_CHP_E!E19+TI_EHG_H_E!E19+TI_EHG_EDHP!E19+TI_EHG_EB!E19+TI_EHG_EPS!E19+TI_EHG_DHEP!E19</f>
        <v>109.24333619948408</v>
      </c>
      <c r="F19" s="10">
        <f>TI_EHG_E_E!F19+TI_EHG_CHP_E!F19+TI_EHG_H_E!F19+TI_EHG_EDHP!F19+TI_EHG_EB!F19+TI_EHG_EPS!F19+TI_EHG_DHEP!F19</f>
        <v>110.29664660361136</v>
      </c>
      <c r="G19" s="10">
        <f>TI_EHG_E_E!G19+TI_EHG_CHP_E!G19+TI_EHG_H_E!G19+TI_EHG_EDHP!G19+TI_EHG_EB!G19+TI_EHG_EPS!G19+TI_EHG_DHEP!G19</f>
        <v>72.979363714531374</v>
      </c>
      <c r="H19" s="10">
        <f>TI_EHG_E_E!H19+TI_EHG_CHP_E!H19+TI_EHG_H_E!H19+TI_EHG_EDHP!H19+TI_EHG_EB!H19+TI_EHG_EPS!H19+TI_EHG_DHEP!H19</f>
        <v>125.66638005159072</v>
      </c>
      <c r="I19" s="10">
        <f>TI_EHG_E_E!I19+TI_EHG_CHP_E!I19+TI_EHG_H_E!I19+TI_EHG_EDHP!I19+TI_EHG_EB!I19+TI_EHG_EPS!I19+TI_EHG_DHEP!I19</f>
        <v>95.872742906276869</v>
      </c>
      <c r="J19" s="10">
        <f>TI_EHG_E_E!J19+TI_EHG_CHP_E!J19+TI_EHG_H_E!J19+TI_EHG_EDHP!J19+TI_EHG_EB!J19+TI_EHG_EPS!J19+TI_EHG_DHEP!J19</f>
        <v>78.611349957007747</v>
      </c>
      <c r="K19" s="10">
        <f>TI_EHG_E_E!K19+TI_EHG_CHP_E!K19+TI_EHG_H_E!K19+TI_EHG_EDHP!K19+TI_EHG_EB!K19+TI_EHG_EPS!K19+TI_EHG_DHEP!K19</f>
        <v>49.290627687016325</v>
      </c>
      <c r="L19" s="10">
        <f>TI_EHG_E_E!L19+TI_EHG_CHP_E!L19+TI_EHG_H_E!L19+TI_EHG_EDHP!L19+TI_EHG_EB!L19+TI_EHG_EPS!L19+TI_EHG_DHEP!L19</f>
        <v>44.561478933791918</v>
      </c>
      <c r="M19" s="10">
        <f>TI_EHG_E_E!M19+TI_EHG_CHP_E!M19+TI_EHG_H_E!M19+TI_EHG_EDHP!M19+TI_EHG_EB!M19+TI_EHG_EPS!M19+TI_EHG_DHEP!M19</f>
        <v>35.769561478933788</v>
      </c>
      <c r="N19" s="10">
        <f>TI_EHG_E_E!N19+TI_EHG_CHP_E!N19+TI_EHG_H_E!N19+TI_EHG_EDHP!N19+TI_EHG_EB!N19+TI_EHG_EPS!N19+TI_EHG_DHEP!N19</f>
        <v>31.728288907996561</v>
      </c>
      <c r="O19" s="10">
        <f>TI_EHG_E_E!O19+TI_EHG_CHP_E!O19+TI_EHG_H_E!O19+TI_EHG_EDHP!O19+TI_EHG_EB!O19+TI_EHG_EPS!O19+TI_EHG_DHEP!O19</f>
        <v>27.214101461736888</v>
      </c>
      <c r="P19" s="10">
        <f>TI_EHG_E_E!P19+TI_EHG_CHP_E!P19+TI_EHG_H_E!P19+TI_EHG_EDHP!P19+TI_EHG_EB!P19+TI_EHG_EPS!P19+TI_EHG_DHEP!P19</f>
        <v>52.020636285468612</v>
      </c>
      <c r="Q19" s="10">
        <f>TI_EHG_E_E!Q19+TI_EHG_CHP_E!Q19+TI_EHG_H_E!Q19+TI_EHG_EDHP!Q19+TI_EHG_EB!Q19+TI_EHG_EPS!Q19+TI_EHG_DHEP!Q19</f>
        <v>48.323301805674973</v>
      </c>
      <c r="R19" s="10">
        <f>TI_EHG_E_E!R19+TI_EHG_CHP_E!R19+TI_EHG_H_E!R19+TI_EHG_EDHP!R19+TI_EHG_EB!R19+TI_EHG_EPS!R19+TI_EHG_DHEP!R19</f>
        <v>28.890799656061908</v>
      </c>
      <c r="S19" s="10">
        <f>TI_EHG_E_E!S19+TI_EHG_CHP_E!S19+TI_EHG_H_E!S19+TI_EHG_EDHP!S19+TI_EHG_EB!S19+TI_EHG_EPS!S19+TI_EHG_DHEP!S19</f>
        <v>23.753224419604472</v>
      </c>
      <c r="T19" s="10">
        <f>TI_EHG_E_E!T19+TI_EHG_CHP_E!T19+TI_EHG_H_E!T19+TI_EHG_EDHP!T19+TI_EHG_EB!T19+TI_EHG_EPS!T19+TI_EHG_DHEP!T19</f>
        <v>23.17282889079965</v>
      </c>
      <c r="U19" s="10">
        <f>TI_EHG_E_E!U19+TI_EHG_CHP_E!U19+TI_EHG_H_E!U19+TI_EHG_EDHP!U19+TI_EHG_EB!U19+TI_EHG_EPS!U19+TI_EHG_DHEP!U19</f>
        <v>28.39638865004299</v>
      </c>
      <c r="V19" s="10">
        <f>TI_EHG_E_E!V19+TI_EHG_CHP_E!V19+TI_EHG_H_E!V19+TI_EHG_EDHP!V19+TI_EHG_EB!V19+TI_EHG_EPS!V19+TI_EHG_DHEP!V19</f>
        <v>44.411006018916588</v>
      </c>
      <c r="W19" s="10">
        <f>TI_EHG_E_E!W19+TI_EHG_CHP_E!W19+TI_EHG_H_E!W19+TI_EHG_EDHP!W19+TI_EHG_EB!W19+TI_EHG_EPS!W19+TI_EHG_DHEP!W19</f>
        <v>18.271711092003439</v>
      </c>
      <c r="X19" s="10">
        <f>TI_EHG_E_E!X19+TI_EHG_CHP_E!X19+TI_EHG_H_E!X19+TI_EHG_EDHP!X19+TI_EHG_EB!X19+TI_EHG_EPS!X19+TI_EHG_DHEP!X19</f>
        <v>8.4479793637145306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246.51289767841786</v>
      </c>
      <c r="D20" s="10">
        <f>TI_EHG_E_E!D20+TI_EHG_CHP_E!D20+TI_EHG_H_E!D20+TI_EHG_EDHP!D20+TI_EHG_EB!D20+TI_EHG_EPS!D20+TI_EHG_DHEP!D20</f>
        <v>242.54797936371449</v>
      </c>
      <c r="E20" s="10">
        <f>TI_EHG_E_E!E20+TI_EHG_CHP_E!E20+TI_EHG_H_E!E20+TI_EHG_EDHP!E20+TI_EHG_EB!E20+TI_EHG_EPS!E20+TI_EHG_DHEP!E20</f>
        <v>243.3122957867584</v>
      </c>
      <c r="F20" s="10">
        <f>TI_EHG_E_E!F20+TI_EHG_CHP_E!F20+TI_EHG_H_E!F20+TI_EHG_EDHP!F20+TI_EHG_EB!F20+TI_EHG_EPS!F20+TI_EHG_DHEP!F20</f>
        <v>204.73869303525359</v>
      </c>
      <c r="G20" s="10">
        <f>TI_EHG_E_E!G20+TI_EHG_CHP_E!G20+TI_EHG_H_E!G20+TI_EHG_EDHP!G20+TI_EHG_EB!G20+TI_EHG_EPS!G20+TI_EHG_DHEP!G20</f>
        <v>206.67334479793641</v>
      </c>
      <c r="H20" s="10">
        <f>TI_EHG_E_E!H20+TI_EHG_CHP_E!H20+TI_EHG_H_E!H20+TI_EHG_EDHP!H20+TI_EHG_EB!H20+TI_EHG_EPS!H20+TI_EHG_DHEP!H20</f>
        <v>216.60937231298371</v>
      </c>
      <c r="I20" s="10">
        <f>TI_EHG_E_E!I20+TI_EHG_CHP_E!I20+TI_EHG_H_E!I20+TI_EHG_EDHP!I20+TI_EHG_EB!I20+TI_EHG_EPS!I20+TI_EHG_DHEP!I20</f>
        <v>192.342562338779</v>
      </c>
      <c r="J20" s="10">
        <f>TI_EHG_E_E!J20+TI_EHG_CHP_E!J20+TI_EHG_H_E!J20+TI_EHG_EDHP!J20+TI_EHG_EB!J20+TI_EHG_EPS!J20+TI_EHG_DHEP!J20</f>
        <v>219.23662940670681</v>
      </c>
      <c r="K20" s="10">
        <f>TI_EHG_E_E!K20+TI_EHG_CHP_E!K20+TI_EHG_H_E!K20+TI_EHG_EDHP!K20+TI_EHG_EB!K20+TI_EHG_EPS!K20+TI_EHG_DHEP!K20</f>
        <v>211.7846947549441</v>
      </c>
      <c r="L20" s="10">
        <f>TI_EHG_E_E!L20+TI_EHG_CHP_E!L20+TI_EHG_H_E!L20+TI_EHG_EDHP!L20+TI_EHG_EB!L20+TI_EHG_EPS!L20+TI_EHG_DHEP!L20</f>
        <v>178.29845227858979</v>
      </c>
      <c r="M20" s="10">
        <f>TI_EHG_E_E!M20+TI_EHG_CHP_E!M20+TI_EHG_H_E!M20+TI_EHG_EDHP!M20+TI_EHG_EB!M20+TI_EHG_EPS!M20+TI_EHG_DHEP!M20</f>
        <v>181.92889079965599</v>
      </c>
      <c r="N20" s="10">
        <f>TI_EHG_E_E!N20+TI_EHG_CHP_E!N20+TI_EHG_H_E!N20+TI_EHG_EDHP!N20+TI_EHG_EB!N20+TI_EHG_EPS!N20+TI_EHG_DHEP!N20</f>
        <v>221.0280309544282</v>
      </c>
      <c r="O20" s="10">
        <f>TI_EHG_E_E!O20+TI_EHG_CHP_E!O20+TI_EHG_H_E!O20+TI_EHG_EDHP!O20+TI_EHG_EB!O20+TI_EHG_EPS!O20+TI_EHG_DHEP!O20</f>
        <v>172.99604471195181</v>
      </c>
      <c r="P20" s="10">
        <f>TI_EHG_E_E!P20+TI_EHG_CHP_E!P20+TI_EHG_H_E!P20+TI_EHG_EDHP!P20+TI_EHG_EB!P20+TI_EHG_EPS!P20+TI_EHG_DHEP!P20</f>
        <v>237.38890799656059</v>
      </c>
      <c r="Q20" s="10">
        <f>TI_EHG_E_E!Q20+TI_EHG_CHP_E!Q20+TI_EHG_H_E!Q20+TI_EHG_EDHP!Q20+TI_EHG_EB!Q20+TI_EHG_EPS!Q20+TI_EHG_DHEP!Q20</f>
        <v>298.5573516766982</v>
      </c>
      <c r="R20" s="10">
        <f>TI_EHG_E_E!R20+TI_EHG_CHP_E!R20+TI_EHG_H_E!R20+TI_EHG_EDHP!R20+TI_EHG_EB!R20+TI_EHG_EPS!R20+TI_EHG_DHEP!R20</f>
        <v>270.97067927773003</v>
      </c>
      <c r="S20" s="10">
        <f>TI_EHG_E_E!S20+TI_EHG_CHP_E!S20+TI_EHG_H_E!S20+TI_EHG_EDHP!S20+TI_EHG_EB!S20+TI_EHG_EPS!S20+TI_EHG_DHEP!S20</f>
        <v>213.14608770421319</v>
      </c>
      <c r="T20" s="10">
        <f>TI_EHG_E_E!T20+TI_EHG_CHP_E!T20+TI_EHG_H_E!T20+TI_EHG_EDHP!T20+TI_EHG_EB!T20+TI_EHG_EPS!T20+TI_EHG_DHEP!T20</f>
        <v>259.45829750644879</v>
      </c>
      <c r="U20" s="10">
        <f>TI_EHG_E_E!U20+TI_EHG_CHP_E!U20+TI_EHG_H_E!U20+TI_EHG_EDHP!U20+TI_EHG_EB!U20+TI_EHG_EPS!U20+TI_EHG_DHEP!U20</f>
        <v>255.20687876182279</v>
      </c>
      <c r="V20" s="10">
        <f>TI_EHG_E_E!V20+TI_EHG_CHP_E!V20+TI_EHG_H_E!V20+TI_EHG_EDHP!V20+TI_EHG_EB!V20+TI_EHG_EPS!V20+TI_EHG_DHEP!V20</f>
        <v>217.32588134135861</v>
      </c>
      <c r="W20" s="10">
        <f>TI_EHG_E_E!W20+TI_EHG_CHP_E!W20+TI_EHG_H_E!W20+TI_EHG_EDHP!W20+TI_EHG_EB!W20+TI_EHG_EPS!W20+TI_EHG_DHEP!W20</f>
        <v>129.26337059329319</v>
      </c>
      <c r="X20" s="10">
        <f>TI_EHG_E_E!X20+TI_EHG_CHP_E!X20+TI_EHG_H_E!X20+TI_EHG_EDHP!X20+TI_EHG_EB!X20+TI_EHG_EPS!X20+TI_EHG_DHEP!X20</f>
        <v>260.07927773000858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4496.7779879621667</v>
      </c>
      <c r="D26" s="37">
        <f t="shared" ref="D26:W26" si="22">SUM(D27,D33)</f>
        <v>5135.8196904557171</v>
      </c>
      <c r="E26" s="37">
        <f t="shared" si="22"/>
        <v>5920.3472914875319</v>
      </c>
      <c r="F26" s="37">
        <f t="shared" si="22"/>
        <v>4905.8110060189165</v>
      </c>
      <c r="G26" s="37">
        <f t="shared" si="22"/>
        <v>4903.4799656061914</v>
      </c>
      <c r="H26" s="37">
        <f t="shared" si="22"/>
        <v>5302.3120378331896</v>
      </c>
      <c r="I26" s="37">
        <f t="shared" si="22"/>
        <v>4538.1794496990542</v>
      </c>
      <c r="J26" s="37">
        <f t="shared" si="22"/>
        <v>4201.5333619948406</v>
      </c>
      <c r="K26" s="37">
        <f t="shared" si="22"/>
        <v>4021.7970765262244</v>
      </c>
      <c r="L26" s="37">
        <f t="shared" si="22"/>
        <v>3972.2986242476354</v>
      </c>
      <c r="M26" s="37">
        <f t="shared" si="22"/>
        <v>3505.8254514187443</v>
      </c>
      <c r="N26" s="37">
        <f t="shared" si="22"/>
        <v>3243.9094582975058</v>
      </c>
      <c r="O26" s="37">
        <f t="shared" si="22"/>
        <v>3346.9976784178853</v>
      </c>
      <c r="P26" s="37">
        <f t="shared" si="22"/>
        <v>2972.0239896818571</v>
      </c>
      <c r="Q26" s="37">
        <f t="shared" si="22"/>
        <v>3137.5895098882188</v>
      </c>
      <c r="R26" s="37">
        <f t="shared" si="22"/>
        <v>3561.6079105760959</v>
      </c>
      <c r="S26" s="37">
        <f t="shared" si="22"/>
        <v>3420.2613929492686</v>
      </c>
      <c r="T26" s="37">
        <f t="shared" si="22"/>
        <v>3240.0449699054161</v>
      </c>
      <c r="U26" s="37">
        <f t="shared" si="22"/>
        <v>2976.8941530524503</v>
      </c>
      <c r="V26" s="37">
        <f t="shared" si="22"/>
        <v>2614.7417024935503</v>
      </c>
      <c r="W26" s="37">
        <f t="shared" si="22"/>
        <v>2159.3985382631126</v>
      </c>
      <c r="X26" s="37">
        <f t="shared" ref="X26" si="23">SUM(X27,X33)</f>
        <v>2035.8988822012036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4496.7779879621667</v>
      </c>
      <c r="D33" s="29">
        <f t="shared" ref="D33:W33" si="28">SUM(D34:D50)</f>
        <v>5135.8196904557171</v>
      </c>
      <c r="E33" s="29">
        <f t="shared" si="28"/>
        <v>5920.3472914875319</v>
      </c>
      <c r="F33" s="29">
        <f t="shared" si="28"/>
        <v>4905.8110060189165</v>
      </c>
      <c r="G33" s="29">
        <f t="shared" si="28"/>
        <v>4903.4799656061914</v>
      </c>
      <c r="H33" s="29">
        <f t="shared" si="28"/>
        <v>5302.3120378331896</v>
      </c>
      <c r="I33" s="29">
        <f t="shared" si="28"/>
        <v>4538.1794496990542</v>
      </c>
      <c r="J33" s="29">
        <f t="shared" si="28"/>
        <v>4201.5333619948406</v>
      </c>
      <c r="K33" s="29">
        <f t="shared" si="28"/>
        <v>4021.7970765262244</v>
      </c>
      <c r="L33" s="29">
        <f t="shared" si="28"/>
        <v>3972.2986242476354</v>
      </c>
      <c r="M33" s="29">
        <f t="shared" si="28"/>
        <v>3505.8254514187443</v>
      </c>
      <c r="N33" s="29">
        <f t="shared" si="28"/>
        <v>3243.9094582975058</v>
      </c>
      <c r="O33" s="29">
        <f t="shared" si="28"/>
        <v>3346.9976784178853</v>
      </c>
      <c r="P33" s="29">
        <f t="shared" si="28"/>
        <v>2972.0239896818571</v>
      </c>
      <c r="Q33" s="29">
        <f t="shared" si="28"/>
        <v>3137.5895098882188</v>
      </c>
      <c r="R33" s="29">
        <f t="shared" si="28"/>
        <v>3561.6079105760959</v>
      </c>
      <c r="S33" s="29">
        <f t="shared" si="28"/>
        <v>3420.2613929492686</v>
      </c>
      <c r="T33" s="29">
        <f t="shared" si="28"/>
        <v>3240.0449699054161</v>
      </c>
      <c r="U33" s="29">
        <f t="shared" si="28"/>
        <v>2976.8941530524503</v>
      </c>
      <c r="V33" s="29">
        <f t="shared" si="28"/>
        <v>2614.7417024935503</v>
      </c>
      <c r="W33" s="29">
        <f t="shared" si="28"/>
        <v>2159.3985382631126</v>
      </c>
      <c r="X33" s="29">
        <f t="shared" ref="X33" si="29">SUM(X34:X50)</f>
        <v>2035.8988822012036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178.52536543422181</v>
      </c>
      <c r="L34" s="10">
        <f>TI_EHG_E_E!L34+TI_EHG_CHP_E!L34+TI_EHG_H_E!L34+TI_EHG_EDHP!L34+TI_EHG_EB!L34+TI_EHG_EPS!L34+TI_EHG_DHEP!L34</f>
        <v>167.88478073946689</v>
      </c>
      <c r="M34" s="10">
        <f>TI_EHG_E_E!M34+TI_EHG_CHP_E!M34+TI_EHG_H_E!M34+TI_EHG_EDHP!M34+TI_EHG_EB!M34+TI_EHG_EPS!M34+TI_EHG_DHEP!M34</f>
        <v>88.671539122957867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191.530524505589</v>
      </c>
      <c r="Q34" s="10">
        <f>TI_EHG_E_E!Q34+TI_EHG_CHP_E!Q34+TI_EHG_H_E!Q34+TI_EHG_EDHP!Q34+TI_EHG_EB!Q34+TI_EHG_EPS!Q34+TI_EHG_DHEP!Q34</f>
        <v>180.88993981083411</v>
      </c>
      <c r="R34" s="10">
        <f>TI_EHG_E_E!R34+TI_EHG_CHP_E!R34+TI_EHG_H_E!R34+TI_EHG_EDHP!R34+TI_EHG_EB!R34+TI_EHG_EPS!R34+TI_EHG_DHEP!R34</f>
        <v>173.79621668099739</v>
      </c>
      <c r="S34" s="10">
        <f>TI_EHG_E_E!S34+TI_EHG_CHP_E!S34+TI_EHG_H_E!S34+TI_EHG_EDHP!S34+TI_EHG_EB!S34+TI_EHG_EPS!S34+TI_EHG_DHEP!S34</f>
        <v>107.58813413585554</v>
      </c>
      <c r="T34" s="10">
        <f>TI_EHG_E_E!T34+TI_EHG_CHP_E!T34+TI_EHG_H_E!T34+TI_EHG_EDHP!T34+TI_EHG_EB!T34+TI_EHG_EPS!T34+TI_EHG_DHEP!T34</f>
        <v>138.32760103181425</v>
      </c>
      <c r="U34" s="10">
        <f>TI_EHG_E_E!U34+TI_EHG_CHP_E!U34+TI_EHG_H_E!U34+TI_EHG_EDHP!U34+TI_EHG_EB!U34+TI_EHG_EPS!U34+TI_EHG_DHEP!U34</f>
        <v>146.60361134995702</v>
      </c>
      <c r="V34" s="10">
        <f>TI_EHG_E_E!V34+TI_EHG_CHP_E!V34+TI_EHG_H_E!V34+TI_EHG_EDHP!V34+TI_EHG_EB!V34+TI_EHG_EPS!V34+TI_EHG_DHEP!V34</f>
        <v>126.50472914875327</v>
      </c>
      <c r="W34" s="10">
        <f>TI_EHG_E_E!W34+TI_EHG_CHP_E!W34+TI_EHG_H_E!W34+TI_EHG_EDHP!W34+TI_EHG_EB!W34+TI_EHG_EPS!W34+TI_EHG_DHEP!W34</f>
        <v>131.23387790197768</v>
      </c>
      <c r="X34" s="10">
        <f>TI_EHG_E_E!X34+TI_EHG_CHP_E!X34+TI_EHG_H_E!X34+TI_EHG_EDHP!X34+TI_EHG_EB!X34+TI_EHG_EPS!X34+TI_EHG_DHEP!X34</f>
        <v>106.40584694754942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7.9081685296646604</v>
      </c>
      <c r="D36" s="10">
        <f>TI_EHG_E_E!D36+TI_EHG_CHP_E!D36+TI_EHG_H_E!D36+TI_EHG_EDHP!D36+TI_EHG_EB!D36+TI_EHG_EPS!D36+TI_EHG_DHEP!D36</f>
        <v>5.6486672398968194</v>
      </c>
      <c r="E36" s="10">
        <f>TI_EHG_E_E!E36+TI_EHG_CHP_E!E36+TI_EHG_H_E!E36+TI_EHG_EDHP!E36+TI_EHG_EB!E36+TI_EHG_EPS!E36+TI_EHG_DHEP!E36</f>
        <v>5.6486672398968194</v>
      </c>
      <c r="F36" s="10">
        <f>TI_EHG_E_E!F36+TI_EHG_CHP_E!F36+TI_EHG_H_E!F36+TI_EHG_EDHP!F36+TI_EHG_EB!F36+TI_EHG_EPS!F36+TI_EHG_DHEP!F36</f>
        <v>5.6486672398968194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1.129750644883921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1.129750644883921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1.129750644883921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0.41349957007738602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334.81418744625961</v>
      </c>
      <c r="D43" s="10">
        <f>TI_EHG_E_E!D43+TI_EHG_CHP_E!D43+TI_EHG_H_E!D43+TI_EHG_EDHP!D43+TI_EHG_EB!D43+TI_EHG_EPS!D43+TI_EHG_DHEP!D43</f>
        <v>807.25141874462577</v>
      </c>
      <c r="E43" s="10">
        <f>TI_EHG_E_E!E43+TI_EHG_CHP_E!E43+TI_EHG_H_E!E43+TI_EHG_EDHP!E43+TI_EHG_EB!E43+TI_EHG_EPS!E43+TI_EHG_DHEP!E43</f>
        <v>791.84582975064473</v>
      </c>
      <c r="F43" s="10">
        <f>TI_EHG_E_E!F43+TI_EHG_CHP_E!F43+TI_EHG_H_E!F43+TI_EHG_EDHP!F43+TI_EHG_EB!F43+TI_EHG_EPS!F43+TI_EHG_DHEP!F43</f>
        <v>673.73645743766133</v>
      </c>
      <c r="G43" s="10">
        <f>TI_EHG_E_E!G43+TI_EHG_CHP_E!G43+TI_EHG_H_E!G43+TI_EHG_EDHP!G43+TI_EHG_EB!G43+TI_EHG_EPS!G43+TI_EHG_DHEP!G43</f>
        <v>0</v>
      </c>
      <c r="H43" s="10">
        <f>TI_EHG_E_E!H43+TI_EHG_CHP_E!H43+TI_EHG_H_E!H43+TI_EHG_EDHP!H43+TI_EHG_EB!H43+TI_EHG_EPS!H43+TI_EHG_DHEP!H43</f>
        <v>0</v>
      </c>
      <c r="I43" s="10">
        <f>TI_EHG_E_E!I43+TI_EHG_CHP_E!I43+TI_EHG_H_E!I43+TI_EHG_EDHP!I43+TI_EHG_EB!I43+TI_EHG_EPS!I43+TI_EHG_DHEP!I43</f>
        <v>1672.0167669819434</v>
      </c>
      <c r="J43" s="10">
        <f>TI_EHG_E_E!J43+TI_EHG_CHP_E!J43+TI_EHG_H_E!J43+TI_EHG_EDHP!J43+TI_EHG_EB!J43+TI_EHG_EPS!J43+TI_EHG_DHEP!J43</f>
        <v>1697.6926913155633</v>
      </c>
      <c r="K43" s="10">
        <f>TI_EHG_E_E!K43+TI_EHG_CHP_E!K43+TI_EHG_H_E!K43+TI_EHG_EDHP!K43+TI_EHG_EB!K43+TI_EHG_EPS!K43+TI_EHG_DHEP!K43</f>
        <v>1198.5526225279452</v>
      </c>
      <c r="L43" s="10">
        <f>TI_EHG_E_E!L43+TI_EHG_CHP_E!L43+TI_EHG_H_E!L43+TI_EHG_EDHP!L43+TI_EHG_EB!L43+TI_EHG_EPS!L43+TI_EHG_DHEP!L43</f>
        <v>1153.3629406706796</v>
      </c>
      <c r="M43" s="10">
        <f>TI_EHG_E_E!M43+TI_EHG_CHP_E!M43+TI_EHG_H_E!M43+TI_EHG_EDHP!M43+TI_EHG_EB!M43+TI_EHG_EPS!M43+TI_EHG_DHEP!M43</f>
        <v>1160.5521926053304</v>
      </c>
      <c r="N43" s="10">
        <f>TI_EHG_E_E!N43+TI_EHG_CHP_E!N43+TI_EHG_H_E!N43+TI_EHG_EDHP!N43+TI_EHG_EB!N43+TI_EHG_EPS!N43+TI_EHG_DHEP!N43</f>
        <v>1144.1196044711951</v>
      </c>
      <c r="O43" s="10">
        <f>TI_EHG_E_E!O43+TI_EHG_CHP_E!O43+TI_EHG_H_E!O43+TI_EHG_EDHP!O43+TI_EHG_EB!O43+TI_EHG_EPS!O43+TI_EHG_DHEP!O43</f>
        <v>1068.1188306104905</v>
      </c>
      <c r="P43" s="10">
        <f>TI_EHG_E_E!P43+TI_EHG_CHP_E!P43+TI_EHG_H_E!P43+TI_EHG_EDHP!P43+TI_EHG_EB!P43+TI_EHG_EPS!P43+TI_EHG_DHEP!P43</f>
        <v>964.38804815133267</v>
      </c>
      <c r="Q43" s="10">
        <f>TI_EHG_E_E!Q43+TI_EHG_CHP_E!Q43+TI_EHG_H_E!Q43+TI_EHG_EDHP!Q43+TI_EHG_EB!Q43+TI_EHG_EPS!Q43+TI_EHG_DHEP!Q43</f>
        <v>1172.8766122098018</v>
      </c>
      <c r="R43" s="10">
        <f>TI_EHG_E_E!R43+TI_EHG_CHP_E!R43+TI_EHG_H_E!R43+TI_EHG_EDHP!R43+TI_EHG_EB!R43+TI_EHG_EPS!R43+TI_EHG_DHEP!R43</f>
        <v>846.27876182287184</v>
      </c>
      <c r="S43" s="10">
        <f>TI_EHG_E_E!S43+TI_EHG_CHP_E!S43+TI_EHG_H_E!S43+TI_EHG_EDHP!S43+TI_EHG_EB!S43+TI_EHG_EPS!S43+TI_EHG_DHEP!S43</f>
        <v>766.16990541702501</v>
      </c>
      <c r="T43" s="10">
        <f>TI_EHG_E_E!T43+TI_EHG_CHP_E!T43+TI_EHG_H_E!T43+TI_EHG_EDHP!T43+TI_EHG_EB!T43+TI_EHG_EPS!T43+TI_EHG_DHEP!T43</f>
        <v>861.68443680137568</v>
      </c>
      <c r="U43" s="10">
        <f>TI_EHG_E_E!U43+TI_EHG_CHP_E!U43+TI_EHG_H_E!U43+TI_EHG_EDHP!U43+TI_EHG_EB!U43+TI_EHG_EPS!U43+TI_EHG_DHEP!U43</f>
        <v>892.49552880481508</v>
      </c>
      <c r="V43" s="10">
        <f>TI_EHG_E_E!V43+TI_EHG_CHP_E!V43+TI_EHG_H_E!V43+TI_EHG_EDHP!V43+TI_EHG_EB!V43+TI_EHG_EPS!V43+TI_EHG_DHEP!V43</f>
        <v>934.60404127257084</v>
      </c>
      <c r="W43" s="10">
        <f>TI_EHG_E_E!W43+TI_EHG_CHP_E!W43+TI_EHG_H_E!W43+TI_EHG_EDHP!W43+TI_EHG_EB!W43+TI_EHG_EPS!W43+TI_EHG_DHEP!W43</f>
        <v>867.84651762682722</v>
      </c>
      <c r="X43" s="10">
        <f>TI_EHG_E_E!X43+TI_EHG_CHP_E!X43+TI_EHG_H_E!X43+TI_EHG_EDHP!X43+TI_EHG_EB!X43+TI_EHG_EPS!X43+TI_EHG_DHEP!X43</f>
        <v>931.52287188306093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4154.0556319862426</v>
      </c>
      <c r="D44" s="10">
        <f>TI_EHG_E_E!D44+TI_EHG_CHP_E!D44+TI_EHG_H_E!D44+TI_EHG_EDHP!D44+TI_EHG_EB!D44+TI_EHG_EPS!D44+TI_EHG_DHEP!D44</f>
        <v>4322.9196044711944</v>
      </c>
      <c r="E44" s="10">
        <f>TI_EHG_E_E!E44+TI_EHG_CHP_E!E44+TI_EHG_H_E!E44+TI_EHG_EDHP!E44+TI_EHG_EB!E44+TI_EHG_EPS!E44+TI_EHG_DHEP!E44</f>
        <v>5122.8527944969901</v>
      </c>
      <c r="F44" s="10">
        <f>TI_EHG_E_E!F44+TI_EHG_CHP_E!F44+TI_EHG_H_E!F44+TI_EHG_EDHP!F44+TI_EHG_EB!F44+TI_EHG_EPS!F44+TI_EHG_DHEP!F44</f>
        <v>4226.425881341358</v>
      </c>
      <c r="G44" s="10">
        <f>TI_EHG_E_E!G44+TI_EHG_CHP_E!G44+TI_EHG_H_E!G44+TI_EHG_EDHP!G44+TI_EHG_EB!G44+TI_EHG_EPS!G44+TI_EHG_DHEP!G44</f>
        <v>4719.5089423903701</v>
      </c>
      <c r="H44" s="10">
        <f>TI_EHG_E_E!H44+TI_EHG_CHP_E!H44+TI_EHG_H_E!H44+TI_EHG_EDHP!H44+TI_EHG_EB!H44+TI_EHG_EPS!H44+TI_EHG_DHEP!H44</f>
        <v>5131.5372312983654</v>
      </c>
      <c r="I44" s="10">
        <f>TI_EHG_E_E!I44+TI_EHG_CHP_E!I44+TI_EHG_H_E!I44+TI_EHG_EDHP!I44+TI_EHG_EB!I44+TI_EHG_EPS!I44+TI_EHG_DHEP!I44</f>
        <v>2672.8766122098018</v>
      </c>
      <c r="J44" s="10">
        <f>TI_EHG_E_E!J44+TI_EHG_CHP_E!J44+TI_EHG_H_E!J44+TI_EHG_EDHP!J44+TI_EHG_EB!J44+TI_EHG_EPS!J44+TI_EHG_DHEP!J44</f>
        <v>2221.2859845227854</v>
      </c>
      <c r="K44" s="10">
        <f>TI_EHG_E_E!K44+TI_EHG_CHP_E!K44+TI_EHG_H_E!K44+TI_EHG_EDHP!K44+TI_EHG_EB!K44+TI_EHG_EPS!K44+TI_EHG_DHEP!K44</f>
        <v>2223.2158211521919</v>
      </c>
      <c r="L44" s="10">
        <f>TI_EHG_E_E!L44+TI_EHG_CHP_E!L44+TI_EHG_H_E!L44+TI_EHG_EDHP!L44+TI_EHG_EB!L44+TI_EHG_EPS!L44+TI_EHG_DHEP!L44</f>
        <v>2096.8090283748925</v>
      </c>
      <c r="M44" s="10">
        <f>TI_EHG_E_E!M44+TI_EHG_CHP_E!M44+TI_EHG_H_E!M44+TI_EHG_EDHP!M44+TI_EHG_EB!M44+TI_EHG_EPS!M44+TI_EHG_DHEP!M44</f>
        <v>2012.8595012897681</v>
      </c>
      <c r="N44" s="10">
        <f>TI_EHG_E_E!N44+TI_EHG_CHP_E!N44+TI_EHG_H_E!N44+TI_EHG_EDHP!N44+TI_EHG_EB!N44+TI_EHG_EPS!N44+TI_EHG_DHEP!N44</f>
        <v>1770.6601891659498</v>
      </c>
      <c r="O44" s="10">
        <f>TI_EHG_E_E!O44+TI_EHG_CHP_E!O44+TI_EHG_H_E!O44+TI_EHG_EDHP!O44+TI_EHG_EB!O44+TI_EHG_EPS!O44+TI_EHG_DHEP!O44</f>
        <v>1880.663026655202</v>
      </c>
      <c r="P44" s="10">
        <f>TI_EHG_E_E!P44+TI_EHG_CHP_E!P44+TI_EHG_H_E!P44+TI_EHG_EDHP!P44+TI_EHG_EB!P44+TI_EHG_EPS!P44+TI_EHG_DHEP!P44</f>
        <v>1590.2168529664659</v>
      </c>
      <c r="Q44" s="10">
        <f>TI_EHG_E_E!Q44+TI_EHG_CHP_E!Q44+TI_EHG_H_E!Q44+TI_EHG_EDHP!Q44+TI_EHG_EB!Q44+TI_EHG_EPS!Q44+TI_EHG_DHEP!Q44</f>
        <v>1526.5309544282022</v>
      </c>
      <c r="R44" s="10">
        <f>TI_EHG_E_E!R44+TI_EHG_CHP_E!R44+TI_EHG_H_E!R44+TI_EHG_EDHP!R44+TI_EHG_EB!R44+TI_EHG_EPS!R44+TI_EHG_DHEP!R44</f>
        <v>1655.8325881341357</v>
      </c>
      <c r="S44" s="10">
        <f>TI_EHG_E_E!S44+TI_EHG_CHP_E!S44+TI_EHG_H_E!S44+TI_EHG_EDHP!S44+TI_EHG_EB!S44+TI_EHG_EPS!S44+TI_EHG_DHEP!S44</f>
        <v>1802.5030954428198</v>
      </c>
      <c r="T44" s="10">
        <f>TI_EHG_E_E!T44+TI_EHG_CHP_E!T44+TI_EHG_H_E!T44+TI_EHG_EDHP!T44+TI_EHG_EB!T44+TI_EHG_EPS!T44+TI_EHG_DHEP!T44</f>
        <v>1816.9771281169383</v>
      </c>
      <c r="U44" s="10">
        <f>TI_EHG_E_E!U44+TI_EHG_CHP_E!U44+TI_EHG_H_E!U44+TI_EHG_EDHP!U44+TI_EHG_EB!U44+TI_EHG_EPS!U44+TI_EHG_DHEP!U44</f>
        <v>1692.5002579535683</v>
      </c>
      <c r="V44" s="10">
        <f>TI_EHG_E_E!V44+TI_EHG_CHP_E!V44+TI_EHG_H_E!V44+TI_EHG_EDHP!V44+TI_EHG_EB!V44+TI_EHG_EPS!V44+TI_EHG_DHEP!V44</f>
        <v>1532.320636285468</v>
      </c>
      <c r="W44" s="10">
        <f>TI_EHG_E_E!W44+TI_EHG_CHP_E!W44+TI_EHG_H_E!W44+TI_EHG_EDHP!W44+TI_EHG_EB!W44+TI_EHG_EPS!W44+TI_EHG_DHEP!W44</f>
        <v>1146.3456577815991</v>
      </c>
      <c r="X44" s="10">
        <f>TI_EHG_E_E!X44+TI_EHG_CHP_E!X44+TI_EHG_H_E!X44+TI_EHG_EDHP!X44+TI_EHG_EB!X44+TI_EHG_EPS!X44+TI_EHG_DHEP!X44</f>
        <v>996.78039552880477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183.97102321582111</v>
      </c>
      <c r="H48" s="10">
        <f>TI_EHG_E_E!H48+TI_EHG_CHP_E!H48+TI_EHG_H_E!H48+TI_EHG_EDHP!H48+TI_EHG_EB!H48+TI_EHG_EPS!H48+TI_EHG_DHEP!H48</f>
        <v>170.77480653482371</v>
      </c>
      <c r="I48" s="10">
        <f>TI_EHG_E_E!I48+TI_EHG_CHP_E!I48+TI_EHG_H_E!I48+TI_EHG_EDHP!I48+TI_EHG_EB!I48+TI_EHG_EPS!I48+TI_EHG_DHEP!I48</f>
        <v>193.28607050730869</v>
      </c>
      <c r="J48" s="10">
        <f>TI_EHG_E_E!J48+TI_EHG_CHP_E!J48+TI_EHG_H_E!J48+TI_EHG_EDHP!J48+TI_EHG_EB!J48+TI_EHG_EPS!J48+TI_EHG_DHEP!J48</f>
        <v>282.55468615649181</v>
      </c>
      <c r="K48" s="10">
        <f>TI_EHG_E_E!K48+TI_EHG_CHP_E!K48+TI_EHG_H_E!K48+TI_EHG_EDHP!K48+TI_EHG_EB!K48+TI_EHG_EPS!K48+TI_EHG_DHEP!K48</f>
        <v>421.50326741186581</v>
      </c>
      <c r="L48" s="10">
        <f>TI_EHG_E_E!L48+TI_EHG_CHP_E!L48+TI_EHG_H_E!L48+TI_EHG_EDHP!L48+TI_EHG_EB!L48+TI_EHG_EPS!L48+TI_EHG_DHEP!L48</f>
        <v>554.24187446259668</v>
      </c>
      <c r="M48" s="10">
        <f>TI_EHG_E_E!M48+TI_EHG_CHP_E!M48+TI_EHG_H_E!M48+TI_EHG_EDHP!M48+TI_EHG_EB!M48+TI_EHG_EPS!M48+TI_EHG_DHEP!M48</f>
        <v>243.7422184006879</v>
      </c>
      <c r="N48" s="10">
        <f>TI_EHG_E_E!N48+TI_EHG_CHP_E!N48+TI_EHG_H_E!N48+TI_EHG_EDHP!N48+TI_EHG_EB!N48+TI_EHG_EPS!N48+TI_EHG_DHEP!N48</f>
        <v>329.12966466036107</v>
      </c>
      <c r="O48" s="10">
        <f>TI_EHG_E_E!O48+TI_EHG_CHP_E!O48+TI_EHG_H_E!O48+TI_EHG_EDHP!O48+TI_EHG_EB!O48+TI_EHG_EPS!O48+TI_EHG_DHEP!O48</f>
        <v>398.21582115219258</v>
      </c>
      <c r="P48" s="10">
        <f>TI_EHG_E_E!P48+TI_EHG_CHP_E!P48+TI_EHG_H_E!P48+TI_EHG_EDHP!P48+TI_EHG_EB!P48+TI_EHG_EPS!P48+TI_EHG_DHEP!P48</f>
        <v>225.88856405846937</v>
      </c>
      <c r="Q48" s="10">
        <f>TI_EHG_E_E!Q48+TI_EHG_CHP_E!Q48+TI_EHG_H_E!Q48+TI_EHG_EDHP!Q48+TI_EHG_EB!Q48+TI_EHG_EPS!Q48+TI_EHG_DHEP!Q48</f>
        <v>256.16225279449696</v>
      </c>
      <c r="R48" s="10">
        <f>TI_EHG_E_E!R48+TI_EHG_CHP_E!R48+TI_EHG_H_E!R48+TI_EHG_EDHP!R48+TI_EHG_EB!R48+TI_EHG_EPS!R48+TI_EHG_DHEP!R48</f>
        <v>885.70034393809101</v>
      </c>
      <c r="S48" s="10">
        <f>TI_EHG_E_E!S48+TI_EHG_CHP_E!S48+TI_EHG_H_E!S48+TI_EHG_EDHP!S48+TI_EHG_EB!S48+TI_EHG_EPS!S48+TI_EHG_DHEP!S48</f>
        <v>742.8705073086843</v>
      </c>
      <c r="T48" s="10">
        <f>TI_EHG_E_E!T48+TI_EHG_CHP_E!T48+TI_EHG_H_E!T48+TI_EHG_EDHP!T48+TI_EHG_EB!T48+TI_EHG_EPS!T48+TI_EHG_DHEP!T48</f>
        <v>423.05580395528801</v>
      </c>
      <c r="U48" s="10">
        <f>TI_EHG_E_E!U48+TI_EHG_CHP_E!U48+TI_EHG_H_E!U48+TI_EHG_EDHP!U48+TI_EHG_EB!U48+TI_EHG_EPS!U48+TI_EHG_DHEP!U48</f>
        <v>245.29475494411003</v>
      </c>
      <c r="V48" s="10">
        <f>TI_EHG_E_E!V48+TI_EHG_CHP_E!V48+TI_EHG_H_E!V48+TI_EHG_EDHP!V48+TI_EHG_EB!V48+TI_EHG_EPS!V48+TI_EHG_DHEP!V48</f>
        <v>20.182545141874467</v>
      </c>
      <c r="W48" s="10">
        <f>TI_EHG_E_E!W48+TI_EHG_CHP_E!W48+TI_EHG_H_E!W48+TI_EHG_EDHP!W48+TI_EHG_EB!W48+TI_EHG_EPS!W48+TI_EHG_DHEP!W48</f>
        <v>13.972484952708514</v>
      </c>
      <c r="X48" s="10">
        <f>TI_EHG_E_E!X48+TI_EHG_CHP_E!X48+TI_EHG_H_E!X48+TI_EHG_EDHP!X48+TI_EHG_EB!X48+TI_EHG_EPS!X48+TI_EHG_DHEP!X48</f>
        <v>0.77626827171109203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2684.6509888220121</v>
      </c>
      <c r="D51" s="37">
        <f>TI_EHG_E_E!D51+TI_EHG_CHP_E!D51+TI_EHG_H_E!D51+TI_EHG_EDHP!D51+TI_EHG_EB!D51+TI_EHG_EPS!D51+TI_EHG_DHEP!D51</f>
        <v>2809.563972484952</v>
      </c>
      <c r="E51" s="37">
        <f>TI_EHG_E_E!E51+TI_EHG_CHP_E!E51+TI_EHG_H_E!E51+TI_EHG_EDHP!E51+TI_EHG_EB!E51+TI_EHG_EPS!E51+TI_EHG_DHEP!E51</f>
        <v>4501.2739466895964</v>
      </c>
      <c r="F51" s="37">
        <f>TI_EHG_E_E!F51+TI_EHG_CHP_E!F51+TI_EHG_H_E!F51+TI_EHG_EDHP!F51+TI_EHG_EB!F51+TI_EHG_EPS!F51+TI_EHG_DHEP!F51</f>
        <v>5326.8475494410995</v>
      </c>
      <c r="G51" s="37">
        <f>TI_EHG_E_E!G51+TI_EHG_CHP_E!G51+TI_EHG_H_E!G51+TI_EHG_EDHP!G51+TI_EHG_EB!G51+TI_EHG_EPS!G51+TI_EHG_DHEP!G51</f>
        <v>7701.0325021496119</v>
      </c>
      <c r="H51" s="37">
        <f>TI_EHG_E_E!H51+TI_EHG_CHP_E!H51+TI_EHG_H_E!H51+TI_EHG_EDHP!H51+TI_EHG_EB!H51+TI_EHG_EPS!H51+TI_EHG_DHEP!H51</f>
        <v>10797.911435941529</v>
      </c>
      <c r="I51" s="37">
        <f>TI_EHG_E_E!I51+TI_EHG_CHP_E!I51+TI_EHG_H_E!I51+TI_EHG_EDHP!I51+TI_EHG_EB!I51+TI_EHG_EPS!I51+TI_EHG_DHEP!I51</f>
        <v>13797.327773000856</v>
      </c>
      <c r="J51" s="37">
        <f>TI_EHG_E_E!J51+TI_EHG_CHP_E!J51+TI_EHG_H_E!J51+TI_EHG_EDHP!J51+TI_EHG_EB!J51+TI_EHG_EPS!J51+TI_EHG_DHEP!J51</f>
        <v>13766.072656921755</v>
      </c>
      <c r="K51" s="37">
        <f>TI_EHG_E_E!K51+TI_EHG_CHP_E!K51+TI_EHG_H_E!K51+TI_EHG_EDHP!K51+TI_EHG_EB!K51+TI_EHG_EPS!K51+TI_EHG_DHEP!K51</f>
        <v>18040.963628546866</v>
      </c>
      <c r="L51" s="37">
        <f>TI_EHG_E_E!L51+TI_EHG_CHP_E!L51+TI_EHG_H_E!L51+TI_EHG_EDHP!L51+TI_EHG_EB!L51+TI_EHG_EPS!L51+TI_EHG_DHEP!L51</f>
        <v>16292.579965606192</v>
      </c>
      <c r="M51" s="37">
        <f>TI_EHG_E_E!M51+TI_EHG_CHP_E!M51+TI_EHG_H_E!M51+TI_EHG_EDHP!M51+TI_EHG_EB!M51+TI_EHG_EPS!M51+TI_EHG_DHEP!M51</f>
        <v>14621.240928632846</v>
      </c>
      <c r="N51" s="37">
        <f>TI_EHG_E_E!N51+TI_EHG_CHP_E!N51+TI_EHG_H_E!N51+TI_EHG_EDHP!N51+TI_EHG_EB!N51+TI_EHG_EPS!N51+TI_EHG_DHEP!N51</f>
        <v>13170.249355116079</v>
      </c>
      <c r="O51" s="37">
        <f>TI_EHG_E_E!O51+TI_EHG_CHP_E!O51+TI_EHG_H_E!O51+TI_EHG_EDHP!O51+TI_EHG_EB!O51+TI_EHG_EPS!O51+TI_EHG_DHEP!O51</f>
        <v>11196.017196904557</v>
      </c>
      <c r="P51" s="37">
        <f>TI_EHG_E_E!P51+TI_EHG_CHP_E!P51+TI_EHG_H_E!P51+TI_EHG_EDHP!P51+TI_EHG_EB!P51+TI_EHG_EPS!P51+TI_EHG_DHEP!P51</f>
        <v>8577.8846087704205</v>
      </c>
      <c r="Q51" s="37">
        <f>TI_EHG_E_E!Q51+TI_EHG_CHP_E!Q51+TI_EHG_H_E!Q51+TI_EHG_EDHP!Q51+TI_EHG_EB!Q51+TI_EHG_EPS!Q51+TI_EHG_DHEP!Q51</f>
        <v>7030.449011177986</v>
      </c>
      <c r="R51" s="37">
        <f>TI_EHG_E_E!R51+TI_EHG_CHP_E!R51+TI_EHG_H_E!R51+TI_EHG_EDHP!R51+TI_EHG_EB!R51+TI_EHG_EPS!R51+TI_EHG_DHEP!R51</f>
        <v>8260.1067067927779</v>
      </c>
      <c r="S51" s="37">
        <f>TI_EHG_E_E!S51+TI_EHG_CHP_E!S51+TI_EHG_H_E!S51+TI_EHG_EDHP!S51+TI_EHG_EB!S51+TI_EHG_EPS!S51+TI_EHG_DHEP!S51</f>
        <v>8113.7383490971615</v>
      </c>
      <c r="T51" s="37">
        <f>TI_EHG_E_E!T51+TI_EHG_CHP_E!T51+TI_EHG_H_E!T51+TI_EHG_EDHP!T51+TI_EHG_EB!T51+TI_EHG_EPS!T51+TI_EHG_DHEP!T51</f>
        <v>9955.590885640584</v>
      </c>
      <c r="U51" s="37">
        <f>TI_EHG_E_E!U51+TI_EHG_CHP_E!U51+TI_EHG_H_E!U51+TI_EHG_EDHP!U51+TI_EHG_EB!U51+TI_EHG_EPS!U51+TI_EHG_DHEP!U51</f>
        <v>9009.7592433361988</v>
      </c>
      <c r="V51" s="37">
        <f>TI_EHG_E_E!V51+TI_EHG_CHP_E!V51+TI_EHG_H_E!V51+TI_EHG_EDHP!V51+TI_EHG_EB!V51+TI_EHG_EPS!V51+TI_EHG_DHEP!V51</f>
        <v>12785.167669819431</v>
      </c>
      <c r="W51" s="37">
        <f>TI_EHG_E_E!W51+TI_EHG_CHP_E!W51+TI_EHG_H_E!W51+TI_EHG_EDHP!W51+TI_EHG_EB!W51+TI_EHG_EPS!W51+TI_EHG_DHEP!W51</f>
        <v>10689.322699914015</v>
      </c>
      <c r="X51" s="37">
        <f>TI_EHG_E_E!X51+TI_EHG_CHP_E!X51+TI_EHG_H_E!X51+TI_EHG_EDHP!X51+TI_EHG_EB!X51+TI_EHG_EPS!X51+TI_EHG_DHEP!X51</f>
        <v>10984.931212381771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3344.8505588993985</v>
      </c>
      <c r="D52" s="37">
        <f t="shared" ref="D52:W52" si="31">SUM(D53:D70)</f>
        <v>4668.8975924333618</v>
      </c>
      <c r="E52" s="37">
        <f t="shared" si="31"/>
        <v>3299.6656061908857</v>
      </c>
      <c r="F52" s="37">
        <f t="shared" si="31"/>
        <v>5538.7360275150459</v>
      </c>
      <c r="G52" s="37">
        <f t="shared" si="31"/>
        <v>5126.6569217540828</v>
      </c>
      <c r="H52" s="37">
        <f t="shared" si="31"/>
        <v>4607.9852106620801</v>
      </c>
      <c r="I52" s="37">
        <f t="shared" si="31"/>
        <v>5158.7963886500438</v>
      </c>
      <c r="J52" s="37">
        <f t="shared" si="31"/>
        <v>5728.7312123817701</v>
      </c>
      <c r="K52" s="37">
        <f t="shared" si="31"/>
        <v>6153.0910576096294</v>
      </c>
      <c r="L52" s="37">
        <f t="shared" si="31"/>
        <v>7281.0396388650033</v>
      </c>
      <c r="M52" s="37">
        <f t="shared" si="31"/>
        <v>9419.9429922613926</v>
      </c>
      <c r="N52" s="37">
        <f t="shared" si="31"/>
        <v>8751.6411865864138</v>
      </c>
      <c r="O52" s="37">
        <f t="shared" si="31"/>
        <v>9579.1488392089432</v>
      </c>
      <c r="P52" s="37">
        <f t="shared" si="31"/>
        <v>12287.234135855544</v>
      </c>
      <c r="Q52" s="37">
        <f t="shared" si="31"/>
        <v>12329.18177128117</v>
      </c>
      <c r="R52" s="37">
        <f t="shared" si="31"/>
        <v>11222.072656921753</v>
      </c>
      <c r="S52" s="37">
        <f t="shared" si="31"/>
        <v>11832.195270851249</v>
      </c>
      <c r="T52" s="37">
        <f t="shared" si="31"/>
        <v>10577.843938091142</v>
      </c>
      <c r="U52" s="37">
        <f t="shared" si="31"/>
        <v>11582.426311263973</v>
      </c>
      <c r="V52" s="37">
        <f t="shared" si="31"/>
        <v>11572.282889079963</v>
      </c>
      <c r="W52" s="37">
        <f t="shared" si="31"/>
        <v>12568.653654342219</v>
      </c>
      <c r="X52" s="37">
        <f t="shared" ref="X52" si="32">SUM(X53:X70)</f>
        <v>13131.391659501287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2429.5786758383492</v>
      </c>
      <c r="D53" s="10">
        <f>TI_EHG_E_E!D53+TI_EHG_CHP_E!D53+TI_EHG_H_E!D53+TI_EHG_EDHP!D53+TI_EHG_EB!D53+TI_EHG_EPS!D53+TI_EHG_DHEP!D53</f>
        <v>3515.7351676698186</v>
      </c>
      <c r="E53" s="10">
        <f>TI_EHG_E_E!E53+TI_EHG_CHP_E!E53+TI_EHG_H_E!E53+TI_EHG_EDHP!E53+TI_EHG_EB!E53+TI_EHG_EPS!E53+TI_EHG_DHEP!E53</f>
        <v>1824.9355116079107</v>
      </c>
      <c r="F53" s="10">
        <f>TI_EHG_E_E!F53+TI_EHG_CHP_E!F53+TI_EHG_H_E!F53+TI_EHG_EDHP!F53+TI_EHG_EB!F53+TI_EHG_EPS!F53+TI_EHG_DHEP!F53</f>
        <v>3480.9114359415298</v>
      </c>
      <c r="G53" s="10">
        <f>TI_EHG_E_E!G53+TI_EHG_CHP_E!G53+TI_EHG_H_E!G53+TI_EHG_EDHP!G53+TI_EHG_EB!G53+TI_EHG_EPS!G53+TI_EHG_DHEP!G53</f>
        <v>2672.7429062768697</v>
      </c>
      <c r="H53" s="10">
        <f>TI_EHG_E_E!H53+TI_EHG_CHP_E!H53+TI_EHG_H_E!H53+TI_EHG_EDHP!H53+TI_EHG_EB!H53+TI_EHG_EPS!H53+TI_EHG_DHEP!H53</f>
        <v>1581.5133276010315</v>
      </c>
      <c r="I53" s="10">
        <f>TI_EHG_E_E!I53+TI_EHG_CHP_E!I53+TI_EHG_H_E!I53+TI_EHG_EDHP!I53+TI_EHG_EB!I53+TI_EHG_EPS!I53+TI_EHG_DHEP!I53</f>
        <v>2232.0722269991397</v>
      </c>
      <c r="J53" s="10">
        <f>TI_EHG_E_E!J53+TI_EHG_CHP_E!J53+TI_EHG_H_E!J53+TI_EHG_EDHP!J53+TI_EHG_EB!J53+TI_EHG_EPS!J53+TI_EHG_DHEP!J53</f>
        <v>2348.1513327601024</v>
      </c>
      <c r="K53" s="10">
        <f>TI_EHG_E_E!K53+TI_EHG_CHP_E!K53+TI_EHG_H_E!K53+TI_EHG_EDHP!K53+TI_EHG_EB!K53+TI_EHG_EPS!K53+TI_EHG_DHEP!K53</f>
        <v>2008.9423903697336</v>
      </c>
      <c r="L53" s="10">
        <f>TI_EHG_E_E!L53+TI_EHG_CHP_E!L53+TI_EHG_H_E!L53+TI_EHG_EDHP!L53+TI_EHG_EB!L53+TI_EHG_EPS!L53+TI_EHG_DHEP!L53</f>
        <v>2270.9372312983664</v>
      </c>
      <c r="M53" s="10">
        <f>TI_EHG_E_E!M53+TI_EHG_CHP_E!M53+TI_EHG_H_E!M53+TI_EHG_EDHP!M53+TI_EHG_EB!M53+TI_EHG_EPS!M53+TI_EHG_DHEP!M53</f>
        <v>3637.4892519346522</v>
      </c>
      <c r="N53" s="10">
        <f>TI_EHG_E_E!N53+TI_EHG_CHP_E!N53+TI_EHG_H_E!N53+TI_EHG_EDHP!N53+TI_EHG_EB!N53+TI_EHG_EPS!N53+TI_EHG_DHEP!N53</f>
        <v>2630.7824591573517</v>
      </c>
      <c r="O53" s="10">
        <f>TI_EHG_E_E!O53+TI_EHG_CHP_E!O53+TI_EHG_H_E!O53+TI_EHG_EDHP!O53+TI_EHG_EB!O53+TI_EHG_EPS!O53+TI_EHG_DHEP!O53</f>
        <v>1766.5520206362851</v>
      </c>
      <c r="P53" s="10">
        <f>TI_EHG_E_E!P53+TI_EHG_CHP_E!P53+TI_EHG_H_E!P53+TI_EHG_EDHP!P53+TI_EHG_EB!P53+TI_EHG_EPS!P53+TI_EHG_DHEP!P53</f>
        <v>3169.8208942390365</v>
      </c>
      <c r="Q53" s="10">
        <f>TI_EHG_E_E!Q53+TI_EHG_CHP_E!Q53+TI_EHG_H_E!Q53+TI_EHG_EDHP!Q53+TI_EHG_EB!Q53+TI_EHG_EPS!Q53+TI_EHG_DHEP!Q53</f>
        <v>3367.8836629406701</v>
      </c>
      <c r="R53" s="10">
        <f>TI_EHG_E_E!R53+TI_EHG_CHP_E!R53+TI_EHG_H_E!R53+TI_EHG_EDHP!R53+TI_EHG_EB!R53+TI_EHG_EPS!R53+TI_EHG_DHEP!R53</f>
        <v>2419.6044711951849</v>
      </c>
      <c r="S53" s="10">
        <f>TI_EHG_E_E!S53+TI_EHG_CHP_E!S53+TI_EHG_H_E!S53+TI_EHG_EDHP!S53+TI_EHG_EB!S53+TI_EHG_EPS!S53+TI_EHG_DHEP!S53</f>
        <v>3129.4374032674127</v>
      </c>
      <c r="T53" s="10">
        <f>TI_EHG_E_E!T53+TI_EHG_CHP_E!T53+TI_EHG_H_E!T53+TI_EHG_EDHP!T53+TI_EHG_EB!T53+TI_EHG_EPS!T53+TI_EHG_DHEP!T53</f>
        <v>1575.4084264832327</v>
      </c>
      <c r="U53" s="10">
        <f>TI_EHG_E_E!U53+TI_EHG_CHP_E!U53+TI_EHG_H_E!U53+TI_EHG_EDHP!U53+TI_EHG_EB!U53+TI_EHG_EPS!U53+TI_EHG_DHEP!U53</f>
        <v>2952.1926053310408</v>
      </c>
      <c r="V53" s="10">
        <f>TI_EHG_E_E!V53+TI_EHG_CHP_E!V53+TI_EHG_H_E!V53+TI_EHG_EDHP!V53+TI_EHG_EB!V53+TI_EHG_EPS!V53+TI_EHG_DHEP!V53</f>
        <v>2119.1745485812548</v>
      </c>
      <c r="W53" s="10">
        <f>TI_EHG_E_E!W53+TI_EHG_CHP_E!W53+TI_EHG_H_E!W53+TI_EHG_EDHP!W53+TI_EHG_EB!W53+TI_EHG_EPS!W53+TI_EHG_DHEP!W53</f>
        <v>2623.1298366294063</v>
      </c>
      <c r="X53" s="10">
        <f>TI_EHG_E_E!X53+TI_EHG_CHP_E!X53+TI_EHG_H_E!X53+TI_EHG_EDHP!X53+TI_EHG_EB!X53+TI_EHG_EPS!X53+TI_EHG_DHEP!X53</f>
        <v>2547.3774720550296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1.7196904557179711</v>
      </c>
      <c r="W54" s="10">
        <f>TI_EHG_E_E!W54+TI_EHG_CHP_E!W54+TI_EHG_H_E!W54+TI_EHG_EDHP!W54+TI_EHG_EB!W54+TI_EHG_EPS!W54+TI_EHG_DHEP!W54</f>
        <v>2.3215821152192602</v>
      </c>
      <c r="X54" s="10">
        <f>TI_EHG_E_E!X54+TI_EHG_CHP_E!X54+TI_EHG_H_E!X54+TI_EHG_EDHP!X54+TI_EHG_EB!X54+TI_EHG_EPS!X54+TI_EHG_DHEP!X54</f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406.44883920894239</v>
      </c>
      <c r="D55" s="10">
        <f>TI_EHG_E_E!D55+TI_EHG_CHP_E!D55+TI_EHG_H_E!D55+TI_EHG_EDHP!D55+TI_EHG_EB!D55+TI_EHG_EPS!D55+TI_EHG_DHEP!D55</f>
        <v>581.16938950988822</v>
      </c>
      <c r="E55" s="10">
        <f>TI_EHG_E_E!E55+TI_EHG_CHP_E!E55+TI_EHG_H_E!E55+TI_EHG_EDHP!E55+TI_EHG_EB!E55+TI_EHG_EPS!E55+TI_EHG_DHEP!E55</f>
        <v>803.26741186586401</v>
      </c>
      <c r="F55" s="10">
        <f>TI_EHG_E_E!F55+TI_EHG_CHP_E!F55+TI_EHG_H_E!F55+TI_EHG_EDHP!F55+TI_EHG_EB!F55+TI_EHG_EPS!F55+TI_EHG_DHEP!F55</f>
        <v>1038.2631126397243</v>
      </c>
      <c r="G55" s="10">
        <f>TI_EHG_E_E!G55+TI_EHG_CHP_E!G55+TI_EHG_H_E!G55+TI_EHG_EDHP!G55+TI_EHG_EB!G55+TI_EHG_EPS!G55+TI_EHG_DHEP!G55</f>
        <v>1349.9570077386068</v>
      </c>
      <c r="H55" s="10">
        <f>TI_EHG_E_E!H55+TI_EHG_CHP_E!H55+TI_EHG_H_E!H55+TI_EHG_EDHP!H55+TI_EHG_EB!H55+TI_EHG_EPS!H55+TI_EHG_DHEP!H55</f>
        <v>1820.8082545141874</v>
      </c>
      <c r="I55" s="10">
        <f>TI_EHG_E_E!I55+TI_EHG_CHP_E!I55+TI_EHG_H_E!I55+TI_EHG_EDHP!I55+TI_EHG_EB!I55+TI_EHG_EPS!I55+TI_EHG_DHEP!I55</f>
        <v>2003.1814273430784</v>
      </c>
      <c r="J55" s="10">
        <f>TI_EHG_E_E!J55+TI_EHG_CHP_E!J55+TI_EHG_H_E!J55+TI_EHG_EDHP!J55+TI_EHG_EB!J55+TI_EHG_EPS!J55+TI_EHG_DHEP!J55</f>
        <v>2370.4213241616512</v>
      </c>
      <c r="K55" s="10">
        <f>TI_EHG_E_E!K55+TI_EHG_CHP_E!K55+TI_EHG_H_E!K55+TI_EHG_EDHP!K55+TI_EHG_EB!K55+TI_EHG_EPS!K55+TI_EHG_DHEP!K55</f>
        <v>2832.8460877042135</v>
      </c>
      <c r="L55" s="10">
        <f>TI_EHG_E_E!L55+TI_EHG_CHP_E!L55+TI_EHG_H_E!L55+TI_EHG_EDHP!L55+TI_EHG_EB!L55+TI_EHG_EPS!L55+TI_EHG_DHEP!L55</f>
        <v>3277.4720550300945</v>
      </c>
      <c r="M55" s="10">
        <f>TI_EHG_E_E!M55+TI_EHG_CHP_E!M55+TI_EHG_H_E!M55+TI_EHG_EDHP!M55+TI_EHG_EB!M55+TI_EHG_EPS!M55+TI_EHG_DHEP!M55</f>
        <v>3806.6208082545145</v>
      </c>
      <c r="N55" s="10">
        <f>TI_EHG_E_E!N55+TI_EHG_CHP_E!N55+TI_EHG_H_E!N55+TI_EHG_EDHP!N55+TI_EHG_EB!N55+TI_EHG_EPS!N55+TI_EHG_DHEP!N55</f>
        <v>3690.2837489251929</v>
      </c>
      <c r="O55" s="10">
        <f>TI_EHG_E_E!O55+TI_EHG_CHP_E!O55+TI_EHG_H_E!O55+TI_EHG_EDHP!O55+TI_EHG_EB!O55+TI_EHG_EPS!O55+TI_EHG_DHEP!O55</f>
        <v>4253.8263112639725</v>
      </c>
      <c r="P55" s="10">
        <f>TI_EHG_E_E!P55+TI_EHG_CHP_E!P55+TI_EHG_H_E!P55+TI_EHG_EDHP!P55+TI_EHG_EB!P55+TI_EHG_EPS!P55+TI_EHG_DHEP!P55</f>
        <v>4784.6947549441093</v>
      </c>
      <c r="Q55" s="10">
        <f>TI_EHG_E_E!Q55+TI_EHG_CHP_E!Q55+TI_EHG_H_E!Q55+TI_EHG_EDHP!Q55+TI_EHG_EB!Q55+TI_EHG_EPS!Q55+TI_EHG_DHEP!Q55</f>
        <v>4472.3129836629405</v>
      </c>
      <c r="R55" s="10">
        <f>TI_EHG_E_E!R55+TI_EHG_CHP_E!R55+TI_EHG_H_E!R55+TI_EHG_EDHP!R55+TI_EHG_EB!R55+TI_EHG_EPS!R55+TI_EHG_DHEP!R55</f>
        <v>4241.1865864144447</v>
      </c>
      <c r="S55" s="10">
        <f>TI_EHG_E_E!S55+TI_EHG_CHP_E!S55+TI_EHG_H_E!S55+TI_EHG_EDHP!S55+TI_EHG_EB!S55+TI_EHG_EPS!S55+TI_EHG_DHEP!S55</f>
        <v>4205.0730868443679</v>
      </c>
      <c r="T55" s="10">
        <f>TI_EHG_E_E!T55+TI_EHG_CHP_E!T55+TI_EHG_H_E!T55+TI_EHG_EDHP!T55+TI_EHG_EB!T55+TI_EHG_EPS!T55+TI_EHG_DHEP!T55</f>
        <v>4224.1616509028372</v>
      </c>
      <c r="U55" s="10">
        <f>TI_EHG_E_E!U55+TI_EHG_CHP_E!U55+TI_EHG_H_E!U55+TI_EHG_EDHP!U55+TI_EHG_EB!U55+TI_EHG_EPS!U55+TI_EHG_DHEP!U55</f>
        <v>4376.268271711092</v>
      </c>
      <c r="V55" s="10">
        <f>TI_EHG_E_E!V55+TI_EHG_CHP_E!V55+TI_EHG_H_E!V55+TI_EHG_EDHP!V55+TI_EHG_EB!V55+TI_EHG_EPS!V55+TI_EHG_DHEP!V55</f>
        <v>4784.7807394668953</v>
      </c>
      <c r="W55" s="10">
        <f>TI_EHG_E_E!W55+TI_EHG_CHP_E!W55+TI_EHG_H_E!W55+TI_EHG_EDHP!W55+TI_EHG_EB!W55+TI_EHG_EPS!W55+TI_EHG_DHEP!W55</f>
        <v>4853.3104041272563</v>
      </c>
      <c r="X55" s="10">
        <f>TI_EHG_E_E!X55+TI_EHG_CHP_E!X55+TI_EHG_H_E!X55+TI_EHG_EDHP!X55+TI_EHG_EB!X55+TI_EHG_EPS!X55+TI_EHG_DHEP!X55</f>
        <v>5336.2854686156479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1.2037833190025795</v>
      </c>
      <c r="D56" s="10">
        <f>TI_EHG_E_E!D56+TI_EHG_CHP_E!D56+TI_EHG_H_E!D56+TI_EHG_EDHP!D56+TI_EHG_EB!D56+TI_EHG_EPS!D56+TI_EHG_DHEP!D56</f>
        <v>1.4617368873602752</v>
      </c>
      <c r="E56" s="10">
        <f>TI_EHG_E_E!E56+TI_EHG_CHP_E!E56+TI_EHG_H_E!E56+TI_EHG_EDHP!E56+TI_EHG_EB!E56+TI_EHG_EPS!E56+TI_EHG_DHEP!E56</f>
        <v>1.5477214101461731</v>
      </c>
      <c r="F56" s="10">
        <f>TI_EHG_E_E!F56+TI_EHG_CHP_E!F56+TI_EHG_H_E!F56+TI_EHG_EDHP!F56+TI_EHG_EB!F56+TI_EHG_EPS!F56+TI_EHG_DHEP!F56</f>
        <v>1.7196904557179709</v>
      </c>
      <c r="G56" s="10">
        <f>TI_EHG_E_E!G56+TI_EHG_CHP_E!G56+TI_EHG_H_E!G56+TI_EHG_EDHP!G56+TI_EHG_EB!G56+TI_EHG_EPS!G56+TI_EHG_DHEP!G56</f>
        <v>2.0415305245055895</v>
      </c>
      <c r="H56" s="10">
        <f>TI_EHG_E_E!H56+TI_EHG_CHP_E!H56+TI_EHG_H_E!H56+TI_EHG_EDHP!H56+TI_EHG_EB!H56+TI_EHG_EPS!H56+TI_EHG_DHEP!H56</f>
        <v>4.1254514187446247</v>
      </c>
      <c r="I56" s="10">
        <f>TI_EHG_E_E!I56+TI_EHG_CHP_E!I56+TI_EHG_H_E!I56+TI_EHG_EDHP!I56+TI_EHG_EB!I56+TI_EHG_EPS!I56+TI_EHG_DHEP!I56</f>
        <v>10.745313843508169</v>
      </c>
      <c r="J56" s="10">
        <f>TI_EHG_E_E!J56+TI_EHG_CHP_E!J56+TI_EHG_H_E!J56+TI_EHG_EDHP!J56+TI_EHG_EB!J56+TI_EHG_EPS!J56+TI_EHG_DHEP!J56</f>
        <v>43.611177987962165</v>
      </c>
      <c r="K56" s="10">
        <f>TI_EHG_E_E!K56+TI_EHG_CHP_E!K56+TI_EHG_H_E!K56+TI_EHG_EDHP!K56+TI_EHG_EB!K56+TI_EHG_EPS!K56+TI_EHG_DHEP!K56</f>
        <v>220.29234737747208</v>
      </c>
      <c r="L56" s="10">
        <f>TI_EHG_E_E!L56+TI_EHG_CHP_E!L56+TI_EHG_H_E!L56+TI_EHG_EDHP!L56+TI_EHG_EB!L56+TI_EHG_EPS!L56+TI_EHG_DHEP!L56</f>
        <v>512.55374032674115</v>
      </c>
      <c r="M56" s="10">
        <f>TI_EHG_E_E!M56+TI_EHG_CHP_E!M56+TI_EHG_H_E!M56+TI_EHG_EDHP!M56+TI_EHG_EB!M56+TI_EHG_EPS!M56+TI_EHG_DHEP!M56</f>
        <v>552.45055889939806</v>
      </c>
      <c r="N56" s="10">
        <f>TI_EHG_E_E!N56+TI_EHG_CHP_E!N56+TI_EHG_H_E!N56+TI_EHG_EDHP!N56+TI_EHG_EB!N56+TI_EHG_EPS!N56+TI_EHG_DHEP!N56</f>
        <v>639.7248495270851</v>
      </c>
      <c r="O56" s="10">
        <f>TI_EHG_E_E!O56+TI_EHG_CHP_E!O56+TI_EHG_H_E!O56+TI_EHG_EDHP!O56+TI_EHG_EB!O56+TI_EHG_EPS!O56+TI_EHG_DHEP!O56</f>
        <v>704.43516766981941</v>
      </c>
      <c r="P56" s="10">
        <f>TI_EHG_E_E!P56+TI_EHG_CHP_E!P56+TI_EHG_H_E!P56+TI_EHG_EDHP!P56+TI_EHG_EB!P56+TI_EHG_EPS!P56+TI_EHG_DHEP!P56</f>
        <v>715.91547721410143</v>
      </c>
      <c r="Q56" s="10">
        <f>TI_EHG_E_E!Q56+TI_EHG_CHP_E!Q56+TI_EHG_H_E!Q56+TI_EHG_EDHP!Q56+TI_EHG_EB!Q56+TI_EHG_EPS!Q56+TI_EHG_DHEP!Q56</f>
        <v>706.58959587274285</v>
      </c>
      <c r="R56" s="10">
        <f>TI_EHG_E_E!R56+TI_EHG_CHP_E!R56+TI_EHG_H_E!R56+TI_EHG_EDHP!R56+TI_EHG_EB!R56+TI_EHG_EPS!R56+TI_EHG_DHEP!R56</f>
        <v>710.76672398968185</v>
      </c>
      <c r="S56" s="10">
        <f>TI_EHG_E_E!S56+TI_EHG_CHP_E!S56+TI_EHG_H_E!S56+TI_EHG_EDHP!S56+TI_EHG_EB!S56+TI_EHG_EPS!S56+TI_EHG_DHEP!S56</f>
        <v>693.33877901977644</v>
      </c>
      <c r="T56" s="10">
        <f>TI_EHG_E_E!T56+TI_EHG_CHP_E!T56+TI_EHG_H_E!T56+TI_EHG_EDHP!T56+TI_EHG_EB!T56+TI_EHG_EPS!T56+TI_EHG_DHEP!T56</f>
        <v>732.07222699914018</v>
      </c>
      <c r="U56" s="10">
        <f>TI_EHG_E_E!U56+TI_EHG_CHP_E!U56+TI_EHG_H_E!U56+TI_EHG_EDHP!U56+TI_EHG_EB!U56+TI_EHG_EPS!U56+TI_EHG_DHEP!U56</f>
        <v>677.30008598452275</v>
      </c>
      <c r="V56" s="10">
        <f>TI_EHG_E_E!V56+TI_EHG_CHP_E!V56+TI_EHG_H_E!V56+TI_EHG_EDHP!V56+TI_EHG_EB!V56+TI_EHG_EPS!V56+TI_EHG_DHEP!V56</f>
        <v>809.97420464316417</v>
      </c>
      <c r="W56" s="10">
        <f>TI_EHG_E_E!W56+TI_EHG_CHP_E!W56+TI_EHG_H_E!W56+TI_EHG_EDHP!W56+TI_EHG_EB!W56+TI_EHG_EPS!W56+TI_EHG_DHEP!W56</f>
        <v>1347.8073946689594</v>
      </c>
      <c r="X56" s="10">
        <f>TI_EHG_E_E!X56+TI_EHG_CHP_E!X56+TI_EHG_H_E!X56+TI_EHG_EDHP!X56+TI_EHG_EB!X56+TI_EHG_EPS!X56+TI_EHG_DHEP!X56</f>
        <v>1884.9527085124676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1.8009458297506447</v>
      </c>
      <c r="K57" s="10">
        <f>TI_EHG_E_E!K57+TI_EHG_CHP_E!K57+TI_EHG_H_E!K57+TI_EHG_EDHP!K57+TI_EHG_EB!K57+TI_EHG_EPS!K57+TI_EHG_DHEP!K57</f>
        <v>3.5687876182287179</v>
      </c>
      <c r="L57" s="10">
        <f>TI_EHG_E_E!L57+TI_EHG_CHP_E!L57+TI_EHG_H_E!L57+TI_EHG_EDHP!L57+TI_EHG_EB!L57+TI_EHG_EPS!L57+TI_EHG_DHEP!L57</f>
        <v>42.351332760103176</v>
      </c>
      <c r="M57" s="10">
        <f>TI_EHG_E_E!M57+TI_EHG_CHP_E!M57+TI_EHG_H_E!M57+TI_EHG_EDHP!M57+TI_EHG_EB!M57+TI_EHG_EPS!M57+TI_EHG_DHEP!M57</f>
        <v>298.99148753224421</v>
      </c>
      <c r="N57" s="10">
        <f>TI_EHG_E_E!N57+TI_EHG_CHP_E!N57+TI_EHG_H_E!N57+TI_EHG_EDHP!N57+TI_EHG_EB!N57+TI_EHG_EPS!N57+TI_EHG_DHEP!N57</f>
        <v>508.05666380051588</v>
      </c>
      <c r="O57" s="10">
        <f>TI_EHG_E_E!O57+TI_EHG_CHP_E!O57+TI_EHG_H_E!O57+TI_EHG_EDHP!O57+TI_EHG_EB!O57+TI_EHG_EPS!O57+TI_EHG_DHEP!O57</f>
        <v>1482.5239896818568</v>
      </c>
      <c r="P57" s="10">
        <f>TI_EHG_E_E!P57+TI_EHG_CHP_E!P57+TI_EHG_H_E!P57+TI_EHG_EDHP!P57+TI_EHG_EB!P57+TI_EHG_EPS!P57+TI_EHG_DHEP!P57</f>
        <v>1873.1325881341359</v>
      </c>
      <c r="Q57" s="10">
        <f>TI_EHG_E_E!Q57+TI_EHG_CHP_E!Q57+TI_EHG_H_E!Q57+TI_EHG_EDHP!Q57+TI_EHG_EB!Q57+TI_EHG_EPS!Q57+TI_EHG_DHEP!Q57</f>
        <v>2142.1452278589854</v>
      </c>
      <c r="R57" s="10">
        <f>TI_EHG_E_E!R57+TI_EHG_CHP_E!R57+TI_EHG_H_E!R57+TI_EHG_EDHP!R57+TI_EHG_EB!R57+TI_EHG_EPS!R57+TI_EHG_DHEP!R57</f>
        <v>2196.5069647463456</v>
      </c>
      <c r="S57" s="10">
        <f>TI_EHG_E_E!S57+TI_EHG_CHP_E!S57+TI_EHG_H_E!S57+TI_EHG_EDHP!S57+TI_EHG_EB!S57+TI_EHG_EPS!S57+TI_EHG_DHEP!S57</f>
        <v>2190.9896818572656</v>
      </c>
      <c r="T57" s="10">
        <f>TI_EHG_E_E!T57+TI_EHG_CHP_E!T57+TI_EHG_H_E!T57+TI_EHG_EDHP!T57+TI_EHG_EB!T57+TI_EHG_EPS!T57+TI_EHG_DHEP!T57</f>
        <v>2310.2935511607902</v>
      </c>
      <c r="U57" s="10">
        <f>TI_EHG_E_E!U57+TI_EHG_CHP_E!U57+TI_EHG_H_E!U57+TI_EHG_EDHP!U57+TI_EHG_EB!U57+TI_EHG_EPS!U57+TI_EHG_DHEP!U57</f>
        <v>1911.3253654342216</v>
      </c>
      <c r="V57" s="10">
        <f>TI_EHG_E_E!V57+TI_EHG_CHP_E!V57+TI_EHG_H_E!V57+TI_EHG_EDHP!V57+TI_EHG_EB!V57+TI_EHG_EPS!V57+TI_EHG_DHEP!V57</f>
        <v>2231.7609630266543</v>
      </c>
      <c r="W57" s="10">
        <f>TI_EHG_E_E!W57+TI_EHG_CHP_E!W57+TI_EHG_H_E!W57+TI_EHG_EDHP!W57+TI_EHG_EB!W57+TI_EHG_EPS!W57+TI_EHG_DHEP!W57</f>
        <v>1960.4081685296646</v>
      </c>
      <c r="X57" s="10">
        <f>TI_EHG_E_E!X57+TI_EHG_CHP_E!X57+TI_EHG_H_E!X57+TI_EHG_EDHP!X57+TI_EHG_EB!X57+TI_EHG_EPS!X57+TI_EHG_DHEP!X57</f>
        <v>1348.9865864144456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286.80619088564055</v>
      </c>
      <c r="D59" s="10">
        <f>TI_EHG_E_E!D59+TI_EHG_CHP_E!D59+TI_EHG_H_E!D59+TI_EHG_EDHP!D59+TI_EHG_EB!D59+TI_EHG_EPS!D59+TI_EHG_DHEP!D59</f>
        <v>321.9643164230439</v>
      </c>
      <c r="E59" s="10">
        <f>TI_EHG_E_E!E59+TI_EHG_CHP_E!E59+TI_EHG_H_E!E59+TI_EHG_EDHP!E59+TI_EHG_EB!E59+TI_EHG_EPS!E59+TI_EHG_DHEP!E59</f>
        <v>431.28400687876183</v>
      </c>
      <c r="F59" s="10">
        <f>TI_EHG_E_E!F59+TI_EHG_CHP_E!F59+TI_EHG_H_E!F59+TI_EHG_EDHP!F59+TI_EHG_EB!F59+TI_EHG_EPS!F59+TI_EHG_DHEP!F59</f>
        <v>676.31599312123808</v>
      </c>
      <c r="G59" s="10">
        <f>TI_EHG_E_E!G59+TI_EHG_CHP_E!G59+TI_EHG_H_E!G59+TI_EHG_EDHP!G59+TI_EHG_EB!G59+TI_EHG_EPS!G59+TI_EHG_DHEP!G59</f>
        <v>713.2893379191745</v>
      </c>
      <c r="H59" s="10">
        <f>TI_EHG_E_E!H59+TI_EHG_CHP_E!H59+TI_EHG_H_E!H59+TI_EHG_EDHP!H59+TI_EHG_EB!H59+TI_EHG_EPS!H59+TI_EHG_DHEP!H59</f>
        <v>735.45425623387791</v>
      </c>
      <c r="I59" s="10">
        <f>TI_EHG_E_E!I59+TI_EHG_CHP_E!I59+TI_EHG_H_E!I59+TI_EHG_EDHP!I59+TI_EHG_EB!I59+TI_EHG_EPS!I59+TI_EHG_DHEP!I59</f>
        <v>517.7940670679277</v>
      </c>
      <c r="J59" s="10">
        <f>TI_EHG_E_E!J59+TI_EHG_CHP_E!J59+TI_EHG_H_E!J59+TI_EHG_EDHP!J59+TI_EHG_EB!J59+TI_EHG_EPS!J59+TI_EHG_DHEP!J59</f>
        <v>511.1301805674978</v>
      </c>
      <c r="K59" s="10">
        <f>TI_EHG_E_E!K59+TI_EHG_CHP_E!K59+TI_EHG_H_E!K59+TI_EHG_EDHP!K59+TI_EHG_EB!K59+TI_EHG_EPS!K59+TI_EHG_DHEP!K59</f>
        <v>580.39544282029237</v>
      </c>
      <c r="L59" s="10">
        <f>TI_EHG_E_E!L59+TI_EHG_CHP_E!L59+TI_EHG_H_E!L59+TI_EHG_EDHP!L59+TI_EHG_EB!L59+TI_EHG_EPS!L59+TI_EHG_DHEP!L59</f>
        <v>697.21513327601019</v>
      </c>
      <c r="M59" s="10">
        <f>TI_EHG_E_E!M59+TI_EHG_CHP_E!M59+TI_EHG_H_E!M59+TI_EHG_EDHP!M59+TI_EHG_EB!M59+TI_EHG_EPS!M59+TI_EHG_DHEP!M59</f>
        <v>745.70068787618231</v>
      </c>
      <c r="N59" s="10">
        <f>TI_EHG_E_E!N59+TI_EHG_CHP_E!N59+TI_EHG_H_E!N59+TI_EHG_EDHP!N59+TI_EHG_EB!N59+TI_EHG_EPS!N59+TI_EHG_DHEP!N59</f>
        <v>889.82029234737729</v>
      </c>
      <c r="O59" s="10">
        <f>TI_EHG_E_E!O59+TI_EHG_CHP_E!O59+TI_EHG_H_E!O59+TI_EHG_EDHP!O59+TI_EHG_EB!O59+TI_EHG_EPS!O59+TI_EHG_DHEP!O59</f>
        <v>982.4687016337059</v>
      </c>
      <c r="P59" s="10">
        <f>TI_EHG_E_E!P59+TI_EHG_CHP_E!P59+TI_EHG_H_E!P59+TI_EHG_EDHP!P59+TI_EHG_EB!P59+TI_EHG_EPS!P59+TI_EHG_DHEP!P59</f>
        <v>1299.4410146173686</v>
      </c>
      <c r="Q59" s="10">
        <f>TI_EHG_E_E!Q59+TI_EHG_CHP_E!Q59+TI_EHG_H_E!Q59+TI_EHG_EDHP!Q59+TI_EHG_EB!Q59+TI_EHG_EPS!Q59+TI_EHG_DHEP!Q59</f>
        <v>1227.3812553740327</v>
      </c>
      <c r="R59" s="10">
        <f>TI_EHG_E_E!R59+TI_EHG_CHP_E!R59+TI_EHG_H_E!R59+TI_EHG_EDHP!R59+TI_EHG_EB!R59+TI_EHG_EPS!R59+TI_EHG_DHEP!R59</f>
        <v>1202.5890799656063</v>
      </c>
      <c r="S59" s="10">
        <f>TI_EHG_E_E!S59+TI_EHG_CHP_E!S59+TI_EHG_H_E!S59+TI_EHG_EDHP!S59+TI_EHG_EB!S59+TI_EHG_EPS!S59+TI_EHG_DHEP!S59</f>
        <v>1190.4319002579534</v>
      </c>
      <c r="T59" s="10">
        <f>TI_EHG_E_E!T59+TI_EHG_CHP_E!T59+TI_EHG_H_E!T59+TI_EHG_EDHP!T59+TI_EHG_EB!T59+TI_EHG_EPS!T59+TI_EHG_DHEP!T59</f>
        <v>1282.1725709372313</v>
      </c>
      <c r="U59" s="10">
        <f>TI_EHG_E_E!U59+TI_EHG_CHP_E!U59+TI_EHG_H_E!U59+TI_EHG_EDHP!U59+TI_EHG_EB!U59+TI_EHG_EPS!U59+TI_EHG_DHEP!U59</f>
        <v>1209.9932932072227</v>
      </c>
      <c r="V59" s="10">
        <f>TI_EHG_E_E!V59+TI_EHG_CHP_E!V59+TI_EHG_H_E!V59+TI_EHG_EDHP!V59+TI_EHG_EB!V59+TI_EHG_EPS!V59+TI_EHG_DHEP!V59</f>
        <v>1173.5454858125536</v>
      </c>
      <c r="W59" s="10">
        <f>TI_EHG_E_E!W59+TI_EHG_CHP_E!W59+TI_EHG_H_E!W59+TI_EHG_EDHP!W59+TI_EHG_EB!W59+TI_EHG_EPS!W59+TI_EHG_DHEP!W59</f>
        <v>1353.8503009458291</v>
      </c>
      <c r="X59" s="10">
        <f>TI_EHG_E_E!X59+TI_EHG_CHP_E!X59+TI_EHG_H_E!X59+TI_EHG_EDHP!X59+TI_EHG_EB!X59+TI_EHG_EPS!X59+TI_EHG_DHEP!X59</f>
        <v>1517.913413585555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106.09535683576954</v>
      </c>
      <c r="D61" s="10">
        <f>TI_EHG_E_E!D61+TI_EHG_CHP_E!D61+TI_EHG_H_E!D61+TI_EHG_EDHP!D61+TI_EHG_EB!D61+TI_EHG_EPS!D61+TI_EHG_DHEP!D61</f>
        <v>109.22424763542564</v>
      </c>
      <c r="E61" s="10">
        <f>TI_EHG_E_E!E61+TI_EHG_CHP_E!E61+TI_EHG_H_E!E61+TI_EHG_EDHP!E61+TI_EHG_EB!E61+TI_EHG_EPS!E61+TI_EHG_DHEP!E61</f>
        <v>141.1818572656922</v>
      </c>
      <c r="F61" s="10">
        <f>TI_EHG_E_E!F61+TI_EHG_CHP_E!F61+TI_EHG_H_E!F61+TI_EHG_EDHP!F61+TI_EHG_EB!F61+TI_EHG_EPS!F61+TI_EHG_DHEP!F61</f>
        <v>227.81126397248491</v>
      </c>
      <c r="G61" s="10">
        <f>TI_EHG_E_E!G61+TI_EHG_CHP_E!G61+TI_EHG_H_E!G61+TI_EHG_EDHP!G61+TI_EHG_EB!G61+TI_EHG_EPS!G61+TI_EHG_DHEP!G61</f>
        <v>266.38478073946681</v>
      </c>
      <c r="H61" s="10">
        <f>TI_EHG_E_E!H61+TI_EHG_CHP_E!H61+TI_EHG_H_E!H61+TI_EHG_EDHP!H61+TI_EHG_EB!H61+TI_EHG_EPS!H61+TI_EHG_DHEP!H61</f>
        <v>276.79853826311262</v>
      </c>
      <c r="I61" s="10">
        <f>TI_EHG_E_E!I61+TI_EHG_CHP_E!I61+TI_EHG_H_E!I61+TI_EHG_EDHP!I61+TI_EHG_EB!I61+TI_EHG_EPS!I61+TI_EHG_DHEP!I61</f>
        <v>142.87764402407566</v>
      </c>
      <c r="J61" s="10">
        <f>TI_EHG_E_E!J61+TI_EHG_CHP_E!J61+TI_EHG_H_E!J61+TI_EHG_EDHP!J61+TI_EHG_EB!J61+TI_EHG_EPS!J61+TI_EHG_DHEP!J61</f>
        <v>144.43018056749787</v>
      </c>
      <c r="K61" s="10">
        <f>TI_EHG_E_E!K61+TI_EHG_CHP_E!K61+TI_EHG_H_E!K61+TI_EHG_EDHP!K61+TI_EHG_EB!K61+TI_EHG_EPS!K61+TI_EHG_DHEP!K61</f>
        <v>178.99114359415302</v>
      </c>
      <c r="L61" s="10">
        <f>TI_EHG_E_E!L61+TI_EHG_CHP_E!L61+TI_EHG_H_E!L61+TI_EHG_EDHP!L61+TI_EHG_EB!L61+TI_EHG_EPS!L61+TI_EHG_DHEP!L61</f>
        <v>161.31650902837487</v>
      </c>
      <c r="M61" s="10">
        <f>TI_EHG_E_E!M61+TI_EHG_CHP_E!M61+TI_EHG_H_E!M61+TI_EHG_EDHP!M61+TI_EHG_EB!M61+TI_EHG_EPS!M61+TI_EHG_DHEP!M61</f>
        <v>204.49982803095443</v>
      </c>
      <c r="N61" s="10">
        <f>TI_EHG_E_E!N61+TI_EHG_CHP_E!N61+TI_EHG_H_E!N61+TI_EHG_EDHP!N61+TI_EHG_EB!N61+TI_EHG_EPS!N61+TI_EHG_DHEP!N61</f>
        <v>197.93164230438515</v>
      </c>
      <c r="O61" s="10">
        <f>TI_EHG_E_E!O61+TI_EHG_CHP_E!O61+TI_EHG_H_E!O61+TI_EHG_EDHP!O61+TI_EHG_EB!O61+TI_EHG_EPS!O61+TI_EHG_DHEP!O61</f>
        <v>213.67153912295785</v>
      </c>
      <c r="P61" s="10">
        <f>TI_EHG_E_E!P61+TI_EHG_CHP_E!P61+TI_EHG_H_E!P61+TI_EHG_EDHP!P61+TI_EHG_EB!P61+TI_EHG_EPS!P61+TI_EHG_DHEP!P61</f>
        <v>244.50653482373176</v>
      </c>
      <c r="Q61" s="10">
        <f>TI_EHG_E_E!Q61+TI_EHG_CHP_E!Q61+TI_EHG_H_E!Q61+TI_EHG_EDHP!Q61+TI_EHG_EB!Q61+TI_EHG_EPS!Q61+TI_EHG_DHEP!Q61</f>
        <v>208.67962166809971</v>
      </c>
      <c r="R61" s="10">
        <f>TI_EHG_E_E!R61+TI_EHG_CHP_E!R61+TI_EHG_H_E!R61+TI_EHG_EDHP!R61+TI_EHG_EB!R61+TI_EHG_EPS!R61+TI_EHG_DHEP!R61</f>
        <v>201.82484952708509</v>
      </c>
      <c r="S61" s="10">
        <f>TI_EHG_E_E!S61+TI_EHG_CHP_E!S61+TI_EHG_H_E!S61+TI_EHG_EDHP!S61+TI_EHG_EB!S61+TI_EHG_EPS!S61+TI_EHG_DHEP!S61</f>
        <v>193.32184006878759</v>
      </c>
      <c r="T61" s="10">
        <f>TI_EHG_E_E!T61+TI_EHG_CHP_E!T61+TI_EHG_H_E!T61+TI_EHG_EDHP!T61+TI_EHG_EB!T61+TI_EHG_EPS!T61+TI_EHG_DHEP!T61</f>
        <v>201.03662940670677</v>
      </c>
      <c r="U61" s="10">
        <f>TI_EHG_E_E!U61+TI_EHG_CHP_E!U61+TI_EHG_H_E!U61+TI_EHG_EDHP!U61+TI_EHG_EB!U61+TI_EHG_EPS!U61+TI_EHG_DHEP!U61</f>
        <v>202.78013757523644</v>
      </c>
      <c r="V61" s="10">
        <f>TI_EHG_E_E!V61+TI_EHG_CHP_E!V61+TI_EHG_H_E!V61+TI_EHG_EDHP!V61+TI_EHG_EB!V61+TI_EHG_EPS!V61+TI_EHG_DHEP!V61</f>
        <v>197.66887360275146</v>
      </c>
      <c r="W61" s="10">
        <f>TI_EHG_E_E!W61+TI_EHG_CHP_E!W61+TI_EHG_H_E!W61+TI_EHG_EDHP!W61+TI_EHG_EB!W61+TI_EHG_EPS!W61+TI_EHG_DHEP!W61</f>
        <v>193.87119518486671</v>
      </c>
      <c r="X61" s="10">
        <f>TI_EHG_E_E!X61+TI_EHG_CHP_E!X61+TI_EHG_H_E!X61+TI_EHG_EDHP!X61+TI_EHG_EB!X61+TI_EHG_EPS!X61+TI_EHG_DHEP!X61</f>
        <v>215.1284608770421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114.7177128116939</v>
      </c>
      <c r="D62" s="10">
        <f>TI_EHG_E_E!D62+TI_EHG_CHP_E!D62+TI_EHG_H_E!D62+TI_EHG_EDHP!D62+TI_EHG_EB!D62+TI_EHG_EPS!D62+TI_EHG_DHEP!D62</f>
        <v>139.3427343078246</v>
      </c>
      <c r="E62" s="10">
        <f>TI_EHG_E_E!E62+TI_EHG_CHP_E!E62+TI_EHG_H_E!E62+TI_EHG_EDHP!E62+TI_EHG_EB!E62+TI_EHG_EPS!E62+TI_EHG_DHEP!E62</f>
        <v>97.449097162510753</v>
      </c>
      <c r="F62" s="10">
        <f>TI_EHG_E_E!F62+TI_EHG_CHP_E!F62+TI_EHG_H_E!F62+TI_EHG_EDHP!F62+TI_EHG_EB!F62+TI_EHG_EPS!F62+TI_EHG_DHEP!F62</f>
        <v>113.71453138435081</v>
      </c>
      <c r="G62" s="10">
        <f>TI_EHG_E_E!G62+TI_EHG_CHP_E!G62+TI_EHG_H_E!G62+TI_EHG_EDHP!G62+TI_EHG_EB!G62+TI_EHG_EPS!G62+TI_EHG_DHEP!G62</f>
        <v>122.24135855546</v>
      </c>
      <c r="H62" s="10">
        <f>TI_EHG_E_E!H62+TI_EHG_CHP_E!H62+TI_EHG_H_E!H62+TI_EHG_EDHP!H62+TI_EHG_EB!H62+TI_EHG_EPS!H62+TI_EHG_DHEP!H62</f>
        <v>189.2853826311264</v>
      </c>
      <c r="I62" s="10">
        <f>TI_EHG_E_E!I62+TI_EHG_CHP_E!I62+TI_EHG_H_E!I62+TI_EHG_EDHP!I62+TI_EHG_EB!I62+TI_EHG_EPS!I62+TI_EHG_DHEP!I62</f>
        <v>252.12570937231294</v>
      </c>
      <c r="J62" s="10">
        <f>TI_EHG_E_E!J62+TI_EHG_CHP_E!J62+TI_EHG_H_E!J62+TI_EHG_EDHP!J62+TI_EHG_EB!J62+TI_EHG_EPS!J62+TI_EHG_DHEP!J62</f>
        <v>309.18607050730861</v>
      </c>
      <c r="K62" s="10">
        <f>TI_EHG_E_E!K62+TI_EHG_CHP_E!K62+TI_EHG_H_E!K62+TI_EHG_EDHP!K62+TI_EHG_EB!K62+TI_EHG_EPS!K62+TI_EHG_DHEP!K62</f>
        <v>328.05485812553741</v>
      </c>
      <c r="L62" s="10">
        <f>TI_EHG_E_E!L62+TI_EHG_CHP_E!L62+TI_EHG_H_E!L62+TI_EHG_EDHP!L62+TI_EHG_EB!L62+TI_EHG_EPS!L62+TI_EHG_DHEP!L62</f>
        <v>319.1936371453138</v>
      </c>
      <c r="M62" s="10">
        <f>TI_EHG_E_E!M62+TI_EHG_CHP_E!M62+TI_EHG_H_E!M62+TI_EHG_EDHP!M62+TI_EHG_EB!M62+TI_EHG_EPS!M62+TI_EHG_DHEP!M62</f>
        <v>174.19036973344799</v>
      </c>
      <c r="N62" s="10">
        <f>TI_EHG_E_E!N62+TI_EHG_CHP_E!N62+TI_EHG_H_E!N62+TI_EHG_EDHP!N62+TI_EHG_EB!N62+TI_EHG_EPS!N62+TI_EHG_DHEP!N62</f>
        <v>195.04153052450553</v>
      </c>
      <c r="O62" s="10">
        <f>TI_EHG_E_E!O62+TI_EHG_CHP_E!O62+TI_EHG_H_E!O62+TI_EHG_EDHP!O62+TI_EHG_EB!O62+TI_EHG_EPS!O62+TI_EHG_DHEP!O62</f>
        <v>175.67110920034395</v>
      </c>
      <c r="P62" s="10">
        <f>TI_EHG_E_E!P62+TI_EHG_CHP_E!P62+TI_EHG_H_E!P62+TI_EHG_EDHP!P62+TI_EHG_EB!P62+TI_EHG_EPS!P62+TI_EHG_DHEP!P62</f>
        <v>199.72287188306109</v>
      </c>
      <c r="Q62" s="10">
        <f>TI_EHG_E_E!Q62+TI_EHG_CHP_E!Q62+TI_EHG_H_E!Q62+TI_EHG_EDHP!Q62+TI_EHG_EB!Q62+TI_EHG_EPS!Q62+TI_EHG_DHEP!Q62</f>
        <v>204.18942390369733</v>
      </c>
      <c r="R62" s="10">
        <f>TI_EHG_E_E!R62+TI_EHG_CHP_E!R62+TI_EHG_H_E!R62+TI_EHG_EDHP!R62+TI_EHG_EB!R62+TI_EHG_EPS!R62+TI_EHG_DHEP!R62</f>
        <v>249.59398108340491</v>
      </c>
      <c r="S62" s="10">
        <f>TI_EHG_E_E!S62+TI_EHG_CHP_E!S62+TI_EHG_H_E!S62+TI_EHG_EDHP!S62+TI_EHG_EB!S62+TI_EHG_EPS!S62+TI_EHG_DHEP!S62</f>
        <v>229.60257953568362</v>
      </c>
      <c r="T62" s="10">
        <f>TI_EHG_E_E!T62+TI_EHG_CHP_E!T62+TI_EHG_H_E!T62+TI_EHG_EDHP!T62+TI_EHG_EB!T62+TI_EHG_EPS!T62+TI_EHG_DHEP!T62</f>
        <v>252.69888220120376</v>
      </c>
      <c r="U62" s="10">
        <f>TI_EHG_E_E!U62+TI_EHG_CHP_E!U62+TI_EHG_H_E!U62+TI_EHG_EDHP!U62+TI_EHG_EB!U62+TI_EHG_EPS!U62+TI_EHG_DHEP!U62</f>
        <v>249.90447119518487</v>
      </c>
      <c r="V62" s="10">
        <f>TI_EHG_E_E!V62+TI_EHG_CHP_E!V62+TI_EHG_H_E!V62+TI_EHG_EDHP!V62+TI_EHG_EB!V62+TI_EHG_EPS!V62+TI_EHG_DHEP!V62</f>
        <v>250.90756663800516</v>
      </c>
      <c r="W62" s="10">
        <f>TI_EHG_E_E!W62+TI_EHG_CHP_E!W62+TI_EHG_H_E!W62+TI_EHG_EDHP!W62+TI_EHG_EB!W62+TI_EHG_EPS!W62+TI_EHG_DHEP!W62</f>
        <v>231.41779879621663</v>
      </c>
      <c r="X62" s="10">
        <f>TI_EHG_E_E!X62+TI_EHG_CHP_E!X62+TI_EHG_H_E!X62+TI_EHG_EDHP!X62+TI_EHG_EB!X62+TI_EHG_EPS!X62+TI_EHG_DHEP!X62</f>
        <v>276.28409286328451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2.6620808254514192</v>
      </c>
      <c r="V69" s="10">
        <f>TI_EHG_E_E!V69+TI_EHG_CHP_E!V69+TI_EHG_H_E!V69+TI_EHG_EDHP!V69+TI_EHG_EB!V69+TI_EHG_EPS!V69+TI_EHG_DHEP!V69</f>
        <v>2.7508168529664658</v>
      </c>
      <c r="W69" s="10">
        <f>TI_EHG_E_E!W69+TI_EHG_CHP_E!W69+TI_EHG_H_E!W69+TI_EHG_EDHP!W69+TI_EHG_EB!W69+TI_EHG_EPS!W69+TI_EHG_DHEP!W69</f>
        <v>2.5369733447979361</v>
      </c>
      <c r="X69" s="10">
        <f>TI_EHG_E_E!X69+TI_EHG_CHP_E!X69+TI_EHG_H_E!X69+TI_EHG_EDHP!X69+TI_EHG_EB!X69+TI_EHG_EPS!X69+TI_EHG_DHEP!X69</f>
        <v>2.8297506448839198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189.54815133276009</v>
      </c>
      <c r="D71" s="37">
        <f t="shared" ref="D71:W71" si="34">SUM(D72:D73)</f>
        <v>139.3188306104901</v>
      </c>
      <c r="E71" s="37">
        <f t="shared" si="34"/>
        <v>97.449097162510753</v>
      </c>
      <c r="F71" s="37">
        <f t="shared" si="34"/>
        <v>113.6906276870163</v>
      </c>
      <c r="G71" s="37">
        <f t="shared" si="34"/>
        <v>122.24135855546</v>
      </c>
      <c r="H71" s="37">
        <f t="shared" si="34"/>
        <v>189.26147893379189</v>
      </c>
      <c r="I71" s="37">
        <f t="shared" si="34"/>
        <v>252.12570937231294</v>
      </c>
      <c r="J71" s="37">
        <f t="shared" si="34"/>
        <v>309.18607050730861</v>
      </c>
      <c r="K71" s="37">
        <f t="shared" si="34"/>
        <v>328.05485812553741</v>
      </c>
      <c r="L71" s="37">
        <f t="shared" si="34"/>
        <v>319.1936371453138</v>
      </c>
      <c r="M71" s="37">
        <f t="shared" si="34"/>
        <v>174.19036973344799</v>
      </c>
      <c r="N71" s="37">
        <f t="shared" si="34"/>
        <v>195.04153052450553</v>
      </c>
      <c r="O71" s="37">
        <f t="shared" si="34"/>
        <v>175.67110920034395</v>
      </c>
      <c r="P71" s="37">
        <f t="shared" si="34"/>
        <v>199.72287188306109</v>
      </c>
      <c r="Q71" s="37">
        <f t="shared" si="34"/>
        <v>204.18942390369733</v>
      </c>
      <c r="R71" s="37">
        <f t="shared" si="34"/>
        <v>249.59398108340491</v>
      </c>
      <c r="S71" s="37">
        <f t="shared" si="34"/>
        <v>229.60257953568362</v>
      </c>
      <c r="T71" s="37">
        <f t="shared" si="34"/>
        <v>252.69888220120376</v>
      </c>
      <c r="U71" s="37">
        <f t="shared" si="34"/>
        <v>320.86560619088561</v>
      </c>
      <c r="V71" s="37">
        <f t="shared" si="34"/>
        <v>308.51719690455718</v>
      </c>
      <c r="W71" s="37">
        <f t="shared" si="34"/>
        <v>346.32656921754074</v>
      </c>
      <c r="X71" s="37">
        <f t="shared" ref="X71" si="35">SUM(X72:X73)</f>
        <v>304.03972484952709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74.854342218400689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</v>
      </c>
      <c r="T72" s="10">
        <f>TI_EHG_E_E!T72+TI_EHG_CHP_E!T72+TI_EHG_H_E!T72+TI_EHG_EDHP!T72+TI_EHG_EB!T72+TI_EHG_EPS!T72+TI_EHG_DHEP!T72</f>
        <v>0</v>
      </c>
      <c r="U72" s="10">
        <f>TI_EHG_E_E!U72+TI_EHG_CHP_E!U72+TI_EHG_H_E!U72+TI_EHG_EDHP!U72+TI_EHG_EB!U72+TI_EHG_EPS!U72+TI_EHG_DHEP!U72</f>
        <v>70.961134995700775</v>
      </c>
      <c r="V72" s="10">
        <f>TI_EHG_E_E!V72+TI_EHG_CHP_E!V72+TI_EHG_H_E!V72+TI_EHG_EDHP!V72+TI_EHG_EB!V72+TI_EHG_EPS!V72+TI_EHG_DHEP!V72</f>
        <v>57.609630266552017</v>
      </c>
      <c r="W72" s="10">
        <f>TI_EHG_E_E!W72+TI_EHG_CHP_E!W72+TI_EHG_H_E!W72+TI_EHG_EDHP!W72+TI_EHG_EB!W72+TI_EHG_EPS!W72+TI_EHG_DHEP!W72</f>
        <v>114.90877042132411</v>
      </c>
      <c r="X72" s="10">
        <f>TI_EHG_E_E!X72+TI_EHG_CHP_E!X72+TI_EHG_H_E!X72+TI_EHG_EDHP!X72+TI_EHG_EB!X72+TI_EHG_EPS!X72+TI_EHG_DHEP!X72</f>
        <v>72.728546861564908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114.6938091143594</v>
      </c>
      <c r="D73" s="10">
        <f>TI_EHG_E_E!D73+TI_EHG_CHP_E!D73+TI_EHG_H_E!D73+TI_EHG_EDHP!D73+TI_EHG_EB!D73+TI_EHG_EPS!D73+TI_EHG_DHEP!D73</f>
        <v>139.3188306104901</v>
      </c>
      <c r="E73" s="10">
        <f>TI_EHG_E_E!E73+TI_EHG_CHP_E!E73+TI_EHG_H_E!E73+TI_EHG_EDHP!E73+TI_EHG_EB!E73+TI_EHG_EPS!E73+TI_EHG_DHEP!E73</f>
        <v>97.449097162510753</v>
      </c>
      <c r="F73" s="10">
        <f>TI_EHG_E_E!F73+TI_EHG_CHP_E!F73+TI_EHG_H_E!F73+TI_EHG_EDHP!F73+TI_EHG_EB!F73+TI_EHG_EPS!F73+TI_EHG_DHEP!F73</f>
        <v>113.6906276870163</v>
      </c>
      <c r="G73" s="10">
        <f>TI_EHG_E_E!G73+TI_EHG_CHP_E!G73+TI_EHG_H_E!G73+TI_EHG_EDHP!G73+TI_EHG_EB!G73+TI_EHG_EPS!G73+TI_EHG_DHEP!G73</f>
        <v>122.24135855546</v>
      </c>
      <c r="H73" s="10">
        <f>TI_EHG_E_E!H73+TI_EHG_CHP_E!H73+TI_EHG_H_E!H73+TI_EHG_EDHP!H73+TI_EHG_EB!H73+TI_EHG_EPS!H73+TI_EHG_DHEP!H73</f>
        <v>189.26147893379189</v>
      </c>
      <c r="I73" s="10">
        <f>TI_EHG_E_E!I73+TI_EHG_CHP_E!I73+TI_EHG_H_E!I73+TI_EHG_EDHP!I73+TI_EHG_EB!I73+TI_EHG_EPS!I73+TI_EHG_DHEP!I73</f>
        <v>252.12570937231294</v>
      </c>
      <c r="J73" s="10">
        <f>TI_EHG_E_E!J73+TI_EHG_CHP_E!J73+TI_EHG_H_E!J73+TI_EHG_EDHP!J73+TI_EHG_EB!J73+TI_EHG_EPS!J73+TI_EHG_DHEP!J73</f>
        <v>309.18607050730861</v>
      </c>
      <c r="K73" s="10">
        <f>TI_EHG_E_E!K73+TI_EHG_CHP_E!K73+TI_EHG_H_E!K73+TI_EHG_EDHP!K73+TI_EHG_EB!K73+TI_EHG_EPS!K73+TI_EHG_DHEP!K73</f>
        <v>328.05485812553741</v>
      </c>
      <c r="L73" s="10">
        <f>TI_EHG_E_E!L73+TI_EHG_CHP_E!L73+TI_EHG_H_E!L73+TI_EHG_EDHP!L73+TI_EHG_EB!L73+TI_EHG_EPS!L73+TI_EHG_DHEP!L73</f>
        <v>319.1936371453138</v>
      </c>
      <c r="M73" s="10">
        <f>TI_EHG_E_E!M73+TI_EHG_CHP_E!M73+TI_EHG_H_E!M73+TI_EHG_EDHP!M73+TI_EHG_EB!M73+TI_EHG_EPS!M73+TI_EHG_DHEP!M73</f>
        <v>174.19036973344799</v>
      </c>
      <c r="N73" s="10">
        <f>TI_EHG_E_E!N73+TI_EHG_CHP_E!N73+TI_EHG_H_E!N73+TI_EHG_EDHP!N73+TI_EHG_EB!N73+TI_EHG_EPS!N73+TI_EHG_DHEP!N73</f>
        <v>195.04153052450553</v>
      </c>
      <c r="O73" s="10">
        <f>TI_EHG_E_E!O73+TI_EHG_CHP_E!O73+TI_EHG_H_E!O73+TI_EHG_EDHP!O73+TI_EHG_EB!O73+TI_EHG_EPS!O73+TI_EHG_DHEP!O73</f>
        <v>175.67110920034395</v>
      </c>
      <c r="P73" s="10">
        <f>TI_EHG_E_E!P73+TI_EHG_CHP_E!P73+TI_EHG_H_E!P73+TI_EHG_EDHP!P73+TI_EHG_EB!P73+TI_EHG_EPS!P73+TI_EHG_DHEP!P73</f>
        <v>199.72287188306109</v>
      </c>
      <c r="Q73" s="10">
        <f>TI_EHG_E_E!Q73+TI_EHG_CHP_E!Q73+TI_EHG_H_E!Q73+TI_EHG_EDHP!Q73+TI_EHG_EB!Q73+TI_EHG_EPS!Q73+TI_EHG_DHEP!Q73</f>
        <v>204.18942390369733</v>
      </c>
      <c r="R73" s="10">
        <f>TI_EHG_E_E!R73+TI_EHG_CHP_E!R73+TI_EHG_H_E!R73+TI_EHG_EDHP!R73+TI_EHG_EB!R73+TI_EHG_EPS!R73+TI_EHG_DHEP!R73</f>
        <v>249.59398108340491</v>
      </c>
      <c r="S73" s="10">
        <f>TI_EHG_E_E!S73+TI_EHG_CHP_E!S73+TI_EHG_H_E!S73+TI_EHG_EDHP!S73+TI_EHG_EB!S73+TI_EHG_EPS!S73+TI_EHG_DHEP!S73</f>
        <v>229.60257953568362</v>
      </c>
      <c r="T73" s="10">
        <f>TI_EHG_E_E!T73+TI_EHG_CHP_E!T73+TI_EHG_H_E!T73+TI_EHG_EDHP!T73+TI_EHG_EB!T73+TI_EHG_EPS!T73+TI_EHG_DHEP!T73</f>
        <v>252.69888220120376</v>
      </c>
      <c r="U73" s="10">
        <f>TI_EHG_E_E!U73+TI_EHG_CHP_E!U73+TI_EHG_H_E!U73+TI_EHG_EDHP!U73+TI_EHG_EB!U73+TI_EHG_EPS!U73+TI_EHG_DHEP!U73</f>
        <v>249.90447119518487</v>
      </c>
      <c r="V73" s="10">
        <f>TI_EHG_E_E!V73+TI_EHG_CHP_E!V73+TI_EHG_H_E!V73+TI_EHG_EDHP!V73+TI_EHG_EB!V73+TI_EHG_EPS!V73+TI_EHG_DHEP!V73</f>
        <v>250.90756663800516</v>
      </c>
      <c r="W73" s="10">
        <f>TI_EHG_E_E!W73+TI_EHG_CHP_E!W73+TI_EHG_H_E!W73+TI_EHG_EDHP!W73+TI_EHG_EB!W73+TI_EHG_EPS!W73+TI_EHG_DHEP!W73</f>
        <v>231.41779879621663</v>
      </c>
      <c r="X73" s="10">
        <f>TI_EHG_E_E!X73+TI_EHG_CHP_E!X73+TI_EHG_H_E!X73+TI_EHG_EDHP!X73+TI_EHG_EB!X73+TI_EHG_EPS!X73+TI_EHG_DHEP!X73</f>
        <v>231.3111779879622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16046.25967325881</v>
      </c>
      <c r="D74" s="37">
        <f>TI_EHG_E_E!D74+TI_EHG_CHP_E!D74+TI_EHG_H_E!D74+TI_EHG_EDHP!D74+TI_EHG_EB!D74+TI_EHG_EPS!D74+TI_EHG_DHEP!D74</f>
        <v>16433.705932932069</v>
      </c>
      <c r="E74" s="37">
        <f>TI_EHG_E_E!E74+TI_EHG_CHP_E!E74+TI_EHG_H_E!E74+TI_EHG_EDHP!E74+TI_EHG_EB!E74+TI_EHG_EPS!E74+TI_EHG_DHEP!E74</f>
        <v>16255.202063628551</v>
      </c>
      <c r="F74" s="37">
        <f>TI_EHG_E_E!F74+TI_EHG_CHP_E!F74+TI_EHG_H_E!F74+TI_EHG_EDHP!F74+TI_EHG_EB!F74+TI_EHG_EPS!F74+TI_EHG_DHEP!F74</f>
        <v>15960.877042132421</v>
      </c>
      <c r="G74" s="37">
        <f>TI_EHG_E_E!G74+TI_EHG_CHP_E!G74+TI_EHG_H_E!G74+TI_EHG_EDHP!G74+TI_EHG_EB!G74+TI_EHG_EPS!G74+TI_EHG_DHEP!G74</f>
        <v>16407.39466895959</v>
      </c>
      <c r="H74" s="37">
        <f>TI_EHG_E_E!H74+TI_EHG_CHP_E!H74+TI_EHG_H_E!H74+TI_EHG_EDHP!H74+TI_EHG_EB!H74+TI_EHG_EPS!H74+TI_EHG_DHEP!H74</f>
        <v>14842.39036973345</v>
      </c>
      <c r="I74" s="37">
        <f>TI_EHG_E_E!I74+TI_EHG_CHP_E!I74+TI_EHG_H_E!I74+TI_EHG_EDHP!I74+TI_EHG_EB!I74+TI_EHG_EPS!I74+TI_EHG_DHEP!I74</f>
        <v>15509.716251074809</v>
      </c>
      <c r="J74" s="37">
        <f>TI_EHG_E_E!J74+TI_EHG_CHP_E!J74+TI_EHG_H_E!J74+TI_EHG_EDHP!J74+TI_EHG_EB!J74+TI_EHG_EPS!J74+TI_EHG_DHEP!J74</f>
        <v>14214.0154772141</v>
      </c>
      <c r="K74" s="37">
        <f>TI_EHG_E_E!K74+TI_EHG_CHP_E!K74+TI_EHG_H_E!K74+TI_EHG_EDHP!K74+TI_EHG_EB!K74+TI_EHG_EPS!K74+TI_EHG_DHEP!K74</f>
        <v>15212.295786758379</v>
      </c>
      <c r="L74" s="37">
        <f>TI_EHG_E_E!L74+TI_EHG_CHP_E!L74+TI_EHG_H_E!L74+TI_EHG_EDHP!L74+TI_EHG_EB!L74+TI_EHG_EPS!L74+TI_EHG_DHEP!L74</f>
        <v>13783</v>
      </c>
      <c r="M74" s="37">
        <f>TI_EHG_E_E!M74+TI_EHG_CHP_E!M74+TI_EHG_H_E!M74+TI_EHG_EDHP!M74+TI_EHG_EB!M74+TI_EHG_EPS!M74+TI_EHG_DHEP!M74</f>
        <v>16134.8</v>
      </c>
      <c r="N74" s="37">
        <f>TI_EHG_E_E!N74+TI_EHG_CHP_E!N74+TI_EHG_H_E!N74+TI_EHG_EDHP!N74+TI_EHG_EB!N74+TI_EHG_EPS!N74+TI_EHG_DHEP!N74</f>
        <v>15044.7</v>
      </c>
      <c r="O74" s="37">
        <f>TI_EHG_E_E!O74+TI_EHG_CHP_E!O74+TI_EHG_H_E!O74+TI_EHG_EDHP!O74+TI_EHG_EB!O74+TI_EHG_EPS!O74+TI_EHG_DHEP!O74</f>
        <v>15990.5</v>
      </c>
      <c r="P74" s="37">
        <f>TI_EHG_E_E!P74+TI_EHG_CHP_E!P74+TI_EHG_H_E!P74+TI_EHG_EDHP!P74+TI_EHG_EB!P74+TI_EHG_EPS!P74+TI_EHG_DHEP!P74</f>
        <v>14785</v>
      </c>
      <c r="Q74" s="37">
        <f>TI_EHG_E_E!Q74+TI_EHG_CHP_E!Q74+TI_EHG_H_E!Q74+TI_EHG_EDHP!Q74+TI_EHG_EB!Q74+TI_EHG_EPS!Q74+TI_EHG_DHEP!Q74</f>
        <v>14931.1</v>
      </c>
      <c r="R74" s="37">
        <f>TI_EHG_E_E!R74+TI_EHG_CHP_E!R74+TI_EHG_H_E!R74+TI_EHG_EDHP!R74+TI_EHG_EB!R74+TI_EHG_EPS!R74+TI_EHG_DHEP!R74</f>
        <v>14903.2</v>
      </c>
      <c r="S74" s="37">
        <f>TI_EHG_E_E!S74+TI_EHG_CHP_E!S74+TI_EHG_H_E!S74+TI_EHG_EDHP!S74+TI_EHG_EB!S74+TI_EHG_EPS!S74+TI_EHG_DHEP!S74</f>
        <v>15272.9</v>
      </c>
      <c r="T74" s="37">
        <f>TI_EHG_E_E!T74+TI_EHG_CHP_E!T74+TI_EHG_H_E!T74+TI_EHG_EDHP!T74+TI_EHG_EB!T74+TI_EHG_EPS!T74+TI_EHG_DHEP!T74</f>
        <v>15131.49002579536</v>
      </c>
      <c r="U74" s="37">
        <f>TI_EHG_E_E!U74+TI_EHG_CHP_E!U74+TI_EHG_H_E!U74+TI_EHG_EDHP!U74+TI_EHG_EB!U74+TI_EHG_EPS!U74+TI_EHG_DHEP!U74</f>
        <v>14478.8</v>
      </c>
      <c r="V74" s="37">
        <f>TI_EHG_E_E!V74+TI_EHG_CHP_E!V74+TI_EHG_H_E!V74+TI_EHG_EDHP!V74+TI_EHG_EB!V74+TI_EHG_EPS!V74+TI_EHG_DHEP!V74</f>
        <v>15218</v>
      </c>
      <c r="W74" s="37">
        <f>TI_EHG_E_E!W74+TI_EHG_CHP_E!W74+TI_EHG_H_E!W74+TI_EHG_EDHP!W74+TI_EHG_EB!W74+TI_EHG_EPS!W74+TI_EHG_DHEP!W74</f>
        <v>15174</v>
      </c>
      <c r="X74" s="37">
        <f>TI_EHG_E_E!X74+TI_EHG_CHP_E!X74+TI_EHG_H_E!X74+TI_EHG_EDHP!X74+TI_EHG_EB!X74+TI_EHG_EPS!X74+TI_EHG_DHEP!X74</f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421.92605331040409</v>
      </c>
      <c r="D76" s="40">
        <f>TI_EHG_E_E!D76+TI_EHG_CHP_E!D76+TI_EHG_H_E!D76+TI_EHG_EDHP!D76+TI_EHG_EB!D76+TI_EHG_EPS!D76+TI_EHG_DHEP!D76</f>
        <v>355.20206362854691</v>
      </c>
      <c r="E76" s="40">
        <f>TI_EHG_E_E!E76+TI_EHG_CHP_E!E76+TI_EHG_H_E!E76+TI_EHG_EDHP!E76+TI_EHG_EB!E76+TI_EHG_EPS!E76+TI_EHG_DHEP!E76</f>
        <v>598.10834049871016</v>
      </c>
      <c r="F76" s="40">
        <f>TI_EHG_E_E!F76+TI_EHG_CHP_E!F76+TI_EHG_H_E!F76+TI_EHG_EDHP!F76+TI_EHG_EB!F76+TI_EHG_EPS!F76+TI_EHG_DHEP!F76</f>
        <v>402.23559759243341</v>
      </c>
      <c r="G76" s="40">
        <f>TI_EHG_E_E!G76+TI_EHG_CHP_E!G76+TI_EHG_H_E!G76+TI_EHG_EDHP!G76+TI_EHG_EB!G76+TI_EHG_EPS!G76+TI_EHG_DHEP!G76</f>
        <v>395.95872742906272</v>
      </c>
      <c r="H76" s="40">
        <f>TI_EHG_E_E!H76+TI_EHG_CHP_E!H76+TI_EHG_H_E!H76+TI_EHG_EDHP!H76+TI_EHG_EB!H76+TI_EHG_EPS!H76+TI_EHG_DHEP!H76</f>
        <v>546.86156491831468</v>
      </c>
      <c r="I76" s="40">
        <f>TI_EHG_E_E!I76+TI_EHG_CHP_E!I76+TI_EHG_H_E!I76+TI_EHG_EDHP!I76+TI_EHG_EB!I76+TI_EHG_EPS!I76+TI_EHG_DHEP!I76</f>
        <v>452.36457437661221</v>
      </c>
      <c r="J76" s="40">
        <f>TI_EHG_E_E!J76+TI_EHG_CHP_E!J76+TI_EHG_H_E!J76+TI_EHG_EDHP!J76+TI_EHG_EB!J76+TI_EHG_EPS!J76+TI_EHG_DHEP!J76</f>
        <v>373.94668959587273</v>
      </c>
      <c r="K76" s="40">
        <f>TI_EHG_E_E!K76+TI_EHG_CHP_E!K76+TI_EHG_H_E!K76+TI_EHG_EDHP!K76+TI_EHG_EB!K76+TI_EHG_EPS!K76+TI_EHG_DHEP!K76</f>
        <v>320.80825451418741</v>
      </c>
      <c r="L76" s="40">
        <f>TI_EHG_E_E!L76+TI_EHG_CHP_E!L76+TI_EHG_H_E!L76+TI_EHG_EDHP!L76+TI_EHG_EB!L76+TI_EHG_EPS!L76+TI_EHG_DHEP!L76</f>
        <v>321.23817712811689</v>
      </c>
      <c r="M76" s="40">
        <f>TI_EHG_E_E!M76+TI_EHG_CHP_E!M76+TI_EHG_H_E!M76+TI_EHG_EDHP!M76+TI_EHG_EB!M76+TI_EHG_EPS!M76+TI_EHG_DHEP!M76</f>
        <v>383.31900257953572</v>
      </c>
      <c r="N76" s="40">
        <f>TI_EHG_E_E!N76+TI_EHG_CHP_E!N76+TI_EHG_H_E!N76+TI_EHG_EDHP!N76+TI_EHG_EB!N76+TI_EHG_EPS!N76+TI_EHG_DHEP!N76</f>
        <v>276.4402407566638</v>
      </c>
      <c r="O76" s="40">
        <f>TI_EHG_E_E!O76+TI_EHG_CHP_E!O76+TI_EHG_H_E!O76+TI_EHG_EDHP!O76+TI_EHG_EB!O76+TI_EHG_EPS!O76+TI_EHG_DHEP!O76</f>
        <v>431.90025795356831</v>
      </c>
      <c r="P76" s="40">
        <f>TI_EHG_E_E!P76+TI_EHG_CHP_E!P76+TI_EHG_H_E!P76+TI_EHG_EDHP!P76+TI_EHG_EB!P76+TI_EHG_EPS!P76+TI_EHG_DHEP!P76</f>
        <v>507.99656061908848</v>
      </c>
      <c r="Q76" s="40">
        <f>TI_EHG_E_E!Q76+TI_EHG_CHP_E!Q76+TI_EHG_H_E!Q76+TI_EHG_EDHP!Q76+TI_EHG_EB!Q76+TI_EHG_EPS!Q76+TI_EHG_DHEP!Q76</f>
        <v>447.29148753224422</v>
      </c>
      <c r="R76" s="40">
        <f>TI_EHG_E_E!R76+TI_EHG_CHP_E!R76+TI_EHG_H_E!R76+TI_EHG_EDHP!R76+TI_EHG_EB!R76+TI_EHG_EPS!R76+TI_EHG_DHEP!R76</f>
        <v>388.65004299226138</v>
      </c>
      <c r="S76" s="40">
        <f>TI_EHG_E_E!S76+TI_EHG_CHP_E!S76+TI_EHG_H_E!S76+TI_EHG_EDHP!S76+TI_EHG_EB!S76+TI_EHG_EPS!S76+TI_EHG_DHEP!S76</f>
        <v>414.35941530524502</v>
      </c>
      <c r="T76" s="40">
        <f>TI_EHG_E_E!T76+TI_EHG_CHP_E!T76+TI_EHG_H_E!T76+TI_EHG_EDHP!T76+TI_EHG_EB!T76+TI_EHG_EPS!T76+TI_EHG_DHEP!T76</f>
        <v>310.14617368873598</v>
      </c>
      <c r="U76" s="40">
        <f>TI_EHG_E_E!U76+TI_EHG_CHP_E!U76+TI_EHG_H_E!U76+TI_EHG_EDHP!U76+TI_EHG_EB!U76+TI_EHG_EPS!U76+TI_EHG_DHEP!U76</f>
        <v>275.0644883920894</v>
      </c>
      <c r="V76" s="40">
        <f>TI_EHG_E_E!V76+TI_EHG_CHP_E!V76+TI_EHG_H_E!V76+TI_EHG_EDHP!V76+TI_EHG_EB!V76+TI_EHG_EPS!V76+TI_EHG_DHEP!V76</f>
        <v>260.10318142734309</v>
      </c>
      <c r="W76" s="40">
        <f>TI_EHG_E_E!W76+TI_EHG_CHP_E!W76+TI_EHG_H_E!W76+TI_EHG_EDHP!W76+TI_EHG_EB!W76+TI_EHG_EPS!W76+TI_EHG_DHEP!W76</f>
        <v>397.24849527085121</v>
      </c>
      <c r="X76" s="40">
        <f>TI_EHG_E_E!X76+TI_EHG_CHP_E!X76+TI_EHG_H_E!X76+TI_EHG_EDHP!X76+TI_EHG_EB!X76+TI_EHG_EPS!X76+TI_EHG_DHEP!X76</f>
        <v>373.68873602751501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42077.038646024128</v>
      </c>
      <c r="D2" s="31">
        <f t="shared" ref="D2:W2" si="1">SUM(D3,D17,D22,D25,D26,D51,D52,D71,D74,D75,D76)</f>
        <v>42458.796972478303</v>
      </c>
      <c r="E2" s="31">
        <f t="shared" si="1"/>
        <v>45349.775097649304</v>
      </c>
      <c r="F2" s="31">
        <f t="shared" si="1"/>
        <v>45485.094368591424</v>
      </c>
      <c r="G2" s="31">
        <f t="shared" si="1"/>
        <v>48139.262601156792</v>
      </c>
      <c r="H2" s="31">
        <f t="shared" si="1"/>
        <v>49590.824653281263</v>
      </c>
      <c r="I2" s="31">
        <f t="shared" si="1"/>
        <v>50602.386758383494</v>
      </c>
      <c r="J2" s="31">
        <f t="shared" si="1"/>
        <v>50963.115305245054</v>
      </c>
      <c r="K2" s="31">
        <f t="shared" si="1"/>
        <v>50557.128477816994</v>
      </c>
      <c r="L2" s="31">
        <f t="shared" si="1"/>
        <v>45516.983895756304</v>
      </c>
      <c r="M2" s="31">
        <f t="shared" si="1"/>
        <v>45410.954973584012</v>
      </c>
      <c r="N2" s="31">
        <f t="shared" si="1"/>
        <v>46103.09545276819</v>
      </c>
      <c r="O2" s="31">
        <f t="shared" si="1"/>
        <v>48555.994884434069</v>
      </c>
      <c r="P2" s="31">
        <f t="shared" si="1"/>
        <v>43434.812494342674</v>
      </c>
      <c r="Q2" s="31">
        <f t="shared" si="1"/>
        <v>44399.599273788714</v>
      </c>
      <c r="R2" s="31">
        <f t="shared" si="1"/>
        <v>46376.565348237316</v>
      </c>
      <c r="S2" s="31">
        <f t="shared" si="1"/>
        <v>44002.157739760158</v>
      </c>
      <c r="T2" s="31">
        <f t="shared" si="1"/>
        <v>46093.10422439473</v>
      </c>
      <c r="U2" s="31">
        <f t="shared" si="1"/>
        <v>43660.77458077365</v>
      </c>
      <c r="V2" s="31">
        <f t="shared" si="1"/>
        <v>41603.859451919765</v>
      </c>
      <c r="W2" s="31">
        <f t="shared" si="1"/>
        <v>38383.194234381386</v>
      </c>
      <c r="X2" s="31">
        <f t="shared" ref="X2" si="2">SUM(X3,X17,X22,X25,X26,X51,X52,X71,X74,X75,X76)</f>
        <v>38365.634950828426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18160.693035253658</v>
      </c>
      <c r="D3" s="34">
        <f t="shared" ref="D3:W3" si="4">SUM(D4,D8,D11)</f>
        <v>16128.679277730003</v>
      </c>
      <c r="E3" s="34">
        <f t="shared" si="4"/>
        <v>18660.578589853827</v>
      </c>
      <c r="F3" s="34">
        <f t="shared" si="4"/>
        <v>17187.370593293203</v>
      </c>
      <c r="G3" s="34">
        <f t="shared" si="4"/>
        <v>17646.282459157348</v>
      </c>
      <c r="H3" s="34">
        <f t="shared" si="4"/>
        <v>17576.579621668097</v>
      </c>
      <c r="I3" s="34">
        <f t="shared" si="4"/>
        <v>15546.334995700778</v>
      </c>
      <c r="J3" s="34">
        <f t="shared" si="4"/>
        <v>16725.140154772147</v>
      </c>
      <c r="K3" s="34">
        <f t="shared" si="4"/>
        <v>10810.973946689595</v>
      </c>
      <c r="L3" s="34">
        <f t="shared" si="4"/>
        <v>8027.845829750645</v>
      </c>
      <c r="M3" s="34">
        <f t="shared" si="4"/>
        <v>5526.9006878761829</v>
      </c>
      <c r="N3" s="34">
        <f t="shared" si="4"/>
        <v>9920.0927773000858</v>
      </c>
      <c r="O3" s="34">
        <f t="shared" si="4"/>
        <v>12565.996474634567</v>
      </c>
      <c r="P3" s="34">
        <f t="shared" si="4"/>
        <v>9098.9742906276861</v>
      </c>
      <c r="Q3" s="34">
        <f t="shared" si="4"/>
        <v>10186.899226139296</v>
      </c>
      <c r="R3" s="34">
        <f t="shared" si="4"/>
        <v>11829.552880481513</v>
      </c>
      <c r="S3" s="34">
        <f t="shared" si="4"/>
        <v>8692.4816852966469</v>
      </c>
      <c r="T3" s="34">
        <f t="shared" si="4"/>
        <v>10799.764746345658</v>
      </c>
      <c r="U3" s="34">
        <f t="shared" si="4"/>
        <v>9317.4748925193453</v>
      </c>
      <c r="V3" s="34">
        <f t="shared" si="4"/>
        <v>3236.7282029234734</v>
      </c>
      <c r="W3" s="34">
        <f t="shared" si="4"/>
        <v>1436.0925193465173</v>
      </c>
      <c r="X3" s="34">
        <f t="shared" ref="X3" si="5">SUM(X4,X8,X11)</f>
        <v>1116.352622527945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15370.261736887363</v>
      </c>
      <c r="D4" s="29">
        <f t="shared" ref="D4:W4" si="7">SUM(D5:D7)</f>
        <v>13541.947033533959</v>
      </c>
      <c r="E4" s="29">
        <f t="shared" si="7"/>
        <v>15662.937059329321</v>
      </c>
      <c r="F4" s="29">
        <f t="shared" si="7"/>
        <v>14552.19148753224</v>
      </c>
      <c r="G4" s="29">
        <f t="shared" si="7"/>
        <v>15275.533018056747</v>
      </c>
      <c r="H4" s="29">
        <f t="shared" si="7"/>
        <v>15293.747549441099</v>
      </c>
      <c r="I4" s="29">
        <f t="shared" si="7"/>
        <v>13149.326053310408</v>
      </c>
      <c r="J4" s="29">
        <f t="shared" si="7"/>
        <v>14787.19183147034</v>
      </c>
      <c r="K4" s="29">
        <f t="shared" si="7"/>
        <v>10040.795012897677</v>
      </c>
      <c r="L4" s="29">
        <f t="shared" si="7"/>
        <v>7589.4895958727429</v>
      </c>
      <c r="M4" s="29">
        <f t="shared" si="7"/>
        <v>5235.223817712812</v>
      </c>
      <c r="N4" s="29">
        <f t="shared" si="7"/>
        <v>9013.3595012897676</v>
      </c>
      <c r="O4" s="29">
        <f t="shared" si="7"/>
        <v>11862.497162510748</v>
      </c>
      <c r="P4" s="29">
        <f t="shared" si="7"/>
        <v>8582.58985382631</v>
      </c>
      <c r="Q4" s="29">
        <f t="shared" si="7"/>
        <v>9487.9541702493552</v>
      </c>
      <c r="R4" s="29">
        <f t="shared" si="7"/>
        <v>11093.795528804814</v>
      </c>
      <c r="S4" s="29">
        <f t="shared" si="7"/>
        <v>8255.5713671539124</v>
      </c>
      <c r="T4" s="29">
        <f t="shared" si="7"/>
        <v>10172.473258813414</v>
      </c>
      <c r="U4" s="29">
        <f t="shared" si="7"/>
        <v>8887.0019776440222</v>
      </c>
      <c r="V4" s="29">
        <f t="shared" si="7"/>
        <v>3003.4092003439378</v>
      </c>
      <c r="W4" s="29">
        <f t="shared" si="7"/>
        <v>1402.4869303525363</v>
      </c>
      <c r="X4" s="29">
        <f t="shared" ref="X4" si="8">SUM(X5:X7)</f>
        <v>1116.352622527945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1820.5789337919171</v>
      </c>
      <c r="H5" s="10">
        <v>1770.2289767841789</v>
      </c>
      <c r="I5" s="10">
        <v>1320.998538263113</v>
      </c>
      <c r="J5" s="10">
        <v>1480.5746345657781</v>
      </c>
      <c r="K5" s="10">
        <v>1082.9034393809111</v>
      </c>
      <c r="L5" s="10">
        <v>728.91229578675836</v>
      </c>
      <c r="M5" s="10">
        <v>88.91160791057608</v>
      </c>
      <c r="N5" s="10">
        <v>1738.57222699914</v>
      </c>
      <c r="O5" s="10">
        <v>1833.0689595872741</v>
      </c>
      <c r="P5" s="10">
        <v>920.91719690455716</v>
      </c>
      <c r="Q5" s="10">
        <v>1047.2582115219259</v>
      </c>
      <c r="R5" s="10">
        <v>1078.2810834049869</v>
      </c>
      <c r="S5" s="10">
        <v>693.04961306964742</v>
      </c>
      <c r="T5" s="10">
        <v>531.82570937231299</v>
      </c>
      <c r="U5" s="10">
        <v>217.92777300085979</v>
      </c>
      <c r="V5" s="10">
        <v>17.938177128116941</v>
      </c>
      <c r="W5" s="10">
        <v>14.466294067067929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15370.261736887363</v>
      </c>
      <c r="D7" s="10">
        <v>13541.947033533959</v>
      </c>
      <c r="E7" s="10">
        <v>15662.937059329321</v>
      </c>
      <c r="F7" s="10">
        <v>14552.19148753224</v>
      </c>
      <c r="G7" s="10">
        <v>13454.954084264829</v>
      </c>
      <c r="H7" s="10">
        <v>13523.51857265692</v>
      </c>
      <c r="I7" s="10">
        <v>11828.327515047295</v>
      </c>
      <c r="J7" s="10">
        <v>13306.617196904561</v>
      </c>
      <c r="K7" s="10">
        <v>8957.8915735167666</v>
      </c>
      <c r="L7" s="10">
        <v>6860.5773000859845</v>
      </c>
      <c r="M7" s="10">
        <v>5146.3122098022359</v>
      </c>
      <c r="N7" s="10">
        <v>7274.7872742906275</v>
      </c>
      <c r="O7" s="10">
        <v>10029.428202923475</v>
      </c>
      <c r="P7" s="10">
        <v>7661.6726569217535</v>
      </c>
      <c r="Q7" s="10">
        <v>8440.6959587274287</v>
      </c>
      <c r="R7" s="10">
        <v>10015.514445399827</v>
      </c>
      <c r="S7" s="10">
        <v>7562.521754084265</v>
      </c>
      <c r="T7" s="10">
        <v>9640.6475494411006</v>
      </c>
      <c r="U7" s="10">
        <v>8669.0742046431624</v>
      </c>
      <c r="V7" s="10">
        <v>2985.4710232158209</v>
      </c>
      <c r="W7" s="10">
        <v>1388.0206362854683</v>
      </c>
      <c r="X7" s="10">
        <v>1116.352622527945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2790.431298366294</v>
      </c>
      <c r="D8" s="29">
        <f t="shared" ref="D8:W8" si="10">SUM(D9:D10)</f>
        <v>2586.7322441960446</v>
      </c>
      <c r="E8" s="29">
        <f t="shared" si="10"/>
        <v>2997.641530524505</v>
      </c>
      <c r="F8" s="29">
        <f t="shared" si="10"/>
        <v>2635.179105760963</v>
      </c>
      <c r="G8" s="29">
        <f t="shared" si="10"/>
        <v>2370.749441100601</v>
      </c>
      <c r="H8" s="29">
        <f t="shared" si="10"/>
        <v>2282.8320722269991</v>
      </c>
      <c r="I8" s="29">
        <f t="shared" si="10"/>
        <v>2397.0089423903692</v>
      </c>
      <c r="J8" s="29">
        <f t="shared" si="10"/>
        <v>1937.9483233018059</v>
      </c>
      <c r="K8" s="29">
        <f t="shared" si="10"/>
        <v>770.17893379191742</v>
      </c>
      <c r="L8" s="29">
        <f t="shared" si="10"/>
        <v>438.3562338779019</v>
      </c>
      <c r="M8" s="29">
        <f t="shared" si="10"/>
        <v>291.67687016337061</v>
      </c>
      <c r="N8" s="29">
        <f t="shared" si="10"/>
        <v>906.73327601031815</v>
      </c>
      <c r="O8" s="29">
        <f t="shared" si="10"/>
        <v>703.49931212381773</v>
      </c>
      <c r="P8" s="29">
        <f t="shared" si="10"/>
        <v>516.38443680137573</v>
      </c>
      <c r="Q8" s="29">
        <f t="shared" si="10"/>
        <v>698.94505588993979</v>
      </c>
      <c r="R8" s="29">
        <f t="shared" si="10"/>
        <v>735.75735167669814</v>
      </c>
      <c r="S8" s="29">
        <f t="shared" si="10"/>
        <v>436.91031814273418</v>
      </c>
      <c r="T8" s="29">
        <f t="shared" si="10"/>
        <v>627.2914875322441</v>
      </c>
      <c r="U8" s="29">
        <f t="shared" si="10"/>
        <v>430.47291487532237</v>
      </c>
      <c r="V8" s="29">
        <f t="shared" si="10"/>
        <v>233.31900257953569</v>
      </c>
      <c r="W8" s="29">
        <f t="shared" si="10"/>
        <v>33.605588993981087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1310.0518486672399</v>
      </c>
      <c r="D9" s="10">
        <v>956.88650042992253</v>
      </c>
      <c r="E9" s="10">
        <v>1301.9251934651761</v>
      </c>
      <c r="F9" s="10">
        <v>1026.638349097163</v>
      </c>
      <c r="G9" s="10">
        <v>1048.5058469475489</v>
      </c>
      <c r="H9" s="10">
        <v>1105.0292347377469</v>
      </c>
      <c r="I9" s="10">
        <v>1040.030352536543</v>
      </c>
      <c r="J9" s="10">
        <v>916.7703353396389</v>
      </c>
      <c r="K9" s="10">
        <v>770.17893379191742</v>
      </c>
      <c r="L9" s="10">
        <v>438.3562338779019</v>
      </c>
      <c r="M9" s="10">
        <v>291.67687016337061</v>
      </c>
      <c r="N9" s="10">
        <v>906.73327601031815</v>
      </c>
      <c r="O9" s="10">
        <v>703.49931212381773</v>
      </c>
      <c r="P9" s="10">
        <v>516.38443680137573</v>
      </c>
      <c r="Q9" s="10">
        <v>698.94505588993979</v>
      </c>
      <c r="R9" s="10">
        <v>735.75735167669814</v>
      </c>
      <c r="S9" s="10">
        <v>436.91031814273418</v>
      </c>
      <c r="T9" s="10">
        <v>627.2914875322441</v>
      </c>
      <c r="U9" s="10">
        <v>430.47291487532237</v>
      </c>
      <c r="V9" s="10">
        <v>233.31900257953569</v>
      </c>
      <c r="W9" s="10">
        <v>33.605588993981087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1480.379449699054</v>
      </c>
      <c r="D10" s="10">
        <v>1629.845743766122</v>
      </c>
      <c r="E10" s="10">
        <v>1695.7163370593289</v>
      </c>
      <c r="F10" s="10">
        <v>1608.5407566638</v>
      </c>
      <c r="G10" s="10">
        <v>1322.2435941530521</v>
      </c>
      <c r="H10" s="10">
        <v>1177.8028374892519</v>
      </c>
      <c r="I10" s="10">
        <v>1356.978589853826</v>
      </c>
      <c r="J10" s="10">
        <v>1021.177987962167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377.67274290627682</v>
      </c>
      <c r="D17" s="37">
        <f t="shared" ref="D17:W17" si="16">SUM(D18:D21)</f>
        <v>338.61418744625962</v>
      </c>
      <c r="E17" s="37">
        <f t="shared" si="16"/>
        <v>341.119690455718</v>
      </c>
      <c r="F17" s="37">
        <f t="shared" si="16"/>
        <v>301.06285468615647</v>
      </c>
      <c r="G17" s="37">
        <f t="shared" si="16"/>
        <v>256.15743766122102</v>
      </c>
      <c r="H17" s="37">
        <f t="shared" si="16"/>
        <v>315.38409286328465</v>
      </c>
      <c r="I17" s="37">
        <f t="shared" si="16"/>
        <v>246.62029234737747</v>
      </c>
      <c r="J17" s="37">
        <f t="shared" si="16"/>
        <v>256.33895098882203</v>
      </c>
      <c r="K17" s="37">
        <f t="shared" si="16"/>
        <v>239.32123817712809</v>
      </c>
      <c r="L17" s="37">
        <f t="shared" si="16"/>
        <v>205.34058469475488</v>
      </c>
      <c r="M17" s="37">
        <f t="shared" si="16"/>
        <v>194.46113499570069</v>
      </c>
      <c r="N17" s="37">
        <f t="shared" si="16"/>
        <v>228.16474634565779</v>
      </c>
      <c r="O17" s="37">
        <f t="shared" si="16"/>
        <v>181.05709372312981</v>
      </c>
      <c r="P17" s="37">
        <f t="shared" si="16"/>
        <v>247.83602751504725</v>
      </c>
      <c r="Q17" s="37">
        <f t="shared" si="16"/>
        <v>302.08271711092004</v>
      </c>
      <c r="R17" s="37">
        <f t="shared" si="16"/>
        <v>270.97067927773003</v>
      </c>
      <c r="S17" s="37">
        <f t="shared" si="16"/>
        <v>236.89931212381765</v>
      </c>
      <c r="T17" s="37">
        <f t="shared" si="16"/>
        <v>282.63112639724841</v>
      </c>
      <c r="U17" s="37">
        <f t="shared" si="16"/>
        <v>283.60326741186577</v>
      </c>
      <c r="V17" s="37">
        <f t="shared" si="16"/>
        <v>261.7368873602752</v>
      </c>
      <c r="W17" s="37">
        <f t="shared" si="16"/>
        <v>147.53508168529663</v>
      </c>
      <c r="X17" s="37">
        <f t="shared" ref="X17" si="17">SUM(X18:X21)</f>
        <v>268.52725709372311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132.54514187446259</v>
      </c>
      <c r="D19" s="10">
        <v>96.066208082545131</v>
      </c>
      <c r="E19" s="10">
        <v>97.807394668959574</v>
      </c>
      <c r="F19" s="10">
        <v>96.324161650902852</v>
      </c>
      <c r="G19" s="10">
        <v>49.484092863284609</v>
      </c>
      <c r="H19" s="10">
        <v>98.774720550300955</v>
      </c>
      <c r="I19" s="10">
        <v>54.277730008598454</v>
      </c>
      <c r="J19" s="10">
        <v>37.102321582115223</v>
      </c>
      <c r="K19" s="10">
        <v>27.536543422184</v>
      </c>
      <c r="L19" s="10">
        <v>27.042132416165089</v>
      </c>
      <c r="M19" s="10">
        <v>12.53224419604471</v>
      </c>
      <c r="N19" s="10">
        <v>7.1367153912295782</v>
      </c>
      <c r="O19" s="10">
        <v>8.0610490111779871</v>
      </c>
      <c r="P19" s="10">
        <v>10.447119518486669</v>
      </c>
      <c r="Q19" s="10">
        <v>3.5253654342218401</v>
      </c>
      <c r="R19" s="10">
        <v>0</v>
      </c>
      <c r="S19" s="10">
        <v>23.753224419604472</v>
      </c>
      <c r="T19" s="10">
        <v>23.17282889079965</v>
      </c>
      <c r="U19" s="10">
        <v>28.39638865004299</v>
      </c>
      <c r="V19" s="10">
        <v>44.411006018916588</v>
      </c>
      <c r="W19" s="10">
        <v>18.271711092003439</v>
      </c>
      <c r="X19" s="10">
        <v>8.4479793637145306</v>
      </c>
    </row>
    <row r="20" spans="1:24" ht="11.25" customHeight="1" x14ac:dyDescent="0.2">
      <c r="A20" s="42" t="s">
        <v>31</v>
      </c>
      <c r="B20" s="9" t="s">
        <v>32</v>
      </c>
      <c r="C20" s="10">
        <v>245.12760103181424</v>
      </c>
      <c r="D20" s="10">
        <v>242.54797936371449</v>
      </c>
      <c r="E20" s="10">
        <v>243.3122957867584</v>
      </c>
      <c r="F20" s="10">
        <v>204.73869303525359</v>
      </c>
      <c r="G20" s="10">
        <v>206.67334479793641</v>
      </c>
      <c r="H20" s="10">
        <v>216.60937231298371</v>
      </c>
      <c r="I20" s="10">
        <v>192.342562338779</v>
      </c>
      <c r="J20" s="10">
        <v>219.23662940670681</v>
      </c>
      <c r="K20" s="10">
        <v>211.7846947549441</v>
      </c>
      <c r="L20" s="10">
        <v>178.29845227858979</v>
      </c>
      <c r="M20" s="10">
        <v>181.92889079965599</v>
      </c>
      <c r="N20" s="10">
        <v>221.0280309544282</v>
      </c>
      <c r="O20" s="10">
        <v>172.99604471195181</v>
      </c>
      <c r="P20" s="10">
        <v>237.38890799656059</v>
      </c>
      <c r="Q20" s="10">
        <v>298.5573516766982</v>
      </c>
      <c r="R20" s="10">
        <v>270.97067927773003</v>
      </c>
      <c r="S20" s="10">
        <v>213.14608770421319</v>
      </c>
      <c r="T20" s="10">
        <v>259.45829750644879</v>
      </c>
      <c r="U20" s="10">
        <v>255.20687876182279</v>
      </c>
      <c r="V20" s="10">
        <v>217.32588134135861</v>
      </c>
      <c r="W20" s="10">
        <v>129.26337059329319</v>
      </c>
      <c r="X20" s="10">
        <v>260.07927773000858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3451.7626827171116</v>
      </c>
      <c r="D26" s="37">
        <f t="shared" ref="D26:W26" si="22">SUM(D27,D33)</f>
        <v>4112.1572656921744</v>
      </c>
      <c r="E26" s="37">
        <f t="shared" si="22"/>
        <v>4861.4168529664657</v>
      </c>
      <c r="F26" s="37">
        <f t="shared" si="22"/>
        <v>3827.0277730008593</v>
      </c>
      <c r="G26" s="37">
        <f t="shared" si="22"/>
        <v>3888.3657781599313</v>
      </c>
      <c r="H26" s="37">
        <f t="shared" si="22"/>
        <v>4441.587876182286</v>
      </c>
      <c r="I26" s="37">
        <f t="shared" si="22"/>
        <v>3692.9182287188305</v>
      </c>
      <c r="J26" s="37">
        <f t="shared" si="22"/>
        <v>3617.6268271711087</v>
      </c>
      <c r="K26" s="37">
        <f t="shared" si="22"/>
        <v>3383.4360275150466</v>
      </c>
      <c r="L26" s="37">
        <f t="shared" si="22"/>
        <v>3298.8869303525366</v>
      </c>
      <c r="M26" s="37">
        <f t="shared" si="22"/>
        <v>2960.2465176268265</v>
      </c>
      <c r="N26" s="37">
        <f t="shared" si="22"/>
        <v>2876.1488392089418</v>
      </c>
      <c r="O26" s="37">
        <f t="shared" si="22"/>
        <v>2935.098366294068</v>
      </c>
      <c r="P26" s="37">
        <f t="shared" si="22"/>
        <v>2496.0280309544278</v>
      </c>
      <c r="Q26" s="37">
        <f t="shared" si="22"/>
        <v>2618.3743766122084</v>
      </c>
      <c r="R26" s="37">
        <f t="shared" si="22"/>
        <v>2959.8523645743758</v>
      </c>
      <c r="S26" s="37">
        <f t="shared" si="22"/>
        <v>2953.828804815133</v>
      </c>
      <c r="T26" s="37">
        <f t="shared" si="22"/>
        <v>2747.107652622527</v>
      </c>
      <c r="U26" s="37">
        <f t="shared" si="22"/>
        <v>2497.5566638005157</v>
      </c>
      <c r="V26" s="37">
        <f t="shared" si="22"/>
        <v>2181.8931212381767</v>
      </c>
      <c r="W26" s="37">
        <f t="shared" si="22"/>
        <v>1797.4371453138435</v>
      </c>
      <c r="X26" s="37">
        <f t="shared" ref="X26" si="23">SUM(X27,X33)</f>
        <v>1749.6325021496127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3451.7626827171116</v>
      </c>
      <c r="D33" s="29">
        <f t="shared" ref="D33:W33" si="28">SUM(D34:D50)</f>
        <v>4112.1572656921744</v>
      </c>
      <c r="E33" s="29">
        <f t="shared" si="28"/>
        <v>4861.4168529664657</v>
      </c>
      <c r="F33" s="29">
        <f t="shared" si="28"/>
        <v>3827.0277730008593</v>
      </c>
      <c r="G33" s="29">
        <f t="shared" si="28"/>
        <v>3888.3657781599313</v>
      </c>
      <c r="H33" s="29">
        <f t="shared" si="28"/>
        <v>4441.587876182286</v>
      </c>
      <c r="I33" s="29">
        <f t="shared" si="28"/>
        <v>3692.9182287188305</v>
      </c>
      <c r="J33" s="29">
        <f t="shared" si="28"/>
        <v>3617.6268271711087</v>
      </c>
      <c r="K33" s="29">
        <f t="shared" si="28"/>
        <v>3383.4360275150466</v>
      </c>
      <c r="L33" s="29">
        <f t="shared" si="28"/>
        <v>3298.8869303525366</v>
      </c>
      <c r="M33" s="29">
        <f t="shared" si="28"/>
        <v>2960.2465176268265</v>
      </c>
      <c r="N33" s="29">
        <f t="shared" si="28"/>
        <v>2876.1488392089418</v>
      </c>
      <c r="O33" s="29">
        <f t="shared" si="28"/>
        <v>2935.098366294068</v>
      </c>
      <c r="P33" s="29">
        <f t="shared" si="28"/>
        <v>2496.0280309544278</v>
      </c>
      <c r="Q33" s="29">
        <f t="shared" si="28"/>
        <v>2618.3743766122084</v>
      </c>
      <c r="R33" s="29">
        <f t="shared" si="28"/>
        <v>2959.8523645743758</v>
      </c>
      <c r="S33" s="29">
        <f t="shared" si="28"/>
        <v>2953.828804815133</v>
      </c>
      <c r="T33" s="29">
        <f t="shared" si="28"/>
        <v>2747.107652622527</v>
      </c>
      <c r="U33" s="29">
        <f t="shared" si="28"/>
        <v>2497.5566638005157</v>
      </c>
      <c r="V33" s="29">
        <f t="shared" si="28"/>
        <v>2181.8931212381767</v>
      </c>
      <c r="W33" s="29">
        <f t="shared" si="28"/>
        <v>1797.4371453138435</v>
      </c>
      <c r="X33" s="29">
        <f t="shared" ref="X33" si="29">SUM(X34:X50)</f>
        <v>1749.6325021496127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83.942390369733445</v>
      </c>
      <c r="T34" s="10">
        <v>96.947549441100591</v>
      </c>
      <c r="U34" s="10">
        <v>115.86414445399831</v>
      </c>
      <c r="V34" s="10">
        <v>112.31728288908</v>
      </c>
      <c r="W34" s="10">
        <v>112.31728288908</v>
      </c>
      <c r="X34" s="10">
        <v>100.49441100601889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0.41349957007738602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242.3808254514187</v>
      </c>
      <c r="D43" s="10">
        <v>424.16646603611338</v>
      </c>
      <c r="E43" s="10">
        <v>415.95012897678407</v>
      </c>
      <c r="F43" s="10">
        <v>256.75932932072232</v>
      </c>
      <c r="G43" s="10">
        <v>0</v>
      </c>
      <c r="H43" s="10">
        <v>0</v>
      </c>
      <c r="I43" s="10">
        <v>1097.902923473775</v>
      </c>
      <c r="J43" s="10">
        <v>1456.338950988822</v>
      </c>
      <c r="K43" s="10">
        <v>1173.9036973344801</v>
      </c>
      <c r="L43" s="10">
        <v>1107.146259673259</v>
      </c>
      <c r="M43" s="10">
        <v>1120.497764402407</v>
      </c>
      <c r="N43" s="10">
        <v>1110.2273430782459</v>
      </c>
      <c r="O43" s="10">
        <v>1038.334737747206</v>
      </c>
      <c r="P43" s="10">
        <v>961.30696474634556</v>
      </c>
      <c r="Q43" s="10">
        <v>1162.6062768701629</v>
      </c>
      <c r="R43" s="10">
        <v>831.90025795356826</v>
      </c>
      <c r="S43" s="10">
        <v>751.79140154772142</v>
      </c>
      <c r="T43" s="10">
        <v>846.27884780739464</v>
      </c>
      <c r="U43" s="10">
        <v>875.0358555460017</v>
      </c>
      <c r="V43" s="10">
        <v>917.14436801375746</v>
      </c>
      <c r="W43" s="10">
        <v>853.46801375752364</v>
      </c>
      <c r="X43" s="10">
        <v>903.79286328460864</v>
      </c>
    </row>
    <row r="44" spans="1:24" ht="11.25" customHeight="1" x14ac:dyDescent="0.2">
      <c r="A44" s="41" t="s">
        <v>75</v>
      </c>
      <c r="B44" s="9" t="s">
        <v>76</v>
      </c>
      <c r="C44" s="10">
        <v>3209.3818572656928</v>
      </c>
      <c r="D44" s="10">
        <v>3687.990799656061</v>
      </c>
      <c r="E44" s="10">
        <v>4445.4667239896817</v>
      </c>
      <c r="F44" s="10">
        <v>3570.2684436801369</v>
      </c>
      <c r="G44" s="10">
        <v>3704.39475494411</v>
      </c>
      <c r="H44" s="10">
        <v>4270.8130696474627</v>
      </c>
      <c r="I44" s="10">
        <v>2401.729234737747</v>
      </c>
      <c r="J44" s="10">
        <v>1878.733190025795</v>
      </c>
      <c r="K44" s="10">
        <v>1788.0290627687009</v>
      </c>
      <c r="L44" s="10">
        <v>1637.4987962166811</v>
      </c>
      <c r="M44" s="10">
        <v>1596.006534823732</v>
      </c>
      <c r="N44" s="10">
        <v>1436.791831470335</v>
      </c>
      <c r="O44" s="10">
        <v>1498.547807394669</v>
      </c>
      <c r="P44" s="10">
        <v>1310.3850386930351</v>
      </c>
      <c r="Q44" s="10">
        <v>1200.38211521926</v>
      </c>
      <c r="R44" s="10">
        <v>1243.8042992261389</v>
      </c>
      <c r="S44" s="10">
        <v>1376.0007738607048</v>
      </c>
      <c r="T44" s="10">
        <v>1380.825451418744</v>
      </c>
      <c r="U44" s="10">
        <v>1262.1381771281169</v>
      </c>
      <c r="V44" s="10">
        <v>1133.8014617368869</v>
      </c>
      <c r="W44" s="10">
        <v>819.2319002579535</v>
      </c>
      <c r="X44" s="10">
        <v>744.93172828890795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183.97102321582111</v>
      </c>
      <c r="H48" s="10">
        <v>170.77480653482371</v>
      </c>
      <c r="I48" s="10">
        <v>193.28607050730869</v>
      </c>
      <c r="J48" s="10">
        <v>282.55468615649181</v>
      </c>
      <c r="K48" s="10">
        <v>421.50326741186581</v>
      </c>
      <c r="L48" s="10">
        <v>554.24187446259668</v>
      </c>
      <c r="M48" s="10">
        <v>243.7422184006879</v>
      </c>
      <c r="N48" s="10">
        <v>329.12966466036107</v>
      </c>
      <c r="O48" s="10">
        <v>398.21582115219258</v>
      </c>
      <c r="P48" s="10">
        <v>224.33602751504719</v>
      </c>
      <c r="Q48" s="10">
        <v>255.38598452278589</v>
      </c>
      <c r="R48" s="10">
        <v>884.1478073946688</v>
      </c>
      <c r="S48" s="10">
        <v>742.09423903697325</v>
      </c>
      <c r="T48" s="10">
        <v>423.05580395528801</v>
      </c>
      <c r="U48" s="10">
        <v>244.51848667239892</v>
      </c>
      <c r="V48" s="10">
        <v>18.630008598452282</v>
      </c>
      <c r="W48" s="10">
        <v>12.419948409286331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732.10911435941523</v>
      </c>
      <c r="D51" s="37">
        <v>881.82846087704218</v>
      </c>
      <c r="E51" s="37">
        <v>2021.457867583835</v>
      </c>
      <c r="F51" s="37">
        <v>2867.065692175408</v>
      </c>
      <c r="G51" s="37">
        <v>5003.8493551160782</v>
      </c>
      <c r="H51" s="37">
        <v>7932.543938091143</v>
      </c>
      <c r="I51" s="37">
        <v>10698.621668099739</v>
      </c>
      <c r="J51" s="37">
        <v>10610.165864144456</v>
      </c>
      <c r="K51" s="37">
        <v>14809.131556319866</v>
      </c>
      <c r="L51" s="37">
        <v>13096.036973344799</v>
      </c>
      <c r="M51" s="37">
        <v>11373.700429922614</v>
      </c>
      <c r="N51" s="37">
        <v>9557.1768799616584</v>
      </c>
      <c r="O51" s="37">
        <v>7571.6799860020556</v>
      </c>
      <c r="P51" s="37">
        <v>4618.9142725756201</v>
      </c>
      <c r="Q51" s="37">
        <v>4058.5694441427113</v>
      </c>
      <c r="R51" s="37">
        <v>5221.1306964746354</v>
      </c>
      <c r="S51" s="37">
        <v>5042.8246357188818</v>
      </c>
      <c r="T51" s="37">
        <v>6575.6196156243104</v>
      </c>
      <c r="U51" s="37">
        <v>5464.0702815475124</v>
      </c>
      <c r="V51" s="37">
        <v>9112.5861931063591</v>
      </c>
      <c r="W51" s="37">
        <v>7218.4711905292788</v>
      </c>
      <c r="X51" s="37">
        <v>7376.1864555575794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3118.9932461960971</v>
      </c>
      <c r="D52" s="37">
        <f t="shared" ref="D52:W52" si="31">SUM(D53:D70)</f>
        <v>4424.4930171902624</v>
      </c>
      <c r="E52" s="37">
        <f t="shared" si="31"/>
        <v>3112.5509359984003</v>
      </c>
      <c r="F52" s="37">
        <f t="shared" si="31"/>
        <v>5227.9997856163563</v>
      </c>
      <c r="G52" s="37">
        <f t="shared" si="31"/>
        <v>4814.9715435471553</v>
      </c>
      <c r="H52" s="37">
        <f t="shared" si="31"/>
        <v>4293.0772758092126</v>
      </c>
      <c r="I52" s="37">
        <f t="shared" si="31"/>
        <v>4656.0496130696483</v>
      </c>
      <c r="J52" s="37">
        <f t="shared" si="31"/>
        <v>5230.6419604471193</v>
      </c>
      <c r="K52" s="37">
        <f t="shared" si="31"/>
        <v>5773.9150642314416</v>
      </c>
      <c r="L52" s="37">
        <f t="shared" si="31"/>
        <v>6786.6799404682579</v>
      </c>
      <c r="M52" s="37">
        <f t="shared" si="31"/>
        <v>9046.6558334292349</v>
      </c>
      <c r="N52" s="37">
        <f t="shared" si="31"/>
        <v>8281.770679427349</v>
      </c>
      <c r="O52" s="37">
        <f t="shared" si="31"/>
        <v>9135.9918545799064</v>
      </c>
      <c r="P52" s="37">
        <f t="shared" si="31"/>
        <v>11988.337000786829</v>
      </c>
      <c r="Q52" s="37">
        <f t="shared" si="31"/>
        <v>12098.384085879878</v>
      </c>
      <c r="R52" s="37">
        <f t="shared" si="31"/>
        <v>10978.043852106619</v>
      </c>
      <c r="S52" s="37">
        <f t="shared" si="31"/>
        <v>11608.850472914879</v>
      </c>
      <c r="T52" s="37">
        <f t="shared" si="31"/>
        <v>10340.502751504728</v>
      </c>
      <c r="U52" s="37">
        <f t="shared" si="31"/>
        <v>11335.233877901977</v>
      </c>
      <c r="V52" s="37">
        <f t="shared" si="31"/>
        <v>11324.237317282887</v>
      </c>
      <c r="W52" s="37">
        <f t="shared" si="31"/>
        <v>12292.136543422183</v>
      </c>
      <c r="X52" s="37">
        <f t="shared" ref="X52" si="32">SUM(X53:X70)</f>
        <v>12859.985726569215</v>
      </c>
    </row>
    <row r="53" spans="1:24" ht="11.25" customHeight="1" x14ac:dyDescent="0.2">
      <c r="A53" s="42" t="s">
        <v>93</v>
      </c>
      <c r="B53" s="9" t="s">
        <v>94</v>
      </c>
      <c r="C53" s="10">
        <v>2429.5786758383492</v>
      </c>
      <c r="D53" s="10">
        <v>3515.7351676698186</v>
      </c>
      <c r="E53" s="10">
        <v>1824.9355116079107</v>
      </c>
      <c r="F53" s="10">
        <v>3480.9114359415298</v>
      </c>
      <c r="G53" s="10">
        <v>2672.7429062768697</v>
      </c>
      <c r="H53" s="10">
        <v>1581.5133276010315</v>
      </c>
      <c r="I53" s="10">
        <v>2232.0722269991397</v>
      </c>
      <c r="J53" s="10">
        <v>2348.1513327601024</v>
      </c>
      <c r="K53" s="10">
        <v>2008.9423903697336</v>
      </c>
      <c r="L53" s="10">
        <v>2270.9372312983664</v>
      </c>
      <c r="M53" s="10">
        <v>3637.4892519346522</v>
      </c>
      <c r="N53" s="10">
        <v>2630.7824591573517</v>
      </c>
      <c r="O53" s="10">
        <v>1766.5520206362851</v>
      </c>
      <c r="P53" s="10">
        <v>3169.8208942390365</v>
      </c>
      <c r="Q53" s="10">
        <v>3367.8836629406701</v>
      </c>
      <c r="R53" s="10">
        <v>2419.6044711951849</v>
      </c>
      <c r="S53" s="10">
        <v>3129.4374032674127</v>
      </c>
      <c r="T53" s="10">
        <v>1575.4084264832327</v>
      </c>
      <c r="U53" s="10">
        <v>2952.1926053310408</v>
      </c>
      <c r="V53" s="10">
        <v>2119.1745485812548</v>
      </c>
      <c r="W53" s="10">
        <v>2623.1298366294063</v>
      </c>
      <c r="X53" s="10">
        <v>2547.3774720550296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1.7196904557179711</v>
      </c>
      <c r="W54" s="10">
        <v>2.3215821152192602</v>
      </c>
      <c r="X54" s="10">
        <v>1.633705932932072</v>
      </c>
    </row>
    <row r="55" spans="1:24" ht="11.25" customHeight="1" x14ac:dyDescent="0.2">
      <c r="A55" s="42" t="s">
        <v>97</v>
      </c>
      <c r="B55" s="9" t="s">
        <v>98</v>
      </c>
      <c r="C55" s="10">
        <v>406.44883920894239</v>
      </c>
      <c r="D55" s="10">
        <v>581.16938950988822</v>
      </c>
      <c r="E55" s="10">
        <v>803.26741186586401</v>
      </c>
      <c r="F55" s="10">
        <v>1038.2631126397243</v>
      </c>
      <c r="G55" s="10">
        <v>1349.9570077386068</v>
      </c>
      <c r="H55" s="10">
        <v>1820.8082545141874</v>
      </c>
      <c r="I55" s="10">
        <v>2003.1814273430784</v>
      </c>
      <c r="J55" s="10">
        <v>2370.4213241616512</v>
      </c>
      <c r="K55" s="10">
        <v>2832.8460877042135</v>
      </c>
      <c r="L55" s="10">
        <v>3277.4720550300945</v>
      </c>
      <c r="M55" s="10">
        <v>3806.6208082545145</v>
      </c>
      <c r="N55" s="10">
        <v>3690.2837489251929</v>
      </c>
      <c r="O55" s="10">
        <v>4253.8263112639725</v>
      </c>
      <c r="P55" s="10">
        <v>4784.6947549441093</v>
      </c>
      <c r="Q55" s="10">
        <v>4472.3129836629405</v>
      </c>
      <c r="R55" s="10">
        <v>4241.1865864144447</v>
      </c>
      <c r="S55" s="10">
        <v>4205.0730868443679</v>
      </c>
      <c r="T55" s="10">
        <v>4224.1616509028372</v>
      </c>
      <c r="U55" s="10">
        <v>4376.268271711092</v>
      </c>
      <c r="V55" s="10">
        <v>4784.7807394668953</v>
      </c>
      <c r="W55" s="10">
        <v>4853.3104041272563</v>
      </c>
      <c r="X55" s="10">
        <v>5336.2854686156479</v>
      </c>
    </row>
    <row r="56" spans="1:24" ht="11.25" customHeight="1" x14ac:dyDescent="0.2">
      <c r="A56" s="42" t="s">
        <v>99</v>
      </c>
      <c r="B56" s="9" t="s">
        <v>100</v>
      </c>
      <c r="C56" s="10">
        <v>1.2037833190025795</v>
      </c>
      <c r="D56" s="10">
        <v>1.4617368873602752</v>
      </c>
      <c r="E56" s="10">
        <v>1.5477214101461731</v>
      </c>
      <c r="F56" s="10">
        <v>1.7196904557179709</v>
      </c>
      <c r="G56" s="10">
        <v>2.0415305245055895</v>
      </c>
      <c r="H56" s="10">
        <v>4.1254514187446247</v>
      </c>
      <c r="I56" s="10">
        <v>10.745313843508169</v>
      </c>
      <c r="J56" s="10">
        <v>43.611177987962165</v>
      </c>
      <c r="K56" s="10">
        <v>220.29234737747208</v>
      </c>
      <c r="L56" s="10">
        <v>512.55374032674115</v>
      </c>
      <c r="M56" s="10">
        <v>552.45055889939806</v>
      </c>
      <c r="N56" s="10">
        <v>639.7248495270851</v>
      </c>
      <c r="O56" s="10">
        <v>704.43516766981941</v>
      </c>
      <c r="P56" s="10">
        <v>715.91547721410143</v>
      </c>
      <c r="Q56" s="10">
        <v>706.58959587274285</v>
      </c>
      <c r="R56" s="10">
        <v>710.76672398968185</v>
      </c>
      <c r="S56" s="10">
        <v>693.33877901977644</v>
      </c>
      <c r="T56" s="10">
        <v>732.07222699914018</v>
      </c>
      <c r="U56" s="10">
        <v>677.30008598452275</v>
      </c>
      <c r="V56" s="10">
        <v>809.97420464316417</v>
      </c>
      <c r="W56" s="10">
        <v>1347.8073946689594</v>
      </c>
      <c r="X56" s="10">
        <v>1884.9527085124676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1.8009458297506447</v>
      </c>
      <c r="K57" s="10">
        <v>3.5687876182287179</v>
      </c>
      <c r="L57" s="10">
        <v>42.351332760103176</v>
      </c>
      <c r="M57" s="10">
        <v>298.99148753224421</v>
      </c>
      <c r="N57" s="10">
        <v>508.05666380051588</v>
      </c>
      <c r="O57" s="10">
        <v>1482.5239896818568</v>
      </c>
      <c r="P57" s="10">
        <v>1873.1325881341359</v>
      </c>
      <c r="Q57" s="10">
        <v>2142.1452278589854</v>
      </c>
      <c r="R57" s="10">
        <v>2196.5069647463456</v>
      </c>
      <c r="S57" s="10">
        <v>2190.9896818572656</v>
      </c>
      <c r="T57" s="10">
        <v>2310.2935511607902</v>
      </c>
      <c r="U57" s="10">
        <v>1911.3253654342216</v>
      </c>
      <c r="V57" s="10">
        <v>2231.7609630266543</v>
      </c>
      <c r="W57" s="10">
        <v>1960.4081685296646</v>
      </c>
      <c r="X57" s="10">
        <v>1348.9865864144456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63.28954886161668</v>
      </c>
      <c r="D59" s="10">
        <v>79.900411859221947</v>
      </c>
      <c r="E59" s="10">
        <v>249.47174425291433</v>
      </c>
      <c r="F59" s="10">
        <v>370.88215878918595</v>
      </c>
      <c r="G59" s="10">
        <v>407.26457880081119</v>
      </c>
      <c r="H59" s="10">
        <v>429.47916746871391</v>
      </c>
      <c r="I59" s="10">
        <v>71.271625107480645</v>
      </c>
      <c r="J59" s="10">
        <v>70.483404987102304</v>
      </c>
      <c r="K59" s="10">
        <v>208.79090258054026</v>
      </c>
      <c r="L59" s="10">
        <v>211.62104107015091</v>
      </c>
      <c r="M59" s="10">
        <v>400.90785406551953</v>
      </c>
      <c r="N59" s="10">
        <v>439.344110209809</v>
      </c>
      <c r="O59" s="10">
        <v>559.51807985935625</v>
      </c>
      <c r="P59" s="10">
        <v>1029.4442234867447</v>
      </c>
      <c r="Q59" s="10">
        <v>1023.2387720363699</v>
      </c>
      <c r="R59" s="10">
        <v>1026.7985382631127</v>
      </c>
      <c r="S59" s="10">
        <v>1027.4673258813411</v>
      </c>
      <c r="T59" s="10">
        <v>1109.0809114359415</v>
      </c>
      <c r="U59" s="10">
        <v>1028.1599312123817</v>
      </c>
      <c r="V59" s="10">
        <v>1000.238865004299</v>
      </c>
      <c r="W59" s="10">
        <v>1135.186844368013</v>
      </c>
      <c r="X59" s="10">
        <v>1329.3684436801379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103.7546861564918</v>
      </c>
      <c r="D61" s="10">
        <v>106.88357695614791</v>
      </c>
      <c r="E61" s="10">
        <v>135.87944969905419</v>
      </c>
      <c r="F61" s="10">
        <v>222.5088564058469</v>
      </c>
      <c r="G61" s="10">
        <v>260.72416165090277</v>
      </c>
      <c r="H61" s="10">
        <v>267.86569217540841</v>
      </c>
      <c r="I61" s="10">
        <v>86.653310404127254</v>
      </c>
      <c r="J61" s="10">
        <v>86.987704213241614</v>
      </c>
      <c r="K61" s="10">
        <v>171.41969045571793</v>
      </c>
      <c r="L61" s="10">
        <v>152.55090283748922</v>
      </c>
      <c r="M61" s="10">
        <v>176.00550300945829</v>
      </c>
      <c r="N61" s="10">
        <v>178.53731728288903</v>
      </c>
      <c r="O61" s="10">
        <v>193.4651762682717</v>
      </c>
      <c r="P61" s="10">
        <v>215.60619088564061</v>
      </c>
      <c r="Q61" s="10">
        <v>182.02441960447118</v>
      </c>
      <c r="R61" s="10">
        <v>169.36569217540841</v>
      </c>
      <c r="S61" s="10">
        <v>168.17136715391229</v>
      </c>
      <c r="T61" s="10">
        <v>173.49767841788477</v>
      </c>
      <c r="U61" s="10">
        <v>176.91315563198623</v>
      </c>
      <c r="V61" s="10">
        <v>165.52020636285465</v>
      </c>
      <c r="W61" s="10">
        <v>167.23989681857265</v>
      </c>
      <c r="X61" s="10">
        <v>175.814445399828</v>
      </c>
    </row>
    <row r="62" spans="1:24" ht="11.25" customHeight="1" x14ac:dyDescent="0.2">
      <c r="A62" s="42" t="s">
        <v>111</v>
      </c>
      <c r="B62" s="9" t="s">
        <v>112</v>
      </c>
      <c r="C62" s="10">
        <v>114.7177128116939</v>
      </c>
      <c r="D62" s="10">
        <v>139.3427343078246</v>
      </c>
      <c r="E62" s="10">
        <v>97.449097162510753</v>
      </c>
      <c r="F62" s="10">
        <v>113.71453138435081</v>
      </c>
      <c r="G62" s="10">
        <v>122.24135855546</v>
      </c>
      <c r="H62" s="10">
        <v>189.2853826311264</v>
      </c>
      <c r="I62" s="10">
        <v>252.12570937231294</v>
      </c>
      <c r="J62" s="10">
        <v>309.18607050730861</v>
      </c>
      <c r="K62" s="10">
        <v>328.05485812553741</v>
      </c>
      <c r="L62" s="10">
        <v>319.1936371453138</v>
      </c>
      <c r="M62" s="10">
        <v>174.19036973344799</v>
      </c>
      <c r="N62" s="10">
        <v>195.04153052450553</v>
      </c>
      <c r="O62" s="10">
        <v>175.67110920034395</v>
      </c>
      <c r="P62" s="10">
        <v>199.72287188306109</v>
      </c>
      <c r="Q62" s="10">
        <v>204.18942390369733</v>
      </c>
      <c r="R62" s="10">
        <v>213.81487532244191</v>
      </c>
      <c r="S62" s="10">
        <v>194.3728288907997</v>
      </c>
      <c r="T62" s="10">
        <v>215.98830610490108</v>
      </c>
      <c r="U62" s="10">
        <v>213.07446259673259</v>
      </c>
      <c r="V62" s="10">
        <v>211.06809974204643</v>
      </c>
      <c r="W62" s="10">
        <v>202.73241616509023</v>
      </c>
      <c r="X62" s="10">
        <v>235.56689595872734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189.54815133276009</v>
      </c>
      <c r="D71" s="37">
        <f t="shared" ref="D71:W71" si="34">SUM(D72:D73)</f>
        <v>139.3188306104901</v>
      </c>
      <c r="E71" s="37">
        <f t="shared" si="34"/>
        <v>97.449097162510753</v>
      </c>
      <c r="F71" s="37">
        <f t="shared" si="34"/>
        <v>113.6906276870163</v>
      </c>
      <c r="G71" s="37">
        <f t="shared" si="34"/>
        <v>122.24135855546</v>
      </c>
      <c r="H71" s="37">
        <f t="shared" si="34"/>
        <v>189.26147893379189</v>
      </c>
      <c r="I71" s="37">
        <f t="shared" si="34"/>
        <v>252.12570937231294</v>
      </c>
      <c r="J71" s="37">
        <f t="shared" si="34"/>
        <v>309.18607050730861</v>
      </c>
      <c r="K71" s="37">
        <f t="shared" si="34"/>
        <v>328.05485812553741</v>
      </c>
      <c r="L71" s="37">
        <f t="shared" si="34"/>
        <v>319.1936371453138</v>
      </c>
      <c r="M71" s="37">
        <f t="shared" si="34"/>
        <v>174.19036973344799</v>
      </c>
      <c r="N71" s="37">
        <f t="shared" si="34"/>
        <v>195.04153052450553</v>
      </c>
      <c r="O71" s="37">
        <f t="shared" si="34"/>
        <v>175.67110920034395</v>
      </c>
      <c r="P71" s="37">
        <f t="shared" si="34"/>
        <v>199.72287188306109</v>
      </c>
      <c r="Q71" s="37">
        <f t="shared" si="34"/>
        <v>204.18942390369733</v>
      </c>
      <c r="R71" s="37">
        <f t="shared" si="34"/>
        <v>213.81487532244191</v>
      </c>
      <c r="S71" s="37">
        <f t="shared" si="34"/>
        <v>194.3728288907997</v>
      </c>
      <c r="T71" s="37">
        <f t="shared" si="34"/>
        <v>215.98830610490108</v>
      </c>
      <c r="U71" s="37">
        <f t="shared" si="34"/>
        <v>284.03559759243336</v>
      </c>
      <c r="V71" s="37">
        <f t="shared" si="34"/>
        <v>268.67773000859847</v>
      </c>
      <c r="W71" s="37">
        <f t="shared" si="34"/>
        <v>317.52175408426473</v>
      </c>
      <c r="X71" s="37">
        <f t="shared" ref="X71" si="35">SUM(X72:X73)</f>
        <v>269.95038693035258</v>
      </c>
    </row>
    <row r="72" spans="1:24" ht="11.25" customHeight="1" x14ac:dyDescent="0.2">
      <c r="A72" s="42" t="s">
        <v>131</v>
      </c>
      <c r="B72" s="9" t="s">
        <v>132</v>
      </c>
      <c r="C72" s="10">
        <v>74.854342218400689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70.961134995700775</v>
      </c>
      <c r="V72" s="10">
        <v>57.609630266552017</v>
      </c>
      <c r="W72" s="10">
        <v>114.7893379191745</v>
      </c>
      <c r="X72" s="10">
        <v>72.728546861564908</v>
      </c>
    </row>
    <row r="73" spans="1:24" ht="11.25" customHeight="1" x14ac:dyDescent="0.2">
      <c r="A73" s="42" t="s">
        <v>133</v>
      </c>
      <c r="B73" s="9" t="s">
        <v>134</v>
      </c>
      <c r="C73" s="10">
        <v>114.6938091143594</v>
      </c>
      <c r="D73" s="10">
        <v>139.3188306104901</v>
      </c>
      <c r="E73" s="10">
        <v>97.449097162510753</v>
      </c>
      <c r="F73" s="10">
        <v>113.6906276870163</v>
      </c>
      <c r="G73" s="10">
        <v>122.24135855546</v>
      </c>
      <c r="H73" s="10">
        <v>189.26147893379189</v>
      </c>
      <c r="I73" s="10">
        <v>252.12570937231294</v>
      </c>
      <c r="J73" s="10">
        <v>309.18607050730861</v>
      </c>
      <c r="K73" s="10">
        <v>328.05485812553741</v>
      </c>
      <c r="L73" s="10">
        <v>319.1936371453138</v>
      </c>
      <c r="M73" s="10">
        <v>174.19036973344799</v>
      </c>
      <c r="N73" s="10">
        <v>195.04153052450553</v>
      </c>
      <c r="O73" s="10">
        <v>175.67110920034395</v>
      </c>
      <c r="P73" s="10">
        <v>199.72287188306109</v>
      </c>
      <c r="Q73" s="10">
        <v>204.18942390369733</v>
      </c>
      <c r="R73" s="10">
        <v>213.81487532244191</v>
      </c>
      <c r="S73" s="10">
        <v>194.3728288907997</v>
      </c>
      <c r="T73" s="10">
        <v>215.98830610490108</v>
      </c>
      <c r="U73" s="10">
        <v>213.07446259673259</v>
      </c>
      <c r="V73" s="10">
        <v>211.06809974204643</v>
      </c>
      <c r="W73" s="10">
        <v>202.73241616509023</v>
      </c>
      <c r="X73" s="10">
        <v>197.22184006878766</v>
      </c>
    </row>
    <row r="74" spans="1:24" ht="11.25" customHeight="1" x14ac:dyDescent="0.2">
      <c r="A74" s="35" t="s">
        <v>135</v>
      </c>
      <c r="B74" s="36" t="s">
        <v>136</v>
      </c>
      <c r="C74" s="37">
        <v>16046.25967325881</v>
      </c>
      <c r="D74" s="37">
        <v>16433.705932932069</v>
      </c>
      <c r="E74" s="37">
        <v>16255.202063628551</v>
      </c>
      <c r="F74" s="37">
        <v>15960.877042132421</v>
      </c>
      <c r="G74" s="37">
        <v>16407.39466895959</v>
      </c>
      <c r="H74" s="37">
        <v>14842.39036973345</v>
      </c>
      <c r="I74" s="37">
        <v>15509.716251074809</v>
      </c>
      <c r="J74" s="37">
        <v>14214.0154772141</v>
      </c>
      <c r="K74" s="37">
        <v>15212.295786758379</v>
      </c>
      <c r="L74" s="37">
        <v>13783</v>
      </c>
      <c r="M74" s="37">
        <v>16134.8</v>
      </c>
      <c r="N74" s="37">
        <v>15044.7</v>
      </c>
      <c r="O74" s="37">
        <v>15990.5</v>
      </c>
      <c r="P74" s="37">
        <v>14785</v>
      </c>
      <c r="Q74" s="37">
        <v>14931.1</v>
      </c>
      <c r="R74" s="37">
        <v>14903.2</v>
      </c>
      <c r="S74" s="37">
        <v>15272.9</v>
      </c>
      <c r="T74" s="37">
        <v>15131.49002579536</v>
      </c>
      <c r="U74" s="37">
        <v>14478.8</v>
      </c>
      <c r="V74" s="37">
        <v>15218</v>
      </c>
      <c r="W74" s="37">
        <v>15174</v>
      </c>
      <c r="X74" s="37">
        <v>14725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3306.8722740102662</v>
      </c>
      <c r="D2" s="31">
        <f t="shared" ref="D2:W2" si="1">SUM(D3,D17,D22,D25,D26,D51,D52,D71,D74,D75,D76)</f>
        <v>3242.5332940737094</v>
      </c>
      <c r="E2" s="31">
        <f t="shared" si="1"/>
        <v>3793.2252462887882</v>
      </c>
      <c r="F2" s="31">
        <f t="shared" si="1"/>
        <v>3919.8419168771939</v>
      </c>
      <c r="G2" s="31">
        <f t="shared" si="1"/>
        <v>4105.8519302275645</v>
      </c>
      <c r="H2" s="31">
        <f t="shared" si="1"/>
        <v>4117.571219461639</v>
      </c>
      <c r="I2" s="31">
        <f t="shared" si="1"/>
        <v>4514.9607050730865</v>
      </c>
      <c r="J2" s="31">
        <f t="shared" si="1"/>
        <v>4317.2196904557177</v>
      </c>
      <c r="K2" s="31">
        <f t="shared" si="1"/>
        <v>4293.5221670669225</v>
      </c>
      <c r="L2" s="31">
        <f t="shared" si="1"/>
        <v>4416.0543673563316</v>
      </c>
      <c r="M2" s="31">
        <f t="shared" si="1"/>
        <v>4235.064028995529</v>
      </c>
      <c r="N2" s="31">
        <f t="shared" si="1"/>
        <v>4516.1636185989537</v>
      </c>
      <c r="O2" s="31">
        <f t="shared" si="1"/>
        <v>4544.095915221993</v>
      </c>
      <c r="P2" s="31">
        <f t="shared" si="1"/>
        <v>4818.7936965429653</v>
      </c>
      <c r="Q2" s="31">
        <f t="shared" si="1"/>
        <v>3800.3484476214326</v>
      </c>
      <c r="R2" s="31">
        <f t="shared" si="1"/>
        <v>3988.1949269131546</v>
      </c>
      <c r="S2" s="31">
        <f t="shared" si="1"/>
        <v>3827.6137993628022</v>
      </c>
      <c r="T2" s="31">
        <f t="shared" si="1"/>
        <v>4176.7018805063844</v>
      </c>
      <c r="U2" s="31">
        <f t="shared" si="1"/>
        <v>4336.2343616167163</v>
      </c>
      <c r="V2" s="31">
        <f t="shared" si="1"/>
        <v>4423.2878395677581</v>
      </c>
      <c r="W2" s="31">
        <f t="shared" si="1"/>
        <v>4163.0058516031368</v>
      </c>
      <c r="X2" s="31">
        <f t="shared" ref="X2" si="2">SUM(X3,X17,X22,X25,X26,X51,X52,X71,X74,X75,X76)</f>
        <v>4227.2905865748371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70.464574376612205</v>
      </c>
      <c r="D3" s="34">
        <f t="shared" ref="D3:W3" si="4">SUM(D4,D8,D11)</f>
        <v>35.144368013757521</v>
      </c>
      <c r="E3" s="34">
        <f t="shared" si="4"/>
        <v>55.928116938950978</v>
      </c>
      <c r="F3" s="34">
        <f t="shared" si="4"/>
        <v>56.568099742046421</v>
      </c>
      <c r="G3" s="34">
        <f t="shared" si="4"/>
        <v>58.373946689595869</v>
      </c>
      <c r="H3" s="34">
        <f t="shared" si="4"/>
        <v>49.679965606190883</v>
      </c>
      <c r="I3" s="34">
        <f t="shared" si="4"/>
        <v>26.651590713671538</v>
      </c>
      <c r="J3" s="34">
        <f t="shared" si="4"/>
        <v>37.808082545141872</v>
      </c>
      <c r="K3" s="34">
        <f t="shared" si="4"/>
        <v>22.39896818572657</v>
      </c>
      <c r="L3" s="34">
        <f t="shared" si="4"/>
        <v>34.220636285468608</v>
      </c>
      <c r="M3" s="34">
        <f t="shared" si="4"/>
        <v>45.420120378331887</v>
      </c>
      <c r="N3" s="34">
        <f t="shared" si="4"/>
        <v>40.868443680137567</v>
      </c>
      <c r="O3" s="34">
        <f t="shared" si="4"/>
        <v>45.549355116079113</v>
      </c>
      <c r="P3" s="34">
        <f t="shared" si="4"/>
        <v>43.356749785038687</v>
      </c>
      <c r="Q3" s="34">
        <f t="shared" si="4"/>
        <v>33.658125537403272</v>
      </c>
      <c r="R3" s="34">
        <f t="shared" si="4"/>
        <v>38.764660361134993</v>
      </c>
      <c r="S3" s="34">
        <f t="shared" si="4"/>
        <v>31.69294926913155</v>
      </c>
      <c r="T3" s="34">
        <f t="shared" si="4"/>
        <v>29.741530524505588</v>
      </c>
      <c r="U3" s="34">
        <f t="shared" si="4"/>
        <v>27.185468615649182</v>
      </c>
      <c r="V3" s="34">
        <f t="shared" si="4"/>
        <v>29.972742906276871</v>
      </c>
      <c r="W3" s="34">
        <f t="shared" si="4"/>
        <v>24.87102321582115</v>
      </c>
      <c r="X3" s="34">
        <f t="shared" ref="X3" si="5">SUM(X4,X8,X11)</f>
        <v>26.784178847807389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70.464574376612205</v>
      </c>
      <c r="D4" s="29">
        <f t="shared" ref="D4:W4" si="7">SUM(D5:D7)</f>
        <v>35.144368013757521</v>
      </c>
      <c r="E4" s="29">
        <f t="shared" si="7"/>
        <v>55.928116938950978</v>
      </c>
      <c r="F4" s="29">
        <f t="shared" si="7"/>
        <v>56.568099742046421</v>
      </c>
      <c r="G4" s="29">
        <f t="shared" si="7"/>
        <v>58.373946689595869</v>
      </c>
      <c r="H4" s="29">
        <f t="shared" si="7"/>
        <v>49.679965606190883</v>
      </c>
      <c r="I4" s="29">
        <f t="shared" si="7"/>
        <v>26.651590713671538</v>
      </c>
      <c r="J4" s="29">
        <f t="shared" si="7"/>
        <v>37.808082545141872</v>
      </c>
      <c r="K4" s="29">
        <f t="shared" si="7"/>
        <v>22.39896818572657</v>
      </c>
      <c r="L4" s="29">
        <f t="shared" si="7"/>
        <v>34.220636285468608</v>
      </c>
      <c r="M4" s="29">
        <f t="shared" si="7"/>
        <v>45.420120378331887</v>
      </c>
      <c r="N4" s="29">
        <f t="shared" si="7"/>
        <v>40.868443680137567</v>
      </c>
      <c r="O4" s="29">
        <f t="shared" si="7"/>
        <v>45.549355116079113</v>
      </c>
      <c r="P4" s="29">
        <f t="shared" si="7"/>
        <v>43.356749785038687</v>
      </c>
      <c r="Q4" s="29">
        <f t="shared" si="7"/>
        <v>33.658125537403272</v>
      </c>
      <c r="R4" s="29">
        <f t="shared" si="7"/>
        <v>38.764660361134993</v>
      </c>
      <c r="S4" s="29">
        <f t="shared" si="7"/>
        <v>31.69294926913155</v>
      </c>
      <c r="T4" s="29">
        <f t="shared" si="7"/>
        <v>29.741530524505588</v>
      </c>
      <c r="U4" s="29">
        <f t="shared" si="7"/>
        <v>27.185468615649182</v>
      </c>
      <c r="V4" s="29">
        <f t="shared" si="7"/>
        <v>29.972742906276871</v>
      </c>
      <c r="W4" s="29">
        <f t="shared" si="7"/>
        <v>24.87102321582115</v>
      </c>
      <c r="X4" s="29">
        <f t="shared" ref="X4" si="8">SUM(X5:X7)</f>
        <v>26.784178847807389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70.464574376612205</v>
      </c>
      <c r="D7" s="10">
        <v>35.144368013757521</v>
      </c>
      <c r="E7" s="10">
        <v>55.928116938950978</v>
      </c>
      <c r="F7" s="10">
        <v>56.568099742046421</v>
      </c>
      <c r="G7" s="10">
        <v>58.373946689595869</v>
      </c>
      <c r="H7" s="10">
        <v>49.679965606190883</v>
      </c>
      <c r="I7" s="10">
        <v>26.651590713671538</v>
      </c>
      <c r="J7" s="10">
        <v>37.808082545141872</v>
      </c>
      <c r="K7" s="10">
        <v>22.39896818572657</v>
      </c>
      <c r="L7" s="10">
        <v>34.220636285468608</v>
      </c>
      <c r="M7" s="10">
        <v>45.420120378331887</v>
      </c>
      <c r="N7" s="10">
        <v>40.868443680137567</v>
      </c>
      <c r="O7" s="10">
        <v>45.549355116079113</v>
      </c>
      <c r="P7" s="10">
        <v>43.356749785038687</v>
      </c>
      <c r="Q7" s="10">
        <v>33.658125537403272</v>
      </c>
      <c r="R7" s="10">
        <v>38.764660361134993</v>
      </c>
      <c r="S7" s="10">
        <v>31.69294926913155</v>
      </c>
      <c r="T7" s="10">
        <v>29.741530524505588</v>
      </c>
      <c r="U7" s="10">
        <v>27.185468615649182</v>
      </c>
      <c r="V7" s="10">
        <v>29.972742906276871</v>
      </c>
      <c r="W7" s="10">
        <v>24.87102321582115</v>
      </c>
      <c r="X7" s="10">
        <v>26.784178847807389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12.993207222699912</v>
      </c>
      <c r="D17" s="37">
        <f t="shared" ref="D17:W17" si="16">SUM(D18:D21)</f>
        <v>11.58641444539983</v>
      </c>
      <c r="E17" s="37">
        <f t="shared" si="16"/>
        <v>11.4359415305245</v>
      </c>
      <c r="F17" s="37">
        <f t="shared" si="16"/>
        <v>13.972484952708511</v>
      </c>
      <c r="G17" s="37">
        <f t="shared" si="16"/>
        <v>23.495270851246769</v>
      </c>
      <c r="H17" s="37">
        <f t="shared" si="16"/>
        <v>26.891659501289769</v>
      </c>
      <c r="I17" s="37">
        <f t="shared" si="16"/>
        <v>41.595012897678423</v>
      </c>
      <c r="J17" s="37">
        <f t="shared" si="16"/>
        <v>41.509028374892523</v>
      </c>
      <c r="K17" s="37">
        <f t="shared" si="16"/>
        <v>21.754084264832329</v>
      </c>
      <c r="L17" s="37">
        <f t="shared" si="16"/>
        <v>17.519346517626829</v>
      </c>
      <c r="M17" s="37">
        <f t="shared" si="16"/>
        <v>23.23731728288908</v>
      </c>
      <c r="N17" s="37">
        <f t="shared" si="16"/>
        <v>24.591573516766982</v>
      </c>
      <c r="O17" s="37">
        <f t="shared" si="16"/>
        <v>19.153052450558899</v>
      </c>
      <c r="P17" s="37">
        <f t="shared" si="16"/>
        <v>41.573516766981939</v>
      </c>
      <c r="Q17" s="37">
        <f t="shared" si="16"/>
        <v>44.797936371453133</v>
      </c>
      <c r="R17" s="37">
        <f t="shared" si="16"/>
        <v>28.890799656061908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11.6079105760963</v>
      </c>
      <c r="D19" s="10">
        <v>11.58641444539983</v>
      </c>
      <c r="E19" s="10">
        <v>11.4359415305245</v>
      </c>
      <c r="F19" s="10">
        <v>13.972484952708511</v>
      </c>
      <c r="G19" s="10">
        <v>23.495270851246769</v>
      </c>
      <c r="H19" s="10">
        <v>26.891659501289769</v>
      </c>
      <c r="I19" s="10">
        <v>41.595012897678423</v>
      </c>
      <c r="J19" s="10">
        <v>41.509028374892523</v>
      </c>
      <c r="K19" s="10">
        <v>21.754084264832329</v>
      </c>
      <c r="L19" s="10">
        <v>17.519346517626829</v>
      </c>
      <c r="M19" s="10">
        <v>23.23731728288908</v>
      </c>
      <c r="N19" s="10">
        <v>24.591573516766982</v>
      </c>
      <c r="O19" s="10">
        <v>19.153052450558899</v>
      </c>
      <c r="P19" s="10">
        <v>41.573516766981939</v>
      </c>
      <c r="Q19" s="10">
        <v>44.797936371453133</v>
      </c>
      <c r="R19" s="10">
        <v>28.890799656061908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1.385296646603611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1045.0153052450557</v>
      </c>
      <c r="D26" s="37">
        <f t="shared" ref="D26:W26" si="22">SUM(D27,D33)</f>
        <v>1023.6624247635424</v>
      </c>
      <c r="E26" s="37">
        <f t="shared" si="22"/>
        <v>1058.9304385210662</v>
      </c>
      <c r="F26" s="37">
        <f t="shared" si="22"/>
        <v>1078.7832330180568</v>
      </c>
      <c r="G26" s="37">
        <f t="shared" si="22"/>
        <v>1015.11418744626</v>
      </c>
      <c r="H26" s="37">
        <f t="shared" si="22"/>
        <v>860.72416165090272</v>
      </c>
      <c r="I26" s="37">
        <f t="shared" si="22"/>
        <v>845.26122098022347</v>
      </c>
      <c r="J26" s="37">
        <f t="shared" si="22"/>
        <v>583.9065348237317</v>
      </c>
      <c r="K26" s="37">
        <f t="shared" si="22"/>
        <v>638.3610490111779</v>
      </c>
      <c r="L26" s="37">
        <f t="shared" si="22"/>
        <v>673.41169389509878</v>
      </c>
      <c r="M26" s="37">
        <f t="shared" si="22"/>
        <v>545.57893379191751</v>
      </c>
      <c r="N26" s="37">
        <f t="shared" si="22"/>
        <v>367.76061908856406</v>
      </c>
      <c r="O26" s="37">
        <f t="shared" si="22"/>
        <v>411.89931212381771</v>
      </c>
      <c r="P26" s="37">
        <f t="shared" si="22"/>
        <v>475.99595872742907</v>
      </c>
      <c r="Q26" s="37">
        <f t="shared" si="22"/>
        <v>519.21513327601031</v>
      </c>
      <c r="R26" s="37">
        <f t="shared" si="22"/>
        <v>601.75554600171972</v>
      </c>
      <c r="S26" s="37">
        <f t="shared" si="22"/>
        <v>466.43258813413576</v>
      </c>
      <c r="T26" s="37">
        <f t="shared" si="22"/>
        <v>492.93731728288907</v>
      </c>
      <c r="U26" s="37">
        <f t="shared" si="22"/>
        <v>479.33748925193464</v>
      </c>
      <c r="V26" s="37">
        <f t="shared" si="22"/>
        <v>432.84858125537397</v>
      </c>
      <c r="W26" s="37">
        <f t="shared" si="22"/>
        <v>361.96139294926911</v>
      </c>
      <c r="X26" s="37">
        <f t="shared" ref="X26" si="23">SUM(X27,X33)</f>
        <v>286.26638005159072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1045.0153052450557</v>
      </c>
      <c r="D33" s="29">
        <f t="shared" ref="D33:W33" si="28">SUM(D34:D50)</f>
        <v>1023.6624247635424</v>
      </c>
      <c r="E33" s="29">
        <f t="shared" si="28"/>
        <v>1058.9304385210662</v>
      </c>
      <c r="F33" s="29">
        <f t="shared" si="28"/>
        <v>1078.7832330180568</v>
      </c>
      <c r="G33" s="29">
        <f t="shared" si="28"/>
        <v>1015.11418744626</v>
      </c>
      <c r="H33" s="29">
        <f t="shared" si="28"/>
        <v>860.72416165090272</v>
      </c>
      <c r="I33" s="29">
        <f t="shared" si="28"/>
        <v>845.26122098022347</v>
      </c>
      <c r="J33" s="29">
        <f t="shared" si="28"/>
        <v>583.9065348237317</v>
      </c>
      <c r="K33" s="29">
        <f t="shared" si="28"/>
        <v>638.3610490111779</v>
      </c>
      <c r="L33" s="29">
        <f t="shared" si="28"/>
        <v>673.41169389509878</v>
      </c>
      <c r="M33" s="29">
        <f t="shared" si="28"/>
        <v>545.57893379191751</v>
      </c>
      <c r="N33" s="29">
        <f t="shared" si="28"/>
        <v>367.76061908856406</v>
      </c>
      <c r="O33" s="29">
        <f t="shared" si="28"/>
        <v>411.89931212381771</v>
      </c>
      <c r="P33" s="29">
        <f t="shared" si="28"/>
        <v>475.99595872742907</v>
      </c>
      <c r="Q33" s="29">
        <f t="shared" si="28"/>
        <v>519.21513327601031</v>
      </c>
      <c r="R33" s="29">
        <f t="shared" si="28"/>
        <v>601.75554600171972</v>
      </c>
      <c r="S33" s="29">
        <f t="shared" si="28"/>
        <v>466.43258813413576</v>
      </c>
      <c r="T33" s="29">
        <f t="shared" si="28"/>
        <v>492.93731728288907</v>
      </c>
      <c r="U33" s="29">
        <f t="shared" si="28"/>
        <v>479.33748925193464</v>
      </c>
      <c r="V33" s="29">
        <f t="shared" si="28"/>
        <v>432.84858125537397</v>
      </c>
      <c r="W33" s="29">
        <f t="shared" si="28"/>
        <v>361.96139294926911</v>
      </c>
      <c r="X33" s="29">
        <f t="shared" ref="X33" si="29">SUM(X34:X50)</f>
        <v>286.26638005159072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178.52536543422181</v>
      </c>
      <c r="L34" s="10">
        <v>167.88478073946689</v>
      </c>
      <c r="M34" s="10">
        <v>88.671539122957867</v>
      </c>
      <c r="N34" s="10">
        <v>0</v>
      </c>
      <c r="O34" s="10">
        <v>0</v>
      </c>
      <c r="P34" s="10">
        <v>191.530524505589</v>
      </c>
      <c r="Q34" s="10">
        <v>180.88993981083411</v>
      </c>
      <c r="R34" s="10">
        <v>173.79621668099739</v>
      </c>
      <c r="S34" s="10">
        <v>23.645743766122099</v>
      </c>
      <c r="T34" s="10">
        <v>41.38005159071367</v>
      </c>
      <c r="U34" s="10">
        <v>30.739466895958721</v>
      </c>
      <c r="V34" s="10">
        <v>14.18744625967326</v>
      </c>
      <c r="W34" s="10">
        <v>18.91659501289768</v>
      </c>
      <c r="X34" s="10">
        <v>5.9114359415305238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7.9081685296646604</v>
      </c>
      <c r="D36" s="10">
        <v>5.6486672398968194</v>
      </c>
      <c r="E36" s="10">
        <v>5.6486672398968194</v>
      </c>
      <c r="F36" s="10">
        <v>5.6486672398968194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1.129750644883921</v>
      </c>
      <c r="R36" s="10">
        <v>0</v>
      </c>
      <c r="S36" s="10">
        <v>1.129750644883921</v>
      </c>
      <c r="T36" s="10">
        <v>0</v>
      </c>
      <c r="U36" s="10">
        <v>0</v>
      </c>
      <c r="V36" s="10">
        <v>1.129750644883921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92.433361994840922</v>
      </c>
      <c r="D43" s="10">
        <v>383.08495270851239</v>
      </c>
      <c r="E43" s="10">
        <v>375.89570077386071</v>
      </c>
      <c r="F43" s="10">
        <v>416.97712811693901</v>
      </c>
      <c r="G43" s="10">
        <v>0</v>
      </c>
      <c r="H43" s="10">
        <v>0</v>
      </c>
      <c r="I43" s="10">
        <v>574.11384350816854</v>
      </c>
      <c r="J43" s="10">
        <v>241.35374032674119</v>
      </c>
      <c r="K43" s="10">
        <v>24.648925193465171</v>
      </c>
      <c r="L43" s="10">
        <v>46.216680997420461</v>
      </c>
      <c r="M43" s="10">
        <v>40.054428202923482</v>
      </c>
      <c r="N43" s="10">
        <v>33.892261392949273</v>
      </c>
      <c r="O43" s="10">
        <v>29.784092863284609</v>
      </c>
      <c r="P43" s="10">
        <v>3.0810834049871021</v>
      </c>
      <c r="Q43" s="10">
        <v>10.27033533963886</v>
      </c>
      <c r="R43" s="10">
        <v>14.378503869303531</v>
      </c>
      <c r="S43" s="10">
        <v>14.378503869303531</v>
      </c>
      <c r="T43" s="10">
        <v>15.40558899398108</v>
      </c>
      <c r="U43" s="10">
        <v>17.45967325881341</v>
      </c>
      <c r="V43" s="10">
        <v>17.45967325881341</v>
      </c>
      <c r="W43" s="10">
        <v>14.378503869303531</v>
      </c>
      <c r="X43" s="10">
        <v>27.73000859845228</v>
      </c>
    </row>
    <row r="44" spans="1:24" ht="11.25" customHeight="1" x14ac:dyDescent="0.2">
      <c r="A44" s="41" t="s">
        <v>75</v>
      </c>
      <c r="B44" s="9" t="s">
        <v>76</v>
      </c>
      <c r="C44" s="10">
        <v>944.67377472055023</v>
      </c>
      <c r="D44" s="10">
        <v>634.92880481513316</v>
      </c>
      <c r="E44" s="10">
        <v>677.38607050730866</v>
      </c>
      <c r="F44" s="10">
        <v>656.15743766122091</v>
      </c>
      <c r="G44" s="10">
        <v>1015.11418744626</v>
      </c>
      <c r="H44" s="10">
        <v>860.72416165090272</v>
      </c>
      <c r="I44" s="10">
        <v>271.14737747205498</v>
      </c>
      <c r="J44" s="10">
        <v>342.55279449699049</v>
      </c>
      <c r="K44" s="10">
        <v>435.18675838349088</v>
      </c>
      <c r="L44" s="10">
        <v>459.31023215821148</v>
      </c>
      <c r="M44" s="10">
        <v>416.85296646603609</v>
      </c>
      <c r="N44" s="10">
        <v>333.8683576956148</v>
      </c>
      <c r="O44" s="10">
        <v>382.11521926053308</v>
      </c>
      <c r="P44" s="10">
        <v>279.83181427343078</v>
      </c>
      <c r="Q44" s="10">
        <v>326.14883920894238</v>
      </c>
      <c r="R44" s="10">
        <v>412.02828890799663</v>
      </c>
      <c r="S44" s="10">
        <v>426.50232158211509</v>
      </c>
      <c r="T44" s="10">
        <v>436.15167669819431</v>
      </c>
      <c r="U44" s="10">
        <v>430.36208082545141</v>
      </c>
      <c r="V44" s="10">
        <v>398.51917454858119</v>
      </c>
      <c r="W44" s="10">
        <v>327.11375752364569</v>
      </c>
      <c r="X44" s="10">
        <v>251.8486672398968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1.5525365434221841</v>
      </c>
      <c r="Q48" s="10">
        <v>0.77626827171109203</v>
      </c>
      <c r="R48" s="10">
        <v>1.5525365434221841</v>
      </c>
      <c r="S48" s="10">
        <v>0.77626827171109203</v>
      </c>
      <c r="T48" s="10">
        <v>0</v>
      </c>
      <c r="U48" s="10">
        <v>0.77626827171109203</v>
      </c>
      <c r="V48" s="10">
        <v>1.5525365434221841</v>
      </c>
      <c r="W48" s="10">
        <v>1.5525365434221841</v>
      </c>
      <c r="X48" s="10">
        <v>0.77626827171109203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1952.541874462597</v>
      </c>
      <c r="D51" s="37">
        <v>1927.73551160791</v>
      </c>
      <c r="E51" s="37">
        <v>2479.8160791057612</v>
      </c>
      <c r="F51" s="37">
        <v>2459.781857265692</v>
      </c>
      <c r="G51" s="37">
        <v>2697.1831470335342</v>
      </c>
      <c r="H51" s="37">
        <v>2865.3674978503868</v>
      </c>
      <c r="I51" s="37">
        <v>3098.7061049011172</v>
      </c>
      <c r="J51" s="37">
        <v>3155.9067927772999</v>
      </c>
      <c r="K51" s="37">
        <v>3231.8320722269991</v>
      </c>
      <c r="L51" s="37">
        <v>3196.542992261393</v>
      </c>
      <c r="M51" s="37">
        <v>3247.540498710232</v>
      </c>
      <c r="N51" s="37">
        <v>3613.0724751544203</v>
      </c>
      <c r="O51" s="37">
        <v>3624.3372109025013</v>
      </c>
      <c r="P51" s="37">
        <v>3958.9703361948</v>
      </c>
      <c r="Q51" s="37">
        <v>2971.8795670352747</v>
      </c>
      <c r="R51" s="37">
        <v>3038.976010318142</v>
      </c>
      <c r="S51" s="37">
        <v>3070.9137133782797</v>
      </c>
      <c r="T51" s="37">
        <v>3379.9712700162731</v>
      </c>
      <c r="U51" s="37">
        <v>3545.6889617886859</v>
      </c>
      <c r="V51" s="37">
        <v>3672.5814767130719</v>
      </c>
      <c r="W51" s="37">
        <v>3470.8515093847359</v>
      </c>
      <c r="X51" s="37">
        <v>3608.7447568241914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225.8573127033016</v>
      </c>
      <c r="D52" s="37">
        <f t="shared" ref="D52:W52" si="31">SUM(D53:D70)</f>
        <v>244.40457524309966</v>
      </c>
      <c r="E52" s="37">
        <f t="shared" si="31"/>
        <v>187.11467019248551</v>
      </c>
      <c r="F52" s="37">
        <f t="shared" si="31"/>
        <v>310.73624189869008</v>
      </c>
      <c r="G52" s="37">
        <f t="shared" si="31"/>
        <v>311.68537820692734</v>
      </c>
      <c r="H52" s="37">
        <f t="shared" si="31"/>
        <v>314.90793485286821</v>
      </c>
      <c r="I52" s="37">
        <f t="shared" si="31"/>
        <v>502.74677558039554</v>
      </c>
      <c r="J52" s="37">
        <f t="shared" si="31"/>
        <v>498.08925193465177</v>
      </c>
      <c r="K52" s="37">
        <f t="shared" si="31"/>
        <v>379.17599337818717</v>
      </c>
      <c r="L52" s="37">
        <f t="shared" si="31"/>
        <v>494.35969839674499</v>
      </c>
      <c r="M52" s="37">
        <f t="shared" si="31"/>
        <v>373.28715883215892</v>
      </c>
      <c r="N52" s="37">
        <f t="shared" si="31"/>
        <v>469.8705071590644</v>
      </c>
      <c r="O52" s="37">
        <f t="shared" si="31"/>
        <v>443.15698462903578</v>
      </c>
      <c r="P52" s="37">
        <f t="shared" si="31"/>
        <v>298.89713506871522</v>
      </c>
      <c r="Q52" s="37">
        <f t="shared" si="31"/>
        <v>230.79768540129118</v>
      </c>
      <c r="R52" s="37">
        <f t="shared" si="31"/>
        <v>244.02880481513319</v>
      </c>
      <c r="S52" s="37">
        <f t="shared" si="31"/>
        <v>223.34479793637144</v>
      </c>
      <c r="T52" s="37">
        <f t="shared" si="31"/>
        <v>237.34118658641447</v>
      </c>
      <c r="U52" s="37">
        <f t="shared" si="31"/>
        <v>247.19243336199483</v>
      </c>
      <c r="V52" s="37">
        <f t="shared" si="31"/>
        <v>248.04557179707652</v>
      </c>
      <c r="W52" s="37">
        <f t="shared" si="31"/>
        <v>276.51711092003438</v>
      </c>
      <c r="X52" s="37">
        <f t="shared" ref="X52" si="32">SUM(X53:X70)</f>
        <v>271.40593293207218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223.51664202402387</v>
      </c>
      <c r="D59" s="10">
        <v>242.06390456382192</v>
      </c>
      <c r="E59" s="10">
        <v>181.8122626258475</v>
      </c>
      <c r="F59" s="10">
        <v>305.43383433205207</v>
      </c>
      <c r="G59" s="10">
        <v>306.02475911836331</v>
      </c>
      <c r="H59" s="10">
        <v>305.975088765164</v>
      </c>
      <c r="I59" s="10">
        <v>446.52244196044711</v>
      </c>
      <c r="J59" s="10">
        <v>440.64677558039551</v>
      </c>
      <c r="K59" s="10">
        <v>371.60454023975211</v>
      </c>
      <c r="L59" s="10">
        <v>485.59409220585934</v>
      </c>
      <c r="M59" s="10">
        <v>344.79283381066278</v>
      </c>
      <c r="N59" s="10">
        <v>450.47618213756829</v>
      </c>
      <c r="O59" s="10">
        <v>422.9506217743496</v>
      </c>
      <c r="P59" s="10">
        <v>269.99679113062405</v>
      </c>
      <c r="Q59" s="10">
        <v>204.14248333766264</v>
      </c>
      <c r="R59" s="10">
        <v>175.7905417024935</v>
      </c>
      <c r="S59" s="10">
        <v>162.96457437661221</v>
      </c>
      <c r="T59" s="10">
        <v>173.0916595012898</v>
      </c>
      <c r="U59" s="10">
        <v>181.83336199484091</v>
      </c>
      <c r="V59" s="10">
        <v>173.30662080825451</v>
      </c>
      <c r="W59" s="10">
        <v>218.66345657781599</v>
      </c>
      <c r="X59" s="10">
        <v>188.54496990541699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2.3406706792777299</v>
      </c>
      <c r="D61" s="10">
        <v>2.3406706792777299</v>
      </c>
      <c r="E61" s="10">
        <v>5.3024075666380046</v>
      </c>
      <c r="F61" s="10">
        <v>5.3024075666380046</v>
      </c>
      <c r="G61" s="10">
        <v>5.6606190885640579</v>
      </c>
      <c r="H61" s="10">
        <v>8.9328460877042115</v>
      </c>
      <c r="I61" s="10">
        <v>56.224333619948403</v>
      </c>
      <c r="J61" s="10">
        <v>57.442476354256243</v>
      </c>
      <c r="K61" s="10">
        <v>7.5714531384350812</v>
      </c>
      <c r="L61" s="10">
        <v>8.7656061908856397</v>
      </c>
      <c r="M61" s="10">
        <v>28.494325021496131</v>
      </c>
      <c r="N61" s="10">
        <v>19.39432502149613</v>
      </c>
      <c r="O61" s="10">
        <v>20.206362854686159</v>
      </c>
      <c r="P61" s="10">
        <v>28.90034393809114</v>
      </c>
      <c r="Q61" s="10">
        <v>26.65520206362854</v>
      </c>
      <c r="R61" s="10">
        <v>32.459157351676687</v>
      </c>
      <c r="S61" s="10">
        <v>25.150472914875319</v>
      </c>
      <c r="T61" s="10">
        <v>27.538950988822009</v>
      </c>
      <c r="U61" s="10">
        <v>25.86698194325022</v>
      </c>
      <c r="V61" s="10">
        <v>32.148667239896817</v>
      </c>
      <c r="W61" s="10">
        <v>26.631298366294061</v>
      </c>
      <c r="X61" s="10">
        <v>39.314015477214099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35.77910576096302</v>
      </c>
      <c r="S62" s="10">
        <v>35.229750644883907</v>
      </c>
      <c r="T62" s="10">
        <v>36.710576096302667</v>
      </c>
      <c r="U62" s="10">
        <v>36.830008598452281</v>
      </c>
      <c r="V62" s="10">
        <v>39.839466895958729</v>
      </c>
      <c r="W62" s="10">
        <v>28.685382631126391</v>
      </c>
      <c r="X62" s="10">
        <v>40.717196904557177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2.6620808254514192</v>
      </c>
      <c r="V69" s="10">
        <v>2.7508168529664658</v>
      </c>
      <c r="W69" s="10">
        <v>2.5369733447979361</v>
      </c>
      <c r="X69" s="10">
        <v>2.8297506448839198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35.77910576096302</v>
      </c>
      <c r="S71" s="37">
        <f t="shared" si="34"/>
        <v>35.229750644883907</v>
      </c>
      <c r="T71" s="37">
        <f t="shared" si="34"/>
        <v>36.710576096302667</v>
      </c>
      <c r="U71" s="37">
        <f t="shared" si="34"/>
        <v>36.830008598452281</v>
      </c>
      <c r="V71" s="37">
        <f t="shared" si="34"/>
        <v>39.839466895958729</v>
      </c>
      <c r="W71" s="37">
        <f t="shared" si="34"/>
        <v>28.804815133276005</v>
      </c>
      <c r="X71" s="37">
        <f t="shared" ref="X71" si="35">SUM(X72:X73)</f>
        <v>34.089337919174547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0.1194325021496131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35.77910576096302</v>
      </c>
      <c r="S73" s="10">
        <v>35.229750644883907</v>
      </c>
      <c r="T73" s="10">
        <v>36.710576096302667</v>
      </c>
      <c r="U73" s="10">
        <v>36.830008598452281</v>
      </c>
      <c r="V73" s="10">
        <v>39.839466895958729</v>
      </c>
      <c r="W73" s="10">
        <v>28.685382631126391</v>
      </c>
      <c r="X73" s="10">
        <v>34.089337919174547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421.92605331040409</v>
      </c>
      <c r="D2" s="31">
        <f t="shared" si="0"/>
        <v>355.20206362854691</v>
      </c>
      <c r="E2" s="31">
        <f t="shared" si="0"/>
        <v>598.10834049871016</v>
      </c>
      <c r="F2" s="31">
        <f t="shared" si="0"/>
        <v>402.23559759243341</v>
      </c>
      <c r="G2" s="31">
        <f t="shared" si="0"/>
        <v>395.95872742906272</v>
      </c>
      <c r="H2" s="31">
        <f t="shared" si="0"/>
        <v>546.86156491831468</v>
      </c>
      <c r="I2" s="31">
        <f t="shared" si="0"/>
        <v>452.36457437661221</v>
      </c>
      <c r="J2" s="31">
        <f t="shared" si="0"/>
        <v>373.94668959587273</v>
      </c>
      <c r="K2" s="31">
        <f t="shared" si="0"/>
        <v>320.80825451418741</v>
      </c>
      <c r="L2" s="31">
        <f t="shared" si="0"/>
        <v>321.23817712811689</v>
      </c>
      <c r="M2" s="31">
        <f t="shared" si="0"/>
        <v>383.31900257953572</v>
      </c>
      <c r="N2" s="31">
        <f t="shared" si="0"/>
        <v>276.4402407566638</v>
      </c>
      <c r="O2" s="31">
        <f t="shared" si="0"/>
        <v>431.90025795356831</v>
      </c>
      <c r="P2" s="31">
        <f t="shared" si="0"/>
        <v>507.99656061908848</v>
      </c>
      <c r="Q2" s="31">
        <f t="shared" si="0"/>
        <v>447.29148753224422</v>
      </c>
      <c r="R2" s="31">
        <f t="shared" si="0"/>
        <v>388.65004299226138</v>
      </c>
      <c r="S2" s="31">
        <f t="shared" si="0"/>
        <v>414.35941530524502</v>
      </c>
      <c r="T2" s="31">
        <f t="shared" si="0"/>
        <v>310.14617368873598</v>
      </c>
      <c r="U2" s="31">
        <f t="shared" si="0"/>
        <v>275.0644883920894</v>
      </c>
      <c r="V2" s="31">
        <f t="shared" si="0"/>
        <v>260.10318142734309</v>
      </c>
      <c r="W2" s="31">
        <f t="shared" si="0"/>
        <v>397.24849527085121</v>
      </c>
      <c r="X2" s="31">
        <f t="shared" ref="X2" si="1">SUM(X3,X17,X22,X25,X26,X51,X52,X71,X74,X75,X76)</f>
        <v>373.68873602751501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421.92605331040409</v>
      </c>
      <c r="D76" s="40">
        <v>355.20206362854691</v>
      </c>
      <c r="E76" s="40">
        <v>598.10834049871016</v>
      </c>
      <c r="F76" s="40">
        <v>402.23559759243341</v>
      </c>
      <c r="G76" s="40">
        <v>395.95872742906272</v>
      </c>
      <c r="H76" s="40">
        <v>546.86156491831468</v>
      </c>
      <c r="I76" s="40">
        <v>452.36457437661221</v>
      </c>
      <c r="J76" s="40">
        <v>373.94668959587273</v>
      </c>
      <c r="K76" s="40">
        <v>320.80825451418741</v>
      </c>
      <c r="L76" s="40">
        <v>321.23817712811689</v>
      </c>
      <c r="M76" s="40">
        <v>383.31900257953572</v>
      </c>
      <c r="N76" s="40">
        <v>276.4402407566638</v>
      </c>
      <c r="O76" s="40">
        <v>431.90025795356831</v>
      </c>
      <c r="P76" s="40">
        <v>507.99656061908848</v>
      </c>
      <c r="Q76" s="40">
        <v>447.29148753224422</v>
      </c>
      <c r="R76" s="40">
        <v>388.65004299226138</v>
      </c>
      <c r="S76" s="40">
        <v>414.35941530524502</v>
      </c>
      <c r="T76" s="40">
        <v>310.14617368873598</v>
      </c>
      <c r="U76" s="40">
        <v>275.0644883920894</v>
      </c>
      <c r="V76" s="40">
        <v>260.10318142734309</v>
      </c>
      <c r="W76" s="40">
        <v>397.24849527085121</v>
      </c>
      <c r="X76" s="40">
        <v>373.68873602751501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2609.6302665520211</v>
      </c>
      <c r="D2" s="31">
        <f t="shared" si="0"/>
        <v>2473.8337919174551</v>
      </c>
      <c r="E2" s="31">
        <f t="shared" si="0"/>
        <v>2515.1343078245909</v>
      </c>
      <c r="F2" s="31">
        <f t="shared" si="0"/>
        <v>2704.4859845227861</v>
      </c>
      <c r="G2" s="31">
        <f t="shared" si="0"/>
        <v>2795.6429922613929</v>
      </c>
      <c r="H2" s="31">
        <f t="shared" si="0"/>
        <v>2580.5383490971622</v>
      </c>
      <c r="I2" s="31">
        <f t="shared" si="0"/>
        <v>2624.993293207222</v>
      </c>
      <c r="J2" s="31">
        <f t="shared" si="0"/>
        <v>2678.0524505588992</v>
      </c>
      <c r="K2" s="31">
        <f t="shared" si="0"/>
        <v>2485.6981943250212</v>
      </c>
      <c r="L2" s="31">
        <f t="shared" si="0"/>
        <v>1594.3536543422181</v>
      </c>
      <c r="M2" s="31">
        <f t="shared" si="0"/>
        <v>1846.0972484952711</v>
      </c>
      <c r="N2" s="31">
        <f t="shared" si="0"/>
        <v>1893.8091143594149</v>
      </c>
      <c r="O2" s="31">
        <f t="shared" si="0"/>
        <v>1663.546173688736</v>
      </c>
      <c r="P2" s="31">
        <f t="shared" si="0"/>
        <v>1468.4245915735171</v>
      </c>
      <c r="Q2" s="31">
        <f t="shared" si="0"/>
        <v>1412.233705932932</v>
      </c>
      <c r="R2" s="31">
        <f t="shared" si="0"/>
        <v>1416.1113499570081</v>
      </c>
      <c r="S2" s="31">
        <f t="shared" si="0"/>
        <v>1433.9160791057609</v>
      </c>
      <c r="T2" s="31">
        <f t="shared" si="0"/>
        <v>1397.947119518486</v>
      </c>
      <c r="U2" s="31">
        <f t="shared" si="0"/>
        <v>1285.131814273431</v>
      </c>
      <c r="V2" s="31">
        <f t="shared" si="0"/>
        <v>734.25408426483227</v>
      </c>
      <c r="W2" s="31">
        <f t="shared" si="0"/>
        <v>471.57136715391232</v>
      </c>
      <c r="X2" s="31">
        <f t="shared" ref="X2" si="1">SUM(X3,X17,X22,X25,X26,X51,X52,X71,X74,X75,X76)</f>
        <v>1009.51203783319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2609.6302665520211</v>
      </c>
      <c r="D3" s="34">
        <f t="shared" si="2"/>
        <v>2473.8337919174551</v>
      </c>
      <c r="E3" s="34">
        <f t="shared" si="2"/>
        <v>2515.1343078245909</v>
      </c>
      <c r="F3" s="34">
        <f t="shared" si="2"/>
        <v>2704.4859845227861</v>
      </c>
      <c r="G3" s="34">
        <f t="shared" si="2"/>
        <v>2795.6429922613929</v>
      </c>
      <c r="H3" s="34">
        <f t="shared" si="2"/>
        <v>2580.5383490971622</v>
      </c>
      <c r="I3" s="34">
        <f t="shared" si="2"/>
        <v>2624.993293207222</v>
      </c>
      <c r="J3" s="34">
        <f t="shared" si="2"/>
        <v>2678.0524505588992</v>
      </c>
      <c r="K3" s="34">
        <f t="shared" si="2"/>
        <v>2485.6981943250212</v>
      </c>
      <c r="L3" s="34">
        <f t="shared" si="2"/>
        <v>1594.3536543422181</v>
      </c>
      <c r="M3" s="34">
        <f t="shared" si="2"/>
        <v>1846.0972484952711</v>
      </c>
      <c r="N3" s="34">
        <f t="shared" si="2"/>
        <v>1893.8091143594149</v>
      </c>
      <c r="O3" s="34">
        <f t="shared" si="2"/>
        <v>1663.546173688736</v>
      </c>
      <c r="P3" s="34">
        <f t="shared" si="2"/>
        <v>1468.4245915735171</v>
      </c>
      <c r="Q3" s="34">
        <f t="shared" si="2"/>
        <v>1412.233705932932</v>
      </c>
      <c r="R3" s="34">
        <f t="shared" si="2"/>
        <v>1416.1113499570081</v>
      </c>
      <c r="S3" s="34">
        <f t="shared" si="2"/>
        <v>1433.9160791057609</v>
      </c>
      <c r="T3" s="34">
        <f t="shared" si="2"/>
        <v>1397.947119518486</v>
      </c>
      <c r="U3" s="34">
        <f t="shared" si="2"/>
        <v>1285.131814273431</v>
      </c>
      <c r="V3" s="34">
        <f t="shared" si="2"/>
        <v>734.25408426483227</v>
      </c>
      <c r="W3" s="34">
        <f t="shared" si="2"/>
        <v>471.57136715391232</v>
      </c>
      <c r="X3" s="34">
        <f t="shared" ref="X3" si="3">SUM(X4,X8,X11)</f>
        <v>1009.51203783319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2609.6302665520211</v>
      </c>
      <c r="D4" s="29">
        <f t="shared" si="4"/>
        <v>2473.8337919174551</v>
      </c>
      <c r="E4" s="29">
        <f t="shared" si="4"/>
        <v>2515.1343078245909</v>
      </c>
      <c r="F4" s="29">
        <f t="shared" si="4"/>
        <v>2704.4859845227861</v>
      </c>
      <c r="G4" s="29">
        <f t="shared" si="4"/>
        <v>2795.6429922613929</v>
      </c>
      <c r="H4" s="29">
        <f t="shared" si="4"/>
        <v>2580.5383490971622</v>
      </c>
      <c r="I4" s="29">
        <f t="shared" si="4"/>
        <v>2624.993293207222</v>
      </c>
      <c r="J4" s="29">
        <f t="shared" si="4"/>
        <v>2678.0524505588992</v>
      </c>
      <c r="K4" s="29">
        <f t="shared" si="4"/>
        <v>2485.6981943250212</v>
      </c>
      <c r="L4" s="29">
        <f t="shared" si="4"/>
        <v>1594.3536543422181</v>
      </c>
      <c r="M4" s="29">
        <f t="shared" si="4"/>
        <v>1846.0972484952711</v>
      </c>
      <c r="N4" s="29">
        <f t="shared" si="4"/>
        <v>1893.8091143594149</v>
      </c>
      <c r="O4" s="29">
        <f t="shared" si="4"/>
        <v>1663.546173688736</v>
      </c>
      <c r="P4" s="29">
        <f t="shared" si="4"/>
        <v>1468.4245915735171</v>
      </c>
      <c r="Q4" s="29">
        <f t="shared" si="4"/>
        <v>1412.233705932932</v>
      </c>
      <c r="R4" s="29">
        <f t="shared" si="4"/>
        <v>1416.1113499570081</v>
      </c>
      <c r="S4" s="29">
        <f t="shared" si="4"/>
        <v>1433.9160791057609</v>
      </c>
      <c r="T4" s="29">
        <f t="shared" si="4"/>
        <v>1397.947119518486</v>
      </c>
      <c r="U4" s="29">
        <f t="shared" si="4"/>
        <v>1285.131814273431</v>
      </c>
      <c r="V4" s="29">
        <f t="shared" si="4"/>
        <v>734.25408426483227</v>
      </c>
      <c r="W4" s="29">
        <f t="shared" si="4"/>
        <v>471.57136715391232</v>
      </c>
      <c r="X4" s="29">
        <f t="shared" ref="X4" si="5">SUM(X5:X7)</f>
        <v>1009.51203783319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2609.6302665520211</v>
      </c>
      <c r="D6" s="10">
        <v>2473.8337919174551</v>
      </c>
      <c r="E6" s="10">
        <v>2515.1343078245909</v>
      </c>
      <c r="F6" s="10">
        <v>2704.4859845227861</v>
      </c>
      <c r="G6" s="10">
        <v>2795.6429922613929</v>
      </c>
      <c r="H6" s="10">
        <v>2580.5383490971622</v>
      </c>
      <c r="I6" s="10">
        <v>2624.993293207222</v>
      </c>
      <c r="J6" s="10">
        <v>2678.0524505588992</v>
      </c>
      <c r="K6" s="10">
        <v>2485.6981943250212</v>
      </c>
      <c r="L6" s="10">
        <v>1594.3536543422181</v>
      </c>
      <c r="M6" s="10">
        <v>1846.0972484952711</v>
      </c>
      <c r="N6" s="10">
        <v>1893.8091143594149</v>
      </c>
      <c r="O6" s="10">
        <v>1663.546173688736</v>
      </c>
      <c r="P6" s="10">
        <v>1468.4245915735171</v>
      </c>
      <c r="Q6" s="10">
        <v>1412.233705932932</v>
      </c>
      <c r="R6" s="10">
        <v>1416.1113499570081</v>
      </c>
      <c r="S6" s="10">
        <v>1433.9160791057609</v>
      </c>
      <c r="T6" s="10">
        <v>1397.947119518486</v>
      </c>
      <c r="U6" s="10">
        <v>1285.131814273431</v>
      </c>
      <c r="V6" s="10">
        <v>734.25408426483227</v>
      </c>
      <c r="W6" s="10">
        <v>471.57136715391232</v>
      </c>
      <c r="X6" s="10">
        <v>1009.51203783319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1376.7913155631982</v>
      </c>
      <c r="D2" s="31">
        <f t="shared" si="0"/>
        <v>1644.2044711951851</v>
      </c>
      <c r="E2" s="31">
        <f t="shared" si="0"/>
        <v>1634.8930352536538</v>
      </c>
      <c r="F2" s="31">
        <f t="shared" si="0"/>
        <v>1534.5922613929497</v>
      </c>
      <c r="G2" s="31">
        <f t="shared" si="0"/>
        <v>1637.0457437661223</v>
      </c>
      <c r="H2" s="31">
        <f t="shared" si="0"/>
        <v>1516.1197764402405</v>
      </c>
      <c r="I2" s="31">
        <f t="shared" si="0"/>
        <v>1327.9977644024075</v>
      </c>
      <c r="J2" s="31">
        <f t="shared" si="0"/>
        <v>1413.7276870163369</v>
      </c>
      <c r="K2" s="31">
        <f t="shared" si="0"/>
        <v>1317.6901117798795</v>
      </c>
      <c r="L2" s="31">
        <f t="shared" si="0"/>
        <v>931.34256233877909</v>
      </c>
      <c r="M2" s="31">
        <f t="shared" si="0"/>
        <v>1211.7619948409285</v>
      </c>
      <c r="N2" s="31">
        <f t="shared" si="0"/>
        <v>1220.8374892519346</v>
      </c>
      <c r="O2" s="31">
        <f t="shared" si="0"/>
        <v>1102.8900257953569</v>
      </c>
      <c r="P2" s="31">
        <f t="shared" si="0"/>
        <v>1500.0649183147032</v>
      </c>
      <c r="Q2" s="31">
        <f t="shared" si="0"/>
        <v>1310.6034393809114</v>
      </c>
      <c r="R2" s="31">
        <f t="shared" si="0"/>
        <v>1410.2514187446259</v>
      </c>
      <c r="S2" s="31">
        <f t="shared" si="0"/>
        <v>1280.7615649183144</v>
      </c>
      <c r="T2" s="31">
        <f t="shared" si="0"/>
        <v>1408.011607910576</v>
      </c>
      <c r="U2" s="31">
        <f t="shared" si="0"/>
        <v>1299.5431642304384</v>
      </c>
      <c r="V2" s="31">
        <f t="shared" si="0"/>
        <v>1199.0047291487531</v>
      </c>
      <c r="W2" s="31">
        <f t="shared" si="0"/>
        <v>1004.4583834909715</v>
      </c>
      <c r="X2" s="31">
        <f t="shared" ref="X2" si="1">SUM(X3,X17,X22,X25,X26,X51,X52,X71,X74,X75,X76)</f>
        <v>1251.1528804815132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1376.7913155631982</v>
      </c>
      <c r="D3" s="34">
        <f t="shared" si="2"/>
        <v>1644.2044711951851</v>
      </c>
      <c r="E3" s="34">
        <f t="shared" si="2"/>
        <v>1634.8930352536538</v>
      </c>
      <c r="F3" s="34">
        <f t="shared" si="2"/>
        <v>1534.5922613929497</v>
      </c>
      <c r="G3" s="34">
        <f t="shared" si="2"/>
        <v>1637.0457437661223</v>
      </c>
      <c r="H3" s="34">
        <f t="shared" si="2"/>
        <v>1516.1197764402405</v>
      </c>
      <c r="I3" s="34">
        <f t="shared" si="2"/>
        <v>1327.9977644024075</v>
      </c>
      <c r="J3" s="34">
        <f t="shared" si="2"/>
        <v>1413.7276870163369</v>
      </c>
      <c r="K3" s="34">
        <f t="shared" si="2"/>
        <v>1317.6901117798795</v>
      </c>
      <c r="L3" s="34">
        <f t="shared" si="2"/>
        <v>931.34256233877909</v>
      </c>
      <c r="M3" s="34">
        <f t="shared" si="2"/>
        <v>1211.7619948409285</v>
      </c>
      <c r="N3" s="34">
        <f t="shared" si="2"/>
        <v>1220.8374892519346</v>
      </c>
      <c r="O3" s="34">
        <f t="shared" si="2"/>
        <v>1102.8900257953569</v>
      </c>
      <c r="P3" s="34">
        <f t="shared" si="2"/>
        <v>1500.0649183147032</v>
      </c>
      <c r="Q3" s="34">
        <f t="shared" si="2"/>
        <v>1310.6034393809114</v>
      </c>
      <c r="R3" s="34">
        <f t="shared" si="2"/>
        <v>1410.2514187446259</v>
      </c>
      <c r="S3" s="34">
        <f t="shared" si="2"/>
        <v>1280.7615649183144</v>
      </c>
      <c r="T3" s="34">
        <f t="shared" si="2"/>
        <v>1408.011607910576</v>
      </c>
      <c r="U3" s="34">
        <f t="shared" si="2"/>
        <v>1299.5431642304384</v>
      </c>
      <c r="V3" s="34">
        <f t="shared" si="2"/>
        <v>1199.0047291487531</v>
      </c>
      <c r="W3" s="34">
        <f t="shared" si="2"/>
        <v>1004.4583834909715</v>
      </c>
      <c r="X3" s="34">
        <f t="shared" ref="X3" si="3">SUM(X4,X8,X11)</f>
        <v>1251.1528804815132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374.10429922613918</v>
      </c>
      <c r="D4" s="29">
        <f t="shared" si="4"/>
        <v>469.29759243336201</v>
      </c>
      <c r="E4" s="29">
        <f t="shared" si="4"/>
        <v>423.22777300085983</v>
      </c>
      <c r="F4" s="29">
        <f t="shared" si="4"/>
        <v>435.92502149613068</v>
      </c>
      <c r="G4" s="29">
        <f t="shared" si="4"/>
        <v>511.83078245915732</v>
      </c>
      <c r="H4" s="29">
        <f t="shared" si="4"/>
        <v>535.21547721410138</v>
      </c>
      <c r="I4" s="29">
        <f t="shared" si="4"/>
        <v>396.78538263112631</v>
      </c>
      <c r="J4" s="29">
        <f t="shared" si="4"/>
        <v>533.56861564918313</v>
      </c>
      <c r="K4" s="29">
        <f t="shared" si="4"/>
        <v>458.63310404127259</v>
      </c>
      <c r="L4" s="29">
        <f t="shared" si="4"/>
        <v>186.64496990541701</v>
      </c>
      <c r="M4" s="29">
        <f t="shared" si="4"/>
        <v>472.51006018916593</v>
      </c>
      <c r="N4" s="29">
        <f t="shared" si="4"/>
        <v>443.25253654342208</v>
      </c>
      <c r="O4" s="29">
        <f t="shared" si="4"/>
        <v>386.10395528804821</v>
      </c>
      <c r="P4" s="29">
        <f t="shared" si="4"/>
        <v>472.24488392089421</v>
      </c>
      <c r="Q4" s="29">
        <f t="shared" si="4"/>
        <v>484.37944969905408</v>
      </c>
      <c r="R4" s="29">
        <f t="shared" si="4"/>
        <v>546.90816852966464</v>
      </c>
      <c r="S4" s="29">
        <f t="shared" si="4"/>
        <v>509.57652622527939</v>
      </c>
      <c r="T4" s="29">
        <f t="shared" si="4"/>
        <v>565.5739466895958</v>
      </c>
      <c r="U4" s="29">
        <f t="shared" si="4"/>
        <v>566.81831470335328</v>
      </c>
      <c r="V4" s="29">
        <f t="shared" si="4"/>
        <v>487.17755803955282</v>
      </c>
      <c r="W4" s="29">
        <f t="shared" si="4"/>
        <v>327.89604471195179</v>
      </c>
      <c r="X4" s="29">
        <f t="shared" ref="X4" si="5">SUM(X5:X7)</f>
        <v>317.94092863284612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374.10429922613918</v>
      </c>
      <c r="D7" s="10">
        <v>469.29759243336201</v>
      </c>
      <c r="E7" s="10">
        <v>423.22777300085983</v>
      </c>
      <c r="F7" s="10">
        <v>435.92502149613068</v>
      </c>
      <c r="G7" s="10">
        <v>511.83078245915732</v>
      </c>
      <c r="H7" s="10">
        <v>535.21547721410138</v>
      </c>
      <c r="I7" s="10">
        <v>396.78538263112631</v>
      </c>
      <c r="J7" s="10">
        <v>533.56861564918313</v>
      </c>
      <c r="K7" s="10">
        <v>458.63310404127259</v>
      </c>
      <c r="L7" s="10">
        <v>186.64496990541701</v>
      </c>
      <c r="M7" s="10">
        <v>472.51006018916593</v>
      </c>
      <c r="N7" s="10">
        <v>443.25253654342208</v>
      </c>
      <c r="O7" s="10">
        <v>386.10395528804821</v>
      </c>
      <c r="P7" s="10">
        <v>472.24488392089421</v>
      </c>
      <c r="Q7" s="10">
        <v>484.37944969905408</v>
      </c>
      <c r="R7" s="10">
        <v>546.90816852966464</v>
      </c>
      <c r="S7" s="10">
        <v>509.57652622527939</v>
      </c>
      <c r="T7" s="10">
        <v>565.5739466895958</v>
      </c>
      <c r="U7" s="10">
        <v>566.81831470335328</v>
      </c>
      <c r="V7" s="10">
        <v>487.17755803955282</v>
      </c>
      <c r="W7" s="10">
        <v>327.89604471195179</v>
      </c>
      <c r="X7" s="10">
        <v>317.94092863284612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1002.687016337059</v>
      </c>
      <c r="D11" s="29">
        <f t="shared" si="8"/>
        <v>1174.906878761823</v>
      </c>
      <c r="E11" s="29">
        <f t="shared" si="8"/>
        <v>1211.665262252794</v>
      </c>
      <c r="F11" s="29">
        <f t="shared" si="8"/>
        <v>1098.667239896819</v>
      </c>
      <c r="G11" s="29">
        <f t="shared" si="8"/>
        <v>1125.2149613069651</v>
      </c>
      <c r="H11" s="29">
        <f t="shared" si="8"/>
        <v>980.90429922613919</v>
      </c>
      <c r="I11" s="29">
        <f t="shared" si="8"/>
        <v>931.21238177128112</v>
      </c>
      <c r="J11" s="29">
        <f t="shared" si="8"/>
        <v>880.15907136715384</v>
      </c>
      <c r="K11" s="29">
        <f t="shared" si="8"/>
        <v>859.05700773860701</v>
      </c>
      <c r="L11" s="29">
        <f t="shared" si="8"/>
        <v>744.69759243336205</v>
      </c>
      <c r="M11" s="29">
        <f t="shared" si="8"/>
        <v>739.25193465176267</v>
      </c>
      <c r="N11" s="29">
        <f t="shared" si="8"/>
        <v>777.58495270851245</v>
      </c>
      <c r="O11" s="29">
        <f t="shared" si="8"/>
        <v>716.78607050730864</v>
      </c>
      <c r="P11" s="29">
        <f t="shared" si="8"/>
        <v>1027.820034393809</v>
      </c>
      <c r="Q11" s="29">
        <f t="shared" si="8"/>
        <v>826.22398968185723</v>
      </c>
      <c r="R11" s="29">
        <f t="shared" si="8"/>
        <v>863.34325021496136</v>
      </c>
      <c r="S11" s="29">
        <f t="shared" si="8"/>
        <v>771.18503869303515</v>
      </c>
      <c r="T11" s="29">
        <f t="shared" si="8"/>
        <v>842.43766122098009</v>
      </c>
      <c r="U11" s="29">
        <f t="shared" si="8"/>
        <v>732.7248495270851</v>
      </c>
      <c r="V11" s="29">
        <f t="shared" si="8"/>
        <v>711.82717110920021</v>
      </c>
      <c r="W11" s="29">
        <f t="shared" si="8"/>
        <v>676.56233877901968</v>
      </c>
      <c r="X11" s="29">
        <f t="shared" ref="X11" si="9">SUM(X12:X16)</f>
        <v>933.21195184866713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1002.687016337059</v>
      </c>
      <c r="D13" s="10">
        <v>1174.906878761823</v>
      </c>
      <c r="E13" s="10">
        <v>1211.665262252794</v>
      </c>
      <c r="F13" s="10">
        <v>1098.667239896819</v>
      </c>
      <c r="G13" s="10">
        <v>1125.2149613069651</v>
      </c>
      <c r="H13" s="10">
        <v>980.90429922613919</v>
      </c>
      <c r="I13" s="10">
        <v>931.21238177128112</v>
      </c>
      <c r="J13" s="10">
        <v>880.15907136715384</v>
      </c>
      <c r="K13" s="10">
        <v>859.05700773860701</v>
      </c>
      <c r="L13" s="10">
        <v>744.69759243336205</v>
      </c>
      <c r="M13" s="10">
        <v>739.25193465176267</v>
      </c>
      <c r="N13" s="10">
        <v>777.58495270851245</v>
      </c>
      <c r="O13" s="10">
        <v>716.78607050730864</v>
      </c>
      <c r="P13" s="10">
        <v>1027.820034393809</v>
      </c>
      <c r="Q13" s="10">
        <v>826.22398968185723</v>
      </c>
      <c r="R13" s="10">
        <v>863.34325021496136</v>
      </c>
      <c r="S13" s="10">
        <v>771.18503869303515</v>
      </c>
      <c r="T13" s="10">
        <v>842.43766122098009</v>
      </c>
      <c r="U13" s="10">
        <v>732.7248495270851</v>
      </c>
      <c r="V13" s="10">
        <v>711.82717110920021</v>
      </c>
      <c r="W13" s="10">
        <v>676.56233877901968</v>
      </c>
      <c r="X13" s="10">
        <v>933.21195184866713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162.29819432502148</v>
      </c>
      <c r="D2" s="31">
        <f t="shared" si="0"/>
        <v>107.62398968185727</v>
      </c>
      <c r="E2" s="31">
        <f t="shared" si="0"/>
        <v>104.43542562338777</v>
      </c>
      <c r="F2" s="31">
        <f t="shared" si="0"/>
        <v>86.366723989681844</v>
      </c>
      <c r="G2" s="31">
        <f t="shared" si="0"/>
        <v>62.983662940670669</v>
      </c>
      <c r="H2" s="31">
        <f t="shared" si="0"/>
        <v>62.983662940670669</v>
      </c>
      <c r="I2" s="31">
        <f t="shared" si="0"/>
        <v>58.598452278589853</v>
      </c>
      <c r="J2" s="31">
        <f t="shared" si="0"/>
        <v>59.661306964746338</v>
      </c>
      <c r="K2" s="31">
        <f t="shared" si="0"/>
        <v>57.535597592433348</v>
      </c>
      <c r="L2" s="31">
        <f t="shared" si="0"/>
        <v>56.405846947549428</v>
      </c>
      <c r="M2" s="31">
        <f t="shared" si="0"/>
        <v>56.405846947549428</v>
      </c>
      <c r="N2" s="31">
        <f t="shared" si="0"/>
        <v>55.342992261392943</v>
      </c>
      <c r="O2" s="31">
        <f t="shared" si="0"/>
        <v>52.087532244196041</v>
      </c>
      <c r="P2" s="31">
        <f t="shared" si="0"/>
        <v>16.946087704213241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162.29819432502148</v>
      </c>
      <c r="D26" s="37">
        <f t="shared" si="14"/>
        <v>107.62398968185727</v>
      </c>
      <c r="E26" s="37">
        <f t="shared" si="14"/>
        <v>104.43542562338777</v>
      </c>
      <c r="F26" s="37">
        <f t="shared" si="14"/>
        <v>86.366723989681844</v>
      </c>
      <c r="G26" s="37">
        <f t="shared" si="14"/>
        <v>62.983662940670669</v>
      </c>
      <c r="H26" s="37">
        <f t="shared" si="14"/>
        <v>62.983662940670669</v>
      </c>
      <c r="I26" s="37">
        <f t="shared" si="14"/>
        <v>58.598452278589853</v>
      </c>
      <c r="J26" s="37">
        <f t="shared" si="14"/>
        <v>59.661306964746338</v>
      </c>
      <c r="K26" s="37">
        <f t="shared" si="14"/>
        <v>57.535597592433348</v>
      </c>
      <c r="L26" s="37">
        <f t="shared" si="14"/>
        <v>56.405846947549428</v>
      </c>
      <c r="M26" s="37">
        <f t="shared" si="14"/>
        <v>56.405846947549428</v>
      </c>
      <c r="N26" s="37">
        <f t="shared" si="14"/>
        <v>55.342992261392943</v>
      </c>
      <c r="O26" s="37">
        <f t="shared" si="14"/>
        <v>52.087532244196041</v>
      </c>
      <c r="P26" s="37">
        <f t="shared" si="14"/>
        <v>16.946087704213241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162.29819432502148</v>
      </c>
      <c r="D33" s="29">
        <f t="shared" si="18"/>
        <v>107.62398968185727</v>
      </c>
      <c r="E33" s="29">
        <f t="shared" si="18"/>
        <v>104.43542562338777</v>
      </c>
      <c r="F33" s="29">
        <f t="shared" si="18"/>
        <v>86.366723989681844</v>
      </c>
      <c r="G33" s="29">
        <f t="shared" si="18"/>
        <v>62.983662940670669</v>
      </c>
      <c r="H33" s="29">
        <f t="shared" si="18"/>
        <v>62.983662940670669</v>
      </c>
      <c r="I33" s="29">
        <f t="shared" si="18"/>
        <v>58.598452278589853</v>
      </c>
      <c r="J33" s="29">
        <f t="shared" si="18"/>
        <v>59.661306964746338</v>
      </c>
      <c r="K33" s="29">
        <f t="shared" si="18"/>
        <v>57.535597592433348</v>
      </c>
      <c r="L33" s="29">
        <f t="shared" si="18"/>
        <v>56.405846947549428</v>
      </c>
      <c r="M33" s="29">
        <f t="shared" si="18"/>
        <v>56.405846947549428</v>
      </c>
      <c r="N33" s="29">
        <f t="shared" si="18"/>
        <v>55.342992261392943</v>
      </c>
      <c r="O33" s="29">
        <f t="shared" si="18"/>
        <v>52.087532244196041</v>
      </c>
      <c r="P33" s="29">
        <f t="shared" si="18"/>
        <v>16.946087704213241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30.503009458297509</v>
      </c>
      <c r="D36" s="10">
        <v>22.594840928632841</v>
      </c>
      <c r="E36" s="10">
        <v>22.594840928632841</v>
      </c>
      <c r="F36" s="10">
        <v>22.594840928632841</v>
      </c>
      <c r="G36" s="10">
        <v>22.594840928632841</v>
      </c>
      <c r="H36" s="10">
        <v>22.594840928632841</v>
      </c>
      <c r="I36" s="10">
        <v>20.335339638865001</v>
      </c>
      <c r="J36" s="10">
        <v>20.335339638865001</v>
      </c>
      <c r="K36" s="10">
        <v>20.335339638865001</v>
      </c>
      <c r="L36" s="10">
        <v>19.205588993981081</v>
      </c>
      <c r="M36" s="10">
        <v>19.205588993981081</v>
      </c>
      <c r="N36" s="10">
        <v>19.205588993981081</v>
      </c>
      <c r="O36" s="10">
        <v>18.075838349097161</v>
      </c>
      <c r="P36" s="10">
        <v>16.946087704213241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131.79518486672399</v>
      </c>
      <c r="D42" s="10">
        <v>85.029148753224419</v>
      </c>
      <c r="E42" s="10">
        <v>81.840584694754938</v>
      </c>
      <c r="F42" s="10">
        <v>63.77188306104901</v>
      </c>
      <c r="G42" s="10">
        <v>40.388822012037828</v>
      </c>
      <c r="H42" s="10">
        <v>40.388822012037828</v>
      </c>
      <c r="I42" s="10">
        <v>38.263112639724852</v>
      </c>
      <c r="J42" s="10">
        <v>39.325967325881336</v>
      </c>
      <c r="K42" s="10">
        <v>37.200257953568347</v>
      </c>
      <c r="L42" s="10">
        <v>37.200257953568347</v>
      </c>
      <c r="M42" s="10">
        <v>37.200257953568347</v>
      </c>
      <c r="N42" s="10">
        <v>36.137403267411862</v>
      </c>
      <c r="O42" s="10">
        <v>34.01169389509888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65140.572828890792</v>
      </c>
      <c r="D2" s="31">
        <f t="shared" si="0"/>
        <v>61074.586758383484</v>
      </c>
      <c r="E2" s="31">
        <f t="shared" si="0"/>
        <v>62034.651934651745</v>
      </c>
      <c r="F2" s="31">
        <f t="shared" si="0"/>
        <v>63367.302063628551</v>
      </c>
      <c r="G2" s="31">
        <f t="shared" si="0"/>
        <v>66248.055803955285</v>
      </c>
      <c r="H2" s="31">
        <f t="shared" si="0"/>
        <v>68140.262252794491</v>
      </c>
      <c r="I2" s="31">
        <f t="shared" si="0"/>
        <v>69133.242562338768</v>
      </c>
      <c r="J2" s="31">
        <f t="shared" si="0"/>
        <v>67947.069217540833</v>
      </c>
      <c r="K2" s="31">
        <f t="shared" si="0"/>
        <v>67478.317454858116</v>
      </c>
      <c r="L2" s="31">
        <f t="shared" si="0"/>
        <v>64881.193121238175</v>
      </c>
      <c r="M2" s="31">
        <f t="shared" si="0"/>
        <v>67273.409372312977</v>
      </c>
      <c r="N2" s="31">
        <f t="shared" si="0"/>
        <v>66996.2</v>
      </c>
      <c r="O2" s="31">
        <f t="shared" si="0"/>
        <v>73008.230524505576</v>
      </c>
      <c r="P2" s="31">
        <f t="shared" si="0"/>
        <v>72060.045915735158</v>
      </c>
      <c r="Q2" s="31">
        <f t="shared" si="0"/>
        <v>72915.078245915734</v>
      </c>
      <c r="R2" s="31">
        <f t="shared" si="0"/>
        <v>78387.625451418746</v>
      </c>
      <c r="S2" s="31">
        <f t="shared" si="0"/>
        <v>78456.183662940661</v>
      </c>
      <c r="T2" s="31">
        <f t="shared" si="0"/>
        <v>80970.361650902836</v>
      </c>
      <c r="U2" s="31">
        <f t="shared" si="0"/>
        <v>83726.344625967322</v>
      </c>
      <c r="V2" s="31">
        <f t="shared" si="0"/>
        <v>80992.311693895084</v>
      </c>
      <c r="W2" s="31">
        <f t="shared" si="0"/>
        <v>68723.394926913141</v>
      </c>
      <c r="X2" s="31">
        <f t="shared" ref="X2" si="1">SUM(X3,X17,X22,X25,X26,X51,X52,X71,X74,X75,X76)</f>
        <v>71216.392261392961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65140.572828890792</v>
      </c>
      <c r="D26" s="37">
        <f t="shared" si="14"/>
        <v>61074.586758383484</v>
      </c>
      <c r="E26" s="37">
        <f t="shared" si="14"/>
        <v>62034.651934651745</v>
      </c>
      <c r="F26" s="37">
        <f t="shared" si="14"/>
        <v>63367.302063628551</v>
      </c>
      <c r="G26" s="37">
        <f t="shared" si="14"/>
        <v>66248.055803955285</v>
      </c>
      <c r="H26" s="37">
        <f t="shared" si="14"/>
        <v>68140.262252794491</v>
      </c>
      <c r="I26" s="37">
        <f t="shared" si="14"/>
        <v>69133.242562338768</v>
      </c>
      <c r="J26" s="37">
        <f t="shared" si="14"/>
        <v>67947.069217540833</v>
      </c>
      <c r="K26" s="37">
        <f t="shared" si="14"/>
        <v>67478.317454858116</v>
      </c>
      <c r="L26" s="37">
        <f t="shared" si="14"/>
        <v>64881.193121238175</v>
      </c>
      <c r="M26" s="37">
        <f t="shared" si="14"/>
        <v>67273.409372312977</v>
      </c>
      <c r="N26" s="37">
        <f t="shared" si="14"/>
        <v>66996.2</v>
      </c>
      <c r="O26" s="37">
        <f t="shared" si="14"/>
        <v>73008.230524505576</v>
      </c>
      <c r="P26" s="37">
        <f t="shared" si="14"/>
        <v>72060.045915735158</v>
      </c>
      <c r="Q26" s="37">
        <f t="shared" si="14"/>
        <v>72915.078245915734</v>
      </c>
      <c r="R26" s="37">
        <f t="shared" si="14"/>
        <v>78387.625451418746</v>
      </c>
      <c r="S26" s="37">
        <f t="shared" si="14"/>
        <v>78456.183662940661</v>
      </c>
      <c r="T26" s="37">
        <f t="shared" si="14"/>
        <v>80970.361650902836</v>
      </c>
      <c r="U26" s="37">
        <f t="shared" si="14"/>
        <v>83726.344625967322</v>
      </c>
      <c r="V26" s="37">
        <f t="shared" si="14"/>
        <v>80992.311693895084</v>
      </c>
      <c r="W26" s="37">
        <f t="shared" si="14"/>
        <v>68723.394926913141</v>
      </c>
      <c r="X26" s="37">
        <f t="shared" ref="X26" si="15">SUM(X27,X33)</f>
        <v>71213.583576956153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61094.305932932068</v>
      </c>
      <c r="D27" s="29">
        <f t="shared" si="16"/>
        <v>58996.376698194319</v>
      </c>
      <c r="E27" s="29">
        <f t="shared" si="16"/>
        <v>59138.038607050716</v>
      </c>
      <c r="F27" s="29">
        <f t="shared" si="16"/>
        <v>58831.931298366297</v>
      </c>
      <c r="G27" s="29">
        <f t="shared" si="16"/>
        <v>60694.972312983664</v>
      </c>
      <c r="H27" s="29">
        <f t="shared" si="16"/>
        <v>61556.749785038686</v>
      </c>
      <c r="I27" s="29">
        <f t="shared" si="16"/>
        <v>62624.290627687013</v>
      </c>
      <c r="J27" s="29">
        <f t="shared" si="16"/>
        <v>61071.947549441087</v>
      </c>
      <c r="K27" s="29">
        <f t="shared" si="16"/>
        <v>61774.782631126393</v>
      </c>
      <c r="L27" s="29">
        <f t="shared" si="16"/>
        <v>58429.478331900253</v>
      </c>
      <c r="M27" s="29">
        <f t="shared" si="16"/>
        <v>58855.314359415301</v>
      </c>
      <c r="N27" s="29">
        <f t="shared" si="16"/>
        <v>57834.286328460868</v>
      </c>
      <c r="O27" s="29">
        <f t="shared" si="16"/>
        <v>62587.119002579529</v>
      </c>
      <c r="P27" s="29">
        <f t="shared" si="16"/>
        <v>61727.314445399825</v>
      </c>
      <c r="Q27" s="29">
        <f t="shared" si="16"/>
        <v>61843.118830610481</v>
      </c>
      <c r="R27" s="29">
        <f t="shared" si="16"/>
        <v>66351.086758383492</v>
      </c>
      <c r="S27" s="29">
        <f t="shared" si="16"/>
        <v>66385.638177128116</v>
      </c>
      <c r="T27" s="29">
        <f t="shared" si="16"/>
        <v>67527.667927773</v>
      </c>
      <c r="U27" s="29">
        <f t="shared" si="16"/>
        <v>69439.808426483229</v>
      </c>
      <c r="V27" s="29">
        <f t="shared" si="16"/>
        <v>67378.78331900257</v>
      </c>
      <c r="W27" s="29">
        <f t="shared" si="16"/>
        <v>57453.955288048142</v>
      </c>
      <c r="X27" s="29">
        <f t="shared" ref="X27" si="17">SUM(X28:X32)</f>
        <v>60022.032416165093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57697.248495270847</v>
      </c>
      <c r="D28" s="10">
        <f>TI_RPI_RI_E!D28+TI_RPI_BPI_E!D28+TI_RPI_PT_E!D28+TI_RPI_IT_E!D28+TI_RPI_DU_E!D28+TI_RPI_PII_E!D28</f>
        <v>56942.540842648319</v>
      </c>
      <c r="E28" s="10">
        <f>TI_RPI_RI_E!E28+TI_RPI_BPI_E!E28+TI_RPI_PT_E!E28+TI_RPI_IT_E!E28+TI_RPI_DU_E!E28+TI_RPI_PII_E!E28</f>
        <v>57060.748065348227</v>
      </c>
      <c r="F28" s="10">
        <f>TI_RPI_RI_E!F28+TI_RPI_BPI_E!F28+TI_RPI_PT_E!F28+TI_RPI_IT_E!F28+TI_RPI_DU_E!F28+TI_RPI_PII_E!F28</f>
        <v>57821.517626827168</v>
      </c>
      <c r="G28" s="10">
        <f>TI_RPI_RI_E!G28+TI_RPI_BPI_E!G28+TI_RPI_PT_E!G28+TI_RPI_IT_E!G28+TI_RPI_DU_E!G28+TI_RPI_PII_E!G28</f>
        <v>60499.871023215819</v>
      </c>
      <c r="H28" s="10">
        <f>TI_RPI_RI_E!H28+TI_RPI_BPI_E!H28+TI_RPI_PT_E!H28+TI_RPI_IT_E!H28+TI_RPI_DU_E!H28+TI_RPI_PII_E!H28</f>
        <v>60124.032674118651</v>
      </c>
      <c r="I28" s="10">
        <f>TI_RPI_RI_E!I28+TI_RPI_BPI_E!I28+TI_RPI_PT_E!I28+TI_RPI_IT_E!I28+TI_RPI_DU_E!I28+TI_RPI_PII_E!I28</f>
        <v>60902.987962166808</v>
      </c>
      <c r="J28" s="10">
        <f>TI_RPI_RI_E!J28+TI_RPI_BPI_E!J28+TI_RPI_PT_E!J28+TI_RPI_IT_E!J28+TI_RPI_DU_E!J28+TI_RPI_PII_E!J28</f>
        <v>58311.521926053298</v>
      </c>
      <c r="K28" s="10">
        <f>TI_RPI_RI_E!K28+TI_RPI_BPI_E!K28+TI_RPI_PT_E!K28+TI_RPI_IT_E!K28+TI_RPI_DU_E!K28+TI_RPI_PII_E!K28</f>
        <v>59226.870163370593</v>
      </c>
      <c r="L28" s="10">
        <f>TI_RPI_RI_E!L28+TI_RPI_BPI_E!L28+TI_RPI_PT_E!L28+TI_RPI_IT_E!L28+TI_RPI_DU_E!L28+TI_RPI_PII_E!L28</f>
        <v>53206.38435081685</v>
      </c>
      <c r="M28" s="10">
        <f>TI_RPI_RI_E!M28+TI_RPI_BPI_E!M28+TI_RPI_PT_E!M28+TI_RPI_IT_E!M28+TI_RPI_DU_E!M28+TI_RPI_PII_E!M28</f>
        <v>53350.859845227853</v>
      </c>
      <c r="N28" s="10">
        <f>TI_RPI_RI_E!N28+TI_RPI_BPI_E!N28+TI_RPI_PT_E!N28+TI_RPI_IT_E!N28+TI_RPI_DU_E!N28+TI_RPI_PII_E!N28</f>
        <v>52867.927773000847</v>
      </c>
      <c r="O28" s="10">
        <f>TI_RPI_RI_E!O28+TI_RPI_BPI_E!O28+TI_RPI_PT_E!O28+TI_RPI_IT_E!O28+TI_RPI_DU_E!O28+TI_RPI_PII_E!O28</f>
        <v>59856.298366294061</v>
      </c>
      <c r="P28" s="10">
        <f>TI_RPI_RI_E!P28+TI_RPI_BPI_E!P28+TI_RPI_PT_E!P28+TI_RPI_IT_E!P28+TI_RPI_DU_E!P28+TI_RPI_PII_E!P28</f>
        <v>58754.041272570932</v>
      </c>
      <c r="Q28" s="10">
        <f>TI_RPI_RI_E!Q28+TI_RPI_BPI_E!Q28+TI_RPI_PT_E!Q28+TI_RPI_IT_E!Q28+TI_RPI_DU_E!Q28+TI_RPI_PII_E!Q28</f>
        <v>59638.069647463446</v>
      </c>
      <c r="R28" s="10">
        <f>TI_RPI_RI_E!R28+TI_RPI_BPI_E!R28+TI_RPI_PT_E!R28+TI_RPI_IT_E!R28+TI_RPI_DU_E!R28+TI_RPI_PII_E!R28</f>
        <v>65701.999140154774</v>
      </c>
      <c r="S28" s="10">
        <f>TI_RPI_RI_E!S28+TI_RPI_BPI_E!S28+TI_RPI_PT_E!S28+TI_RPI_IT_E!S28+TI_RPI_DU_E!S28+TI_RPI_PII_E!S28</f>
        <v>65658.555460017189</v>
      </c>
      <c r="T28" s="10">
        <f>TI_RPI_RI_E!T28+TI_RPI_BPI_E!T28+TI_RPI_PT_E!T28+TI_RPI_IT_E!T28+TI_RPI_DU_E!T28+TI_RPI_PII_E!T28</f>
        <v>66719.38950988822</v>
      </c>
      <c r="U28" s="10">
        <f>TI_RPI_RI_E!U28+TI_RPI_BPI_E!U28+TI_RPI_PT_E!U28+TI_RPI_IT_E!U28+TI_RPI_DU_E!U28+TI_RPI_PII_E!U28</f>
        <v>68593.529664660353</v>
      </c>
      <c r="V28" s="10">
        <f>TI_RPI_RI_E!V28+TI_RPI_BPI_E!V28+TI_RPI_PT_E!V28+TI_RPI_IT_E!V28+TI_RPI_DU_E!V28+TI_RPI_PII_E!V28</f>
        <v>66325.365434221836</v>
      </c>
      <c r="W28" s="10">
        <f>TI_RPI_RI_E!W28+TI_RPI_BPI_E!W28+TI_RPI_PT_E!W28+TI_RPI_IT_E!W28+TI_RPI_DU_E!W28+TI_RPI_PII_E!W28</f>
        <v>55723.086844368008</v>
      </c>
      <c r="X28" s="10">
        <f>TI_RPI_RI_E!X28+TI_RPI_BPI_E!X28+TI_RPI_PT_E!X28+TI_RPI_IT_E!X28+TI_RPI_DU_E!X28+TI_RPI_PII_E!X28</f>
        <v>57509.454600171972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3364.57437661221</v>
      </c>
      <c r="D30" s="10">
        <f>TI_RPI_RI_E!D30+TI_RPI_BPI_E!D30+TI_RPI_PT_E!D30+TI_RPI_IT_E!D30+TI_RPI_DU_E!D30+TI_RPI_PII_E!D30</f>
        <v>2033.5339638865</v>
      </c>
      <c r="E30" s="10">
        <f>TI_RPI_RI_E!E30+TI_RPI_BPI_E!E30+TI_RPI_PT_E!E30+TI_RPI_IT_E!E30+TI_RPI_DU_E!E30+TI_RPI_PII_E!E30</f>
        <v>2042.7773000859841</v>
      </c>
      <c r="F30" s="10">
        <f>TI_RPI_RI_E!F30+TI_RPI_BPI_E!F30+TI_RPI_PT_E!F30+TI_RPI_IT_E!F30+TI_RPI_DU_E!F30+TI_RPI_PII_E!F30</f>
        <v>994.1721410146173</v>
      </c>
      <c r="G30" s="10">
        <f>TI_RPI_RI_E!G30+TI_RPI_BPI_E!G30+TI_RPI_PT_E!G30+TI_RPI_IT_E!G30+TI_RPI_DU_E!G30+TI_RPI_PII_E!G30</f>
        <v>192.05597592433361</v>
      </c>
      <c r="H30" s="10">
        <f>TI_RPI_RI_E!H30+TI_RPI_BPI_E!H30+TI_RPI_PT_E!H30+TI_RPI_IT_E!H30+TI_RPI_DU_E!H30+TI_RPI_PII_E!H30</f>
        <v>1432.717110920034</v>
      </c>
      <c r="I30" s="10">
        <f>TI_RPI_RI_E!I30+TI_RPI_BPI_E!I30+TI_RPI_PT_E!I30+TI_RPI_IT_E!I30+TI_RPI_DU_E!I30+TI_RPI_PII_E!I30</f>
        <v>1720.287532244196</v>
      </c>
      <c r="J30" s="10">
        <f>TI_RPI_RI_E!J30+TI_RPI_BPI_E!J30+TI_RPI_PT_E!J30+TI_RPI_IT_E!J30+TI_RPI_DU_E!J30+TI_RPI_PII_E!J30</f>
        <v>2739.1085984522779</v>
      </c>
      <c r="K30" s="10">
        <f>TI_RPI_RI_E!K30+TI_RPI_BPI_E!K30+TI_RPI_PT_E!K30+TI_RPI_IT_E!K30+TI_RPI_DU_E!K30+TI_RPI_PII_E!K30</f>
        <v>2533.7011177987961</v>
      </c>
      <c r="L30" s="10">
        <f>TI_RPI_RI_E!L30+TI_RPI_BPI_E!L30+TI_RPI_PT_E!L30+TI_RPI_IT_E!L30+TI_RPI_DU_E!L30+TI_RPI_PII_E!L30</f>
        <v>5187.565692175408</v>
      </c>
      <c r="M30" s="10">
        <f>TI_RPI_RI_E!M30+TI_RPI_BPI_E!M30+TI_RPI_PT_E!M30+TI_RPI_IT_E!M30+TI_RPI_DU_E!M30+TI_RPI_PII_E!M30</f>
        <v>5464.8657781599313</v>
      </c>
      <c r="N30" s="10">
        <f>TI_RPI_RI_E!N30+TI_RPI_BPI_E!N30+TI_RPI_PT_E!N30+TI_RPI_IT_E!N30+TI_RPI_DU_E!N30+TI_RPI_PII_E!N30</f>
        <v>4932.8604471195194</v>
      </c>
      <c r="O30" s="10">
        <f>TI_RPI_RI_E!O30+TI_RPI_BPI_E!O30+TI_RPI_PT_E!O30+TI_RPI_IT_E!O30+TI_RPI_DU_E!O30+TI_RPI_PII_E!O30</f>
        <v>2724.7300945829752</v>
      </c>
      <c r="P30" s="10">
        <f>TI_RPI_RI_E!P30+TI_RPI_BPI_E!P30+TI_RPI_PT_E!P30+TI_RPI_IT_E!P30+TI_RPI_DU_E!P30+TI_RPI_PII_E!P30</f>
        <v>2973.2731728288909</v>
      </c>
      <c r="Q30" s="10">
        <f>TI_RPI_RI_E!Q30+TI_RPI_BPI_E!Q30+TI_RPI_PT_E!Q30+TI_RPI_IT_E!Q30+TI_RPI_DU_E!Q30+TI_RPI_PII_E!Q30</f>
        <v>2205.049183147034</v>
      </c>
      <c r="R30" s="10">
        <f>TI_RPI_RI_E!R30+TI_RPI_BPI_E!R30+TI_RPI_PT_E!R30+TI_RPI_IT_E!R30+TI_RPI_DU_E!R30+TI_RPI_PII_E!R30</f>
        <v>649.08761822871884</v>
      </c>
      <c r="S30" s="10">
        <f>TI_RPI_RI_E!S30+TI_RPI_BPI_E!S30+TI_RPI_PT_E!S30+TI_RPI_IT_E!S30+TI_RPI_DU_E!S30+TI_RPI_PII_E!S30</f>
        <v>722.00722269991388</v>
      </c>
      <c r="T30" s="10">
        <f>TI_RPI_RI_E!T30+TI_RPI_BPI_E!T30+TI_RPI_PT_E!T30+TI_RPI_IT_E!T30+TI_RPI_DU_E!T30+TI_RPI_PII_E!T30</f>
        <v>808.27841788478065</v>
      </c>
      <c r="U30" s="10">
        <f>TI_RPI_RI_E!U30+TI_RPI_BPI_E!U30+TI_RPI_PT_E!U30+TI_RPI_IT_E!U30+TI_RPI_DU_E!U30+TI_RPI_PII_E!U30</f>
        <v>846.27876182287184</v>
      </c>
      <c r="V30" s="10">
        <f>TI_RPI_RI_E!V30+TI_RPI_BPI_E!V30+TI_RPI_PT_E!V30+TI_RPI_IT_E!V30+TI_RPI_DU_E!V30+TI_RPI_PII_E!V30</f>
        <v>1053.4178847807391</v>
      </c>
      <c r="W30" s="10">
        <f>TI_RPI_RI_E!W30+TI_RPI_BPI_E!W30+TI_RPI_PT_E!W30+TI_RPI_IT_E!W30+TI_RPI_DU_E!W30+TI_RPI_PII_E!W30</f>
        <v>1730.868443680137</v>
      </c>
      <c r="X30" s="10">
        <f>TI_RPI_RI_E!X30+TI_RPI_BPI_E!X30+TI_RPI_PT_E!X30+TI_RPI_IT_E!X30+TI_RPI_DU_E!X30+TI_RPI_PII_E!X30</f>
        <v>2512.577815993121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32.483061049011177</v>
      </c>
      <c r="D31" s="10">
        <f>TI_RPI_RI_E!D31+TI_RPI_BPI_E!D31+TI_RPI_PT_E!D31+TI_RPI_IT_E!D31+TI_RPI_DU_E!D31+TI_RPI_PII_E!D31</f>
        <v>20.30189165950129</v>
      </c>
      <c r="E31" s="10">
        <f>TI_RPI_RI_E!E31+TI_RPI_BPI_E!E31+TI_RPI_PT_E!E31+TI_RPI_IT_E!E31+TI_RPI_DU_E!E31+TI_RPI_PII_E!E31</f>
        <v>34.513241616509028</v>
      </c>
      <c r="F31" s="10">
        <f>TI_RPI_RI_E!F31+TI_RPI_BPI_E!F31+TI_RPI_PT_E!F31+TI_RPI_IT_E!F31+TI_RPI_DU_E!F31+TI_RPI_PII_E!F31</f>
        <v>16.241530524505588</v>
      </c>
      <c r="G31" s="10">
        <f>TI_RPI_RI_E!G31+TI_RPI_BPI_E!G31+TI_RPI_PT_E!G31+TI_RPI_IT_E!G31+TI_RPI_DU_E!G31+TI_RPI_PII_E!G31</f>
        <v>3.0453138435081679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1.015133276010318</v>
      </c>
      <c r="J31" s="10">
        <f>TI_RPI_RI_E!J31+TI_RPI_BPI_E!J31+TI_RPI_PT_E!J31+TI_RPI_IT_E!J31+TI_RPI_DU_E!J31+TI_RPI_PII_E!J31</f>
        <v>21.317024935511611</v>
      </c>
      <c r="K31" s="10">
        <f>TI_RPI_RI_E!K31+TI_RPI_BPI_E!K31+TI_RPI_PT_E!K31+TI_RPI_IT_E!K31+TI_RPI_DU_E!K31+TI_RPI_PII_E!K31</f>
        <v>14.211349957007741</v>
      </c>
      <c r="L31" s="10">
        <f>TI_RPI_RI_E!L31+TI_RPI_BPI_E!L31+TI_RPI_PT_E!L31+TI_RPI_IT_E!L31+TI_RPI_DU_E!L31+TI_RPI_PII_E!L31</f>
        <v>35.528288907996561</v>
      </c>
      <c r="M31" s="10">
        <f>TI_RPI_RI_E!M31+TI_RPI_BPI_E!M31+TI_RPI_PT_E!M31+TI_RPI_IT_E!M31+TI_RPI_DU_E!M31+TI_RPI_PII_E!M31</f>
        <v>39.58873602751504</v>
      </c>
      <c r="N31" s="10">
        <f>TI_RPI_RI_E!N31+TI_RPI_BPI_E!N31+TI_RPI_PT_E!N31+TI_RPI_IT_E!N31+TI_RPI_DU_E!N31+TI_RPI_PII_E!N31</f>
        <v>33.49810834049871</v>
      </c>
      <c r="O31" s="10">
        <f>TI_RPI_RI_E!O31+TI_RPI_BPI_E!O31+TI_RPI_PT_E!O31+TI_RPI_IT_E!O31+TI_RPI_DU_E!O31+TI_RPI_PII_E!O31</f>
        <v>6.0905417024935504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5.0754944110060194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4046.2668959587268</v>
      </c>
      <c r="D33" s="29">
        <f t="shared" si="18"/>
        <v>2078.2100601891657</v>
      </c>
      <c r="E33" s="29">
        <f t="shared" si="18"/>
        <v>2896.6133276010314</v>
      </c>
      <c r="F33" s="29">
        <f t="shared" si="18"/>
        <v>4535.3707652622525</v>
      </c>
      <c r="G33" s="29">
        <f t="shared" si="18"/>
        <v>5553.083490971625</v>
      </c>
      <c r="H33" s="29">
        <f t="shared" si="18"/>
        <v>6583.5124677558042</v>
      </c>
      <c r="I33" s="29">
        <f t="shared" si="18"/>
        <v>6508.9519346517618</v>
      </c>
      <c r="J33" s="29">
        <f t="shared" si="18"/>
        <v>6875.1216680997413</v>
      </c>
      <c r="K33" s="29">
        <f t="shared" si="18"/>
        <v>5703.5348237317276</v>
      </c>
      <c r="L33" s="29">
        <f t="shared" si="18"/>
        <v>6451.7147893379188</v>
      </c>
      <c r="M33" s="29">
        <f t="shared" si="18"/>
        <v>8418.0950128976765</v>
      </c>
      <c r="N33" s="29">
        <f t="shared" si="18"/>
        <v>9161.9136715391232</v>
      </c>
      <c r="O33" s="29">
        <f t="shared" si="18"/>
        <v>10421.111521926052</v>
      </c>
      <c r="P33" s="29">
        <f t="shared" si="18"/>
        <v>10332.73147033534</v>
      </c>
      <c r="Q33" s="29">
        <f t="shared" si="18"/>
        <v>11071.959415305248</v>
      </c>
      <c r="R33" s="29">
        <f t="shared" si="18"/>
        <v>12036.538693035254</v>
      </c>
      <c r="S33" s="29">
        <f t="shared" si="18"/>
        <v>12070.545485812552</v>
      </c>
      <c r="T33" s="29">
        <f t="shared" si="18"/>
        <v>13442.693723129836</v>
      </c>
      <c r="U33" s="29">
        <f t="shared" si="18"/>
        <v>14286.536199484095</v>
      </c>
      <c r="V33" s="29">
        <f t="shared" si="18"/>
        <v>13613.528374892518</v>
      </c>
      <c r="W33" s="29">
        <f t="shared" si="18"/>
        <v>11269.439638865004</v>
      </c>
      <c r="X33" s="29">
        <f t="shared" ref="X33" si="19">SUM(X34:X50)</f>
        <v>11191.551160791056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104.0412725709372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167.20171969045569</v>
      </c>
      <c r="D36" s="10">
        <f>TI_RPI_RI_E!D36+TI_RPI_BPI_E!D36+TI_RPI_PT_E!D36+TI_RPI_IT_E!D36+TI_RPI_DU_E!D36+TI_RPI_PII_E!D36</f>
        <v>173.9801375752364</v>
      </c>
      <c r="E36" s="10">
        <f>TI_RPI_RI_E!E36+TI_RPI_BPI_E!E36+TI_RPI_PT_E!E36+TI_RPI_IT_E!E36+TI_RPI_DU_E!E36+TI_RPI_PII_E!E36</f>
        <v>144.60687876182291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100.5469475494411</v>
      </c>
      <c r="J36" s="10">
        <f>TI_RPI_RI_E!J36+TI_RPI_BPI_E!J36+TI_RPI_PT_E!J36+TI_RPI_IT_E!J36+TI_RPI_DU_E!J36+TI_RPI_PII_E!J36</f>
        <v>147.99604471195181</v>
      </c>
      <c r="K36" s="10">
        <f>TI_RPI_RI_E!K36+TI_RPI_BPI_E!K36+TI_RPI_PT_E!K36+TI_RPI_IT_E!K36+TI_RPI_DU_E!K36+TI_RPI_PII_E!K36</f>
        <v>154.7745485812554</v>
      </c>
      <c r="L36" s="10">
        <f>TI_RPI_RI_E!L36+TI_RPI_BPI_E!L36+TI_RPI_PT_E!L36+TI_RPI_IT_E!L36+TI_RPI_DU_E!L36+TI_RPI_PII_E!L36</f>
        <v>228.20773860705069</v>
      </c>
      <c r="M36" s="10">
        <f>TI_RPI_RI_E!M36+TI_RPI_BPI_E!M36+TI_RPI_PT_E!M36+TI_RPI_IT_E!M36+TI_RPI_DU_E!M36+TI_RPI_PII_E!M36</f>
        <v>239.50507308684439</v>
      </c>
      <c r="N36" s="10">
        <f>TI_RPI_RI_E!N36+TI_RPI_BPI_E!N36+TI_RPI_PT_E!N36+TI_RPI_IT_E!N36+TI_RPI_DU_E!N36+TI_RPI_PII_E!N36</f>
        <v>154.7745485812554</v>
      </c>
      <c r="O36" s="10">
        <f>TI_RPI_RI_E!O36+TI_RPI_BPI_E!O36+TI_RPI_PT_E!O36+TI_RPI_IT_E!O36+TI_RPI_DU_E!O36+TI_RPI_PII_E!O36</f>
        <v>125.4012897678418</v>
      </c>
      <c r="P36" s="10">
        <f>TI_RPI_RI_E!P36+TI_RPI_BPI_E!P36+TI_RPI_PT_E!P36+TI_RPI_IT_E!P36+TI_RPI_DU_E!P36+TI_RPI_PII_E!P36</f>
        <v>202.2236457437661</v>
      </c>
      <c r="Q36" s="10">
        <f>TI_RPI_RI_E!Q36+TI_RPI_BPI_E!Q36+TI_RPI_PT_E!Q36+TI_RPI_IT_E!Q36+TI_RPI_DU_E!Q36+TI_RPI_PII_E!Q36</f>
        <v>100.5469475494411</v>
      </c>
      <c r="R36" s="10">
        <f>TI_RPI_RI_E!R36+TI_RPI_BPI_E!R36+TI_RPI_PT_E!R36+TI_RPI_IT_E!R36+TI_RPI_DU_E!R36+TI_RPI_PII_E!R36</f>
        <v>256.45124677558039</v>
      </c>
      <c r="S36" s="10">
        <f>TI_RPI_RI_E!S36+TI_RPI_BPI_E!S36+TI_RPI_PT_E!S36+TI_RPI_IT_E!S36+TI_RPI_DU_E!S36+TI_RPI_PII_E!S36</f>
        <v>138.9581255374033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212.67558039552881</v>
      </c>
      <c r="G37" s="10">
        <f>TI_RPI_RI_E!G37+TI_RPI_BPI_E!G37+TI_RPI_PT_E!G37+TI_RPI_IT_E!G37+TI_RPI_DU_E!G37+TI_RPI_PII_E!G37</f>
        <v>975.55649183147023</v>
      </c>
      <c r="H37" s="10">
        <f>TI_RPI_RI_E!H37+TI_RPI_BPI_E!H37+TI_RPI_PT_E!H37+TI_RPI_IT_E!H37+TI_RPI_DU_E!H37+TI_RPI_PII_E!H37</f>
        <v>882.4447979363714</v>
      </c>
      <c r="I37" s="10">
        <f>TI_RPI_RI_E!I37+TI_RPI_BPI_E!I37+TI_RPI_PT_E!I37+TI_RPI_IT_E!I37+TI_RPI_DU_E!I37+TI_RPI_PII_E!I37</f>
        <v>166.11969045571789</v>
      </c>
      <c r="J37" s="10">
        <f>TI_RPI_RI_E!J37+TI_RPI_BPI_E!J37+TI_RPI_PT_E!J37+TI_RPI_IT_E!J37+TI_RPI_DU_E!J37+TI_RPI_PII_E!J37</f>
        <v>183.04909716251069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146.01607910576101</v>
      </c>
      <c r="S37" s="10">
        <f>TI_RPI_RI_E!S37+TI_RPI_BPI_E!S37+TI_RPI_PT_E!S37+TI_RPI_IT_E!S37+TI_RPI_DU_E!S37+TI_RPI_PII_E!S37</f>
        <v>623.21341358555458</v>
      </c>
      <c r="T37" s="10">
        <f>TI_RPI_RI_E!T37+TI_RPI_BPI_E!T37+TI_RPI_PT_E!T37+TI_RPI_IT_E!T37+TI_RPI_DU_E!T37+TI_RPI_PII_E!T37</f>
        <v>443.33860705073079</v>
      </c>
      <c r="U37" s="10">
        <f>TI_RPI_RI_E!U37+TI_RPI_BPI_E!U37+TI_RPI_PT_E!U37+TI_RPI_IT_E!U37+TI_RPI_DU_E!U37+TI_RPI_PII_E!U37</f>
        <v>543.85692175408417</v>
      </c>
      <c r="V37" s="10">
        <f>TI_RPI_RI_E!V37+TI_RPI_BPI_E!V37+TI_RPI_PT_E!V37+TI_RPI_IT_E!V37+TI_RPI_DU_E!V37+TI_RPI_PII_E!V37</f>
        <v>410.53791917454851</v>
      </c>
      <c r="W37" s="10">
        <f>TI_RPI_RI_E!W37+TI_RPI_BPI_E!W37+TI_RPI_PT_E!W37+TI_RPI_IT_E!W37+TI_RPI_DU_E!W37+TI_RPI_PII_E!W37</f>
        <v>646.49131556319867</v>
      </c>
      <c r="X37" s="10">
        <f>TI_RPI_RI_E!X37+TI_RPI_BPI_E!X37+TI_RPI_PT_E!X37+TI_RPI_IT_E!X37+TI_RPI_DU_E!X37+TI_RPI_PII_E!X37</f>
        <v>783.22588134135844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9.5227858985382632</v>
      </c>
      <c r="G38" s="10">
        <f>TI_RPI_RI_E!G38+TI_RPI_BPI_E!G38+TI_RPI_PT_E!G38+TI_RPI_IT_E!G38+TI_RPI_DU_E!G38+TI_RPI_PII_E!G38</f>
        <v>1.058125537403267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1.058125537403267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2.116165090283749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1.058125537403267</v>
      </c>
      <c r="R38" s="10">
        <f>TI_RPI_RI_E!R38+TI_RPI_BPI_E!R38+TI_RPI_PT_E!R38+TI_RPI_IT_E!R38+TI_RPI_DU_E!R38+TI_RPI_PII_E!R38</f>
        <v>2.116165090283749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1.058125537403267</v>
      </c>
      <c r="W38" s="10">
        <f>TI_RPI_RI_E!W38+TI_RPI_BPI_E!W38+TI_RPI_PT_E!W38+TI_RPI_IT_E!W38+TI_RPI_DU_E!W38+TI_RPI_PII_E!W38</f>
        <v>2.116165090283749</v>
      </c>
      <c r="X38" s="10">
        <f>TI_RPI_RI_E!X38+TI_RPI_BPI_E!X38+TI_RPI_PT_E!X38+TI_RPI_IT_E!X38+TI_RPI_DU_E!X38+TI_RPI_PII_E!X38</f>
        <v>0.78297506448839205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86.371453138435072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239.56723989681859</v>
      </c>
      <c r="D41" s="10">
        <f>TI_RPI_RI_E!D41+TI_RPI_BPI_E!D41+TI_RPI_PT_E!D41+TI_RPI_IT_E!D41+TI_RPI_DU_E!D41+TI_RPI_PII_E!D41</f>
        <v>223.8750644883921</v>
      </c>
      <c r="E41" s="10">
        <f>TI_RPI_RI_E!E41+TI_RPI_BPI_E!E41+TI_RPI_PT_E!E41+TI_RPI_IT_E!E41+TI_RPI_DU_E!E41+TI_RPI_PII_E!E41</f>
        <v>220.73662940670681</v>
      </c>
      <c r="F41" s="10">
        <f>TI_RPI_RI_E!F41+TI_RPI_BPI_E!F41+TI_RPI_PT_E!F41+TI_RPI_IT_E!F41+TI_RPI_DU_E!F41+TI_RPI_PII_E!F41</f>
        <v>1811.9232158211521</v>
      </c>
      <c r="G41" s="10">
        <f>TI_RPI_RI_E!G41+TI_RPI_BPI_E!G41+TI_RPI_PT_E!G41+TI_RPI_IT_E!G41+TI_RPI_DU_E!G41+TI_RPI_PII_E!G41</f>
        <v>4162.6110920034389</v>
      </c>
      <c r="H41" s="10">
        <f>TI_RPI_RI_E!H41+TI_RPI_BPI_E!H41+TI_RPI_PT_E!H41+TI_RPI_IT_E!H41+TI_RPI_DU_E!H41+TI_RPI_PII_E!H41</f>
        <v>4270.3639724849527</v>
      </c>
      <c r="I41" s="10">
        <f>TI_RPI_RI_E!I41+TI_RPI_BPI_E!I41+TI_RPI_PT_E!I41+TI_RPI_IT_E!I41+TI_RPI_DU_E!I41+TI_RPI_PII_E!I41</f>
        <v>4404.2705932932067</v>
      </c>
      <c r="J41" s="10">
        <f>TI_RPI_RI_E!J41+TI_RPI_BPI_E!J41+TI_RPI_PT_E!J41+TI_RPI_IT_E!J41+TI_RPI_DU_E!J41+TI_RPI_PII_E!J41</f>
        <v>4242.118056749785</v>
      </c>
      <c r="K41" s="10">
        <f>TI_RPI_RI_E!K41+TI_RPI_BPI_E!K41+TI_RPI_PT_E!K41+TI_RPI_IT_E!K41+TI_RPI_DU_E!K41+TI_RPI_PII_E!K41</f>
        <v>3972.2126397248489</v>
      </c>
      <c r="L41" s="10">
        <f>TI_RPI_RI_E!L41+TI_RPI_BPI_E!L41+TI_RPI_PT_E!L41+TI_RPI_IT_E!L41+TI_RPI_DU_E!L41+TI_RPI_PII_E!L41</f>
        <v>4655.3453998280311</v>
      </c>
      <c r="M41" s="10">
        <f>TI_RPI_RI_E!M41+TI_RPI_BPI_E!M41+TI_RPI_PT_E!M41+TI_RPI_IT_E!M41+TI_RPI_DU_E!M41+TI_RPI_PII_E!M41</f>
        <v>5738.1055030094576</v>
      </c>
      <c r="N41" s="10">
        <f>TI_RPI_RI_E!N41+TI_RPI_BPI_E!N41+TI_RPI_PT_E!N41+TI_RPI_IT_E!N41+TI_RPI_DU_E!N41+TI_RPI_PII_E!N41</f>
        <v>6765.4198624247629</v>
      </c>
      <c r="O41" s="10">
        <f>TI_RPI_RI_E!O41+TI_RPI_BPI_E!O41+TI_RPI_PT_E!O41+TI_RPI_IT_E!O41+TI_RPI_DU_E!O41+TI_RPI_PII_E!O41</f>
        <v>8755.1877042132401</v>
      </c>
      <c r="P41" s="10">
        <f>TI_RPI_RI_E!P41+TI_RPI_BPI_E!P41+TI_RPI_PT_E!P41+TI_RPI_IT_E!P41+TI_RPI_DU_E!P41+TI_RPI_PII_E!P41</f>
        <v>8884.9097162510734</v>
      </c>
      <c r="Q41" s="10">
        <f>TI_RPI_RI_E!Q41+TI_RPI_BPI_E!Q41+TI_RPI_PT_E!Q41+TI_RPI_IT_E!Q41+TI_RPI_DU_E!Q41+TI_RPI_PII_E!Q41</f>
        <v>9029.2777300085982</v>
      </c>
      <c r="R41" s="10">
        <f>TI_RPI_RI_E!R41+TI_RPI_BPI_E!R41+TI_RPI_PT_E!R41+TI_RPI_IT_E!R41+TI_RPI_DU_E!R41+TI_RPI_PII_E!R41</f>
        <v>9749.0255374032677</v>
      </c>
      <c r="S41" s="10">
        <f>TI_RPI_RI_E!S41+TI_RPI_BPI_E!S41+TI_RPI_PT_E!S41+TI_RPI_IT_E!S41+TI_RPI_DU_E!S41+TI_RPI_PII_E!S41</f>
        <v>9058.5698194325014</v>
      </c>
      <c r="T41" s="10">
        <f>TI_RPI_RI_E!T41+TI_RPI_BPI_E!T41+TI_RPI_PT_E!T41+TI_RPI_IT_E!T41+TI_RPI_DU_E!T41+TI_RPI_PII_E!T41</f>
        <v>9758.4408426483224</v>
      </c>
      <c r="U41" s="10">
        <f>TI_RPI_RI_E!U41+TI_RPI_BPI_E!U41+TI_RPI_PT_E!U41+TI_RPI_IT_E!U41+TI_RPI_DU_E!U41+TI_RPI_PII_E!U41</f>
        <v>10453.08108340499</v>
      </c>
      <c r="V41" s="10">
        <f>TI_RPI_RI_E!V41+TI_RPI_BPI_E!V41+TI_RPI_PT_E!V41+TI_RPI_IT_E!V41+TI_RPI_DU_E!V41+TI_RPI_PII_E!V41</f>
        <v>10279.42106620808</v>
      </c>
      <c r="W41" s="10">
        <f>TI_RPI_RI_E!W41+TI_RPI_BPI_E!W41+TI_RPI_PT_E!W41+TI_RPI_IT_E!W41+TI_RPI_DU_E!W41+TI_RPI_PII_E!W41</f>
        <v>8248.8535683576956</v>
      </c>
      <c r="X41" s="10">
        <f>TI_RPI_RI_E!X41+TI_RPI_BPI_E!X41+TI_RPI_PT_E!X41+TI_RPI_IT_E!X41+TI_RPI_DU_E!X41+TI_RPI_PII_E!X41</f>
        <v>8753.5965606190875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204.06999140154761</v>
      </c>
      <c r="D42" s="10">
        <f>TI_RPI_RI_E!D42+TI_RPI_BPI_E!D42+TI_RPI_PT_E!D42+TI_RPI_IT_E!D42+TI_RPI_DU_E!D42+TI_RPI_PII_E!D42</f>
        <v>218.94995700773859</v>
      </c>
      <c r="E42" s="10">
        <f>TI_RPI_RI_E!E42+TI_RPI_BPI_E!E42+TI_RPI_PT_E!E42+TI_RPI_IT_E!E42+TI_RPI_DU_E!E42+TI_RPI_PII_E!E42</f>
        <v>206.19570077386061</v>
      </c>
      <c r="F42" s="10">
        <f>TI_RPI_RI_E!F42+TI_RPI_BPI_E!F42+TI_RPI_PT_E!F42+TI_RPI_IT_E!F42+TI_RPI_DU_E!F42+TI_RPI_PII_E!F42</f>
        <v>55.268959587274281</v>
      </c>
      <c r="G42" s="10">
        <f>TI_RPI_RI_E!G42+TI_RPI_BPI_E!G42+TI_RPI_PT_E!G42+TI_RPI_IT_E!G42+TI_RPI_DU_E!G42+TI_RPI_PII_E!G42</f>
        <v>138.17231298366292</v>
      </c>
      <c r="H42" s="10">
        <f>TI_RPI_RI_E!H42+TI_RPI_BPI_E!H42+TI_RPI_PT_E!H42+TI_RPI_IT_E!H42+TI_RPI_DU_E!H42+TI_RPI_PII_E!H42</f>
        <v>146.67532244196045</v>
      </c>
      <c r="I42" s="10">
        <f>TI_RPI_RI_E!I42+TI_RPI_BPI_E!I42+TI_RPI_PT_E!I42+TI_RPI_IT_E!I42+TI_RPI_DU_E!I42+TI_RPI_PII_E!I42</f>
        <v>123.29217540842647</v>
      </c>
      <c r="J42" s="10">
        <f>TI_RPI_RI_E!J42+TI_RPI_BPI_E!J42+TI_RPI_PT_E!J42+TI_RPI_IT_E!J42+TI_RPI_DU_E!J42+TI_RPI_PII_E!J42</f>
        <v>178.56113499570077</v>
      </c>
      <c r="K42" s="10">
        <f>TI_RPI_RI_E!K42+TI_RPI_BPI_E!K42+TI_RPI_PT_E!K42+TI_RPI_IT_E!K42+TI_RPI_DU_E!K42+TI_RPI_PII_E!K42</f>
        <v>178.56113499570077</v>
      </c>
      <c r="L42" s="10">
        <f>TI_RPI_RI_E!L42+TI_RPI_BPI_E!L42+TI_RPI_PT_E!L42+TI_RPI_IT_E!L42+TI_RPI_DU_E!L42+TI_RPI_PII_E!L42</f>
        <v>180.68684436801374</v>
      </c>
      <c r="M42" s="10">
        <f>TI_RPI_RI_E!M42+TI_RPI_BPI_E!M42+TI_RPI_PT_E!M42+TI_RPI_IT_E!M42+TI_RPI_DU_E!M42+TI_RPI_PII_E!M42</f>
        <v>187.06414445399827</v>
      </c>
      <c r="N42" s="10">
        <f>TI_RPI_RI_E!N42+TI_RPI_BPI_E!N42+TI_RPI_PT_E!N42+TI_RPI_IT_E!N42+TI_RPI_DU_E!N42+TI_RPI_PII_E!N42</f>
        <v>170.05829750644884</v>
      </c>
      <c r="O42" s="10">
        <f>TI_RPI_RI_E!O42+TI_RPI_BPI_E!O42+TI_RPI_PT_E!O42+TI_RPI_IT_E!O42+TI_RPI_DU_E!O42+TI_RPI_PII_E!O42</f>
        <v>176.43542562338777</v>
      </c>
      <c r="P42" s="10">
        <f>TI_RPI_RI_E!P42+TI_RPI_BPI_E!P42+TI_RPI_PT_E!P42+TI_RPI_IT_E!P42+TI_RPI_DU_E!P42+TI_RPI_PII_E!P42</f>
        <v>165.80687876182287</v>
      </c>
      <c r="Q42" s="10">
        <f>TI_RPI_RI_E!Q42+TI_RPI_BPI_E!Q42+TI_RPI_PT_E!Q42+TI_RPI_IT_E!Q42+TI_RPI_DU_E!Q42+TI_RPI_PII_E!Q42</f>
        <v>155.17815993121238</v>
      </c>
      <c r="R42" s="10">
        <f>TI_RPI_RI_E!R42+TI_RPI_BPI_E!R42+TI_RPI_PT_E!R42+TI_RPI_IT_E!R42+TI_RPI_DU_E!R42+TI_RPI_PII_E!R42</f>
        <v>725.93619948409287</v>
      </c>
      <c r="S42" s="10">
        <f>TI_RPI_RI_E!S42+TI_RPI_BPI_E!S42+TI_RPI_PT_E!S42+TI_RPI_IT_E!S42+TI_RPI_DU_E!S42+TI_RPI_PII_E!S42</f>
        <v>786.51951848667227</v>
      </c>
      <c r="T42" s="10">
        <f>TI_RPI_RI_E!T42+TI_RPI_BPI_E!T42+TI_RPI_PT_E!T42+TI_RPI_IT_E!T42+TI_RPI_DU_E!T42+TI_RPI_PII_E!T42</f>
        <v>1661.2567497850384</v>
      </c>
      <c r="U42" s="10">
        <f>TI_RPI_RI_E!U42+TI_RPI_BPI_E!U42+TI_RPI_PT_E!U42+TI_RPI_IT_E!U42+TI_RPI_DU_E!U42+TI_RPI_PII_E!U42</f>
        <v>1026.7268271711091</v>
      </c>
      <c r="V42" s="10">
        <f>TI_RPI_RI_E!V42+TI_RPI_BPI_E!V42+TI_RPI_PT_E!V42+TI_RPI_IT_E!V42+TI_RPI_DU_E!V42+TI_RPI_PII_E!V42</f>
        <v>167.93258813413584</v>
      </c>
      <c r="W42" s="10">
        <f>TI_RPI_RI_E!W42+TI_RPI_BPI_E!W42+TI_RPI_PT_E!W42+TI_RPI_IT_E!W42+TI_RPI_DU_E!W42+TI_RPI_PII_E!W42</f>
        <v>157.30386930352535</v>
      </c>
      <c r="X42" s="10">
        <f>TI_RPI_RI_E!X42+TI_RPI_BPI_E!X42+TI_RPI_PT_E!X42+TI_RPI_IT_E!X42+TI_RPI_DU_E!X42+TI_RPI_PII_E!X42</f>
        <v>463.8944969905416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481.68048151332761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375.89570077386071</v>
      </c>
      <c r="F43" s="10">
        <f>TI_RPI_RI_E!F43+TI_RPI_BPI_E!F43+TI_RPI_PT_E!F43+TI_RPI_IT_E!F43+TI_RPI_DU_E!F43+TI_RPI_PII_E!F43</f>
        <v>758.9805674978503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730.22355975924324</v>
      </c>
      <c r="I43" s="10">
        <f>TI_RPI_RI_E!I43+TI_RPI_BPI_E!I43+TI_RPI_PT_E!I43+TI_RPI_IT_E!I43+TI_RPI_DU_E!I43+TI_RPI_PII_E!I43</f>
        <v>908.92803095442821</v>
      </c>
      <c r="J43" s="10">
        <f>TI_RPI_RI_E!J43+TI_RPI_BPI_E!J43+TI_RPI_PT_E!J43+TI_RPI_IT_E!J43+TI_RPI_DU_E!J43+TI_RPI_PII_E!J43</f>
        <v>918.17136715391223</v>
      </c>
      <c r="K43" s="10">
        <f>TI_RPI_RI_E!K43+TI_RPI_BPI_E!K43+TI_RPI_PT_E!K43+TI_RPI_IT_E!K43+TI_RPI_DU_E!K43+TI_RPI_PII_E!K43</f>
        <v>693.25021496130694</v>
      </c>
      <c r="L43" s="10">
        <f>TI_RPI_RI_E!L43+TI_RPI_BPI_E!L43+TI_RPI_PT_E!L43+TI_RPI_IT_E!L43+TI_RPI_DU_E!L43+TI_RPI_PII_E!L43</f>
        <v>458.05864144453989</v>
      </c>
      <c r="M43" s="10">
        <f>TI_RPI_RI_E!M43+TI_RPI_BPI_E!M43+TI_RPI_PT_E!M43+TI_RPI_IT_E!M43+TI_RPI_DU_E!M43+TI_RPI_PII_E!M43</f>
        <v>584.38426483233013</v>
      </c>
      <c r="N43" s="10">
        <f>TI_RPI_RI_E!N43+TI_RPI_BPI_E!N43+TI_RPI_PT_E!N43+TI_RPI_IT_E!N43+TI_RPI_DU_E!N43+TI_RPI_PII_E!N43</f>
        <v>983.9018056749785</v>
      </c>
      <c r="O43" s="10">
        <f>TI_RPI_RI_E!O43+TI_RPI_BPI_E!O43+TI_RPI_PT_E!O43+TI_RPI_IT_E!O43+TI_RPI_DU_E!O43+TI_RPI_PII_E!O43</f>
        <v>511.46457437661212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884.84763542562337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17.368873602751499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181.4082545141874</v>
      </c>
      <c r="U44" s="10">
        <f>TI_RPI_RI_E!U44+TI_RPI_BPI_E!U44+TI_RPI_PT_E!U44+TI_RPI_IT_E!U44+TI_RPI_DU_E!U44+TI_RPI_PII_E!U44</f>
        <v>1078.8</v>
      </c>
      <c r="V44" s="10">
        <f>TI_RPI_RI_E!V44+TI_RPI_BPI_E!V44+TI_RPI_PT_E!V44+TI_RPI_IT_E!V44+TI_RPI_DU_E!V44+TI_RPI_PII_E!V44</f>
        <v>939.8490111779879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22.083662940670681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28.804815133276009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21.123559759243339</v>
      </c>
      <c r="D46" s="10">
        <f>TI_RPI_RI_E!D46+TI_RPI_BPI_E!D46+TI_RPI_PT_E!D46+TI_RPI_IT_E!D46+TI_RPI_DU_E!D46+TI_RPI_PII_E!D46</f>
        <v>44.167411865864153</v>
      </c>
      <c r="E46" s="10">
        <f>TI_RPI_RI_E!E46+TI_RPI_BPI_E!E46+TI_RPI_PT_E!E46+TI_RPI_IT_E!E46+TI_RPI_DU_E!E46+TI_RPI_PII_E!E46</f>
        <v>8.6414445399828033</v>
      </c>
      <c r="F46" s="10">
        <f>TI_RPI_RI_E!F46+TI_RPI_BPI_E!F46+TI_RPI_PT_E!F46+TI_RPI_IT_E!F46+TI_RPI_DU_E!F46+TI_RPI_PII_E!F46</f>
        <v>24.00404127257093</v>
      </c>
      <c r="G46" s="10">
        <f>TI_RPI_RI_E!G46+TI_RPI_BPI_E!G46+TI_RPI_PT_E!G46+TI_RPI_IT_E!G46+TI_RPI_DU_E!G46+TI_RPI_PII_E!G46</f>
        <v>37.446259673258808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56.649441100601877</v>
      </c>
      <c r="R46" s="10">
        <f>TI_RPI_RI_E!R46+TI_RPI_BPI_E!R46+TI_RPI_PT_E!R46+TI_RPI_IT_E!R46+TI_RPI_DU_E!R46+TI_RPI_PII_E!R46</f>
        <v>9.6016337059329313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10.56173688736027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16.32269991401548</v>
      </c>
      <c r="D47" s="10">
        <f>TI_RPI_RI_E!D47+TI_RPI_BPI_E!D47+TI_RPI_PT_E!D47+TI_RPI_IT_E!D47+TI_RPI_DU_E!D47+TI_RPI_PII_E!D47</f>
        <v>26.884522785898529</v>
      </c>
      <c r="E47" s="10">
        <f>TI_RPI_RI_E!E47+TI_RPI_BPI_E!E47+TI_RPI_PT_E!E47+TI_RPI_IT_E!E47+TI_RPI_DU_E!E47+TI_RPI_PII_E!E47</f>
        <v>8.6414445399828033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42.247033533963886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7.6812553740326726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57.609630266552017</v>
      </c>
      <c r="M47" s="10">
        <f>TI_RPI_RI_E!M47+TI_RPI_BPI_E!M47+TI_RPI_PT_E!M47+TI_RPI_IT_E!M47+TI_RPI_DU_E!M47+TI_RPI_PII_E!M47</f>
        <v>43.207222699914013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370.62192605331029</v>
      </c>
      <c r="Q47" s="10">
        <f>TI_RPI_RI_E!Q47+TI_RPI_BPI_E!Q47+TI_RPI_PT_E!Q47+TI_RPI_IT_E!Q47+TI_RPI_DU_E!Q47+TI_RPI_PII_E!Q47</f>
        <v>670.19200343938087</v>
      </c>
      <c r="R47" s="10">
        <f>TI_RPI_RI_E!R47+TI_RPI_BPI_E!R47+TI_RPI_PT_E!R47+TI_RPI_IT_E!R47+TI_RPI_DU_E!R47+TI_RPI_PII_E!R47</f>
        <v>650.98882201203776</v>
      </c>
      <c r="S47" s="10">
        <f>TI_RPI_RI_E!S47+TI_RPI_BPI_E!S47+TI_RPI_PT_E!S47+TI_RPI_IT_E!S47+TI_RPI_DU_E!S47+TI_RPI_PII_E!S47</f>
        <v>262.12381771281167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447.43482373172827</v>
      </c>
      <c r="W47" s="10">
        <f>TI_RPI_RI_E!W47+TI_RPI_BPI_E!W47+TI_RPI_PT_E!W47+TI_RPI_IT_E!W47+TI_RPI_DU_E!W47+TI_RPI_PII_E!W47</f>
        <v>633.70593293207219</v>
      </c>
      <c r="X47" s="10">
        <f>TI_RPI_RI_E!X47+TI_RPI_BPI_E!X47+TI_RPI_PT_E!X47+TI_RPI_IT_E!X47+TI_RPI_DU_E!X47+TI_RPI_PII_E!X47</f>
        <v>463.9725709372313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13.19621668099742</v>
      </c>
      <c r="D48" s="10">
        <f>TI_RPI_RI_E!D48+TI_RPI_BPI_E!D48+TI_RPI_PT_E!D48+TI_RPI_IT_E!D48+TI_RPI_DU_E!D48+TI_RPI_PII_E!D48</f>
        <v>3.8812553740326741</v>
      </c>
      <c r="E48" s="10">
        <f>TI_RPI_RI_E!E48+TI_RPI_BPI_E!E48+TI_RPI_PT_E!E48+TI_RPI_IT_E!E48+TI_RPI_DU_E!E48+TI_RPI_PII_E!E48</f>
        <v>49.679965606190883</v>
      </c>
      <c r="F48" s="10">
        <f>TI_RPI_RI_E!F48+TI_RPI_BPI_E!F48+TI_RPI_PT_E!F48+TI_RPI_IT_E!F48+TI_RPI_DU_E!F48+TI_RPI_PII_E!F48</f>
        <v>36.48374892519346</v>
      </c>
      <c r="G48" s="10">
        <f>TI_RPI_RI_E!G48+TI_RPI_BPI_E!G48+TI_RPI_PT_E!G48+TI_RPI_IT_E!G48+TI_RPI_DU_E!G48+TI_RPI_PII_E!G48</f>
        <v>48.127429062768698</v>
      </c>
      <c r="H48" s="10">
        <f>TI_RPI_RI_E!H48+TI_RPI_BPI_E!H48+TI_RPI_PT_E!H48+TI_RPI_IT_E!H48+TI_RPI_DU_E!H48+TI_RPI_PII_E!H48</f>
        <v>53.56122098022356</v>
      </c>
      <c r="I48" s="10">
        <f>TI_RPI_RI_E!I48+TI_RPI_BPI_E!I48+TI_RPI_PT_E!I48+TI_RPI_IT_E!I48+TI_RPI_DU_E!I48+TI_RPI_PII_E!I48</f>
        <v>11.64376612209802</v>
      </c>
      <c r="J48" s="10">
        <f>TI_RPI_RI_E!J48+TI_RPI_BPI_E!J48+TI_RPI_PT_E!J48+TI_RPI_IT_E!J48+TI_RPI_DU_E!J48+TI_RPI_PII_E!J48</f>
        <v>3.1049871023215818</v>
      </c>
      <c r="K48" s="10">
        <f>TI_RPI_RI_E!K48+TI_RPI_BPI_E!K48+TI_RPI_PT_E!K48+TI_RPI_IT_E!K48+TI_RPI_DU_E!K48+TI_RPI_PII_E!K48</f>
        <v>16.301203783319</v>
      </c>
      <c r="L48" s="10">
        <f>TI_RPI_RI_E!L48+TI_RPI_BPI_E!L48+TI_RPI_PT_E!L48+TI_RPI_IT_E!L48+TI_RPI_DU_E!L48+TI_RPI_PII_E!L48</f>
        <v>45.022441960447118</v>
      </c>
      <c r="M48" s="10">
        <f>TI_RPI_RI_E!M48+TI_RPI_BPI_E!M48+TI_RPI_PT_E!M48+TI_RPI_IT_E!M48+TI_RPI_DU_E!M48+TI_RPI_PII_E!M48</f>
        <v>7.7625107480653481</v>
      </c>
      <c r="N48" s="10">
        <f>TI_RPI_RI_E!N48+TI_RPI_BPI_E!N48+TI_RPI_PT_E!N48+TI_RPI_IT_E!N48+TI_RPI_DU_E!N48+TI_RPI_PII_E!N48</f>
        <v>8.5387790197764399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17.853740326741189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152.92106620808249</v>
      </c>
      <c r="U48" s="10">
        <f>TI_RPI_RI_E!U48+TI_RPI_BPI_E!U48+TI_RPI_PT_E!U48+TI_RPI_IT_E!U48+TI_RPI_DU_E!U48+TI_RPI_PII_E!U48</f>
        <v>165.34110060189161</v>
      </c>
      <c r="V48" s="10">
        <f>TI_RPI_RI_E!V48+TI_RPI_BPI_E!V48+TI_RPI_PT_E!V48+TI_RPI_IT_E!V48+TI_RPI_DU_E!V48+TI_RPI_PII_E!V48</f>
        <v>222.7834909716251</v>
      </c>
      <c r="W48" s="10">
        <f>TI_RPI_RI_E!W48+TI_RPI_BPI_E!W48+TI_RPI_PT_E!W48+TI_RPI_IT_E!W48+TI_RPI_DU_E!W48+TI_RPI_PII_E!W48</f>
        <v>419.17454858125541</v>
      </c>
      <c r="X48" s="10">
        <f>TI_RPI_RI_E!X48+TI_RPI_BPI_E!X48+TI_RPI_PT_E!X48+TI_RPI_IT_E!X48+TI_RPI_DU_E!X48+TI_RPI_PII_E!X48</f>
        <v>243.6901977644024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15.362596732588131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26.884522785898529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38.406448839208927</v>
      </c>
      <c r="K49" s="10">
        <f>TI_RPI_RI_E!K49+TI_RPI_BPI_E!K49+TI_RPI_PT_E!K49+TI_RPI_IT_E!K49+TI_RPI_DU_E!K49+TI_RPI_PII_E!K49</f>
        <v>9.6016337059329313</v>
      </c>
      <c r="L49" s="10">
        <f>TI_RPI_RI_E!L49+TI_RPI_BPI_E!L49+TI_RPI_PT_E!L49+TI_RPI_IT_E!L49+TI_RPI_DU_E!L49+TI_RPI_PII_E!L49</f>
        <v>4.8007738607050729</v>
      </c>
      <c r="M49" s="10">
        <f>TI_RPI_RI_E!M49+TI_RPI_BPI_E!M49+TI_RPI_PT_E!M49+TI_RPI_IT_E!M49+TI_RPI_DU_E!M49+TI_RPI_PII_E!M49</f>
        <v>13.442218400687871</v>
      </c>
      <c r="N49" s="10">
        <f>TI_RPI_RI_E!N49+TI_RPI_BPI_E!N49+TI_RPI_PT_E!N49+TI_RPI_IT_E!N49+TI_RPI_DU_E!N49+TI_RPI_PII_E!N49</f>
        <v>17.28288907996561</v>
      </c>
      <c r="O49" s="10">
        <f>TI_RPI_RI_E!O49+TI_RPI_BPI_E!O49+TI_RPI_PT_E!O49+TI_RPI_IT_E!O49+TI_RPI_DU_E!O49+TI_RPI_PII_E!O49</f>
        <v>4.8007738607050729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32.645485812553737</v>
      </c>
      <c r="R49" s="10">
        <f>TI_RPI_RI_E!R49+TI_RPI_BPI_E!R49+TI_RPI_PT_E!R49+TI_RPI_IT_E!R49+TI_RPI_DU_E!R49+TI_RPI_PII_E!R49</f>
        <v>0.96018916595012893</v>
      </c>
      <c r="S49" s="10">
        <f>TI_RPI_RI_E!S49+TI_RPI_BPI_E!S49+TI_RPI_PT_E!S49+TI_RPI_IT_E!S49+TI_RPI_DU_E!S49+TI_RPI_PII_E!S49</f>
        <v>7.6812553740326726</v>
      </c>
      <c r="T49" s="10">
        <f>TI_RPI_RI_E!T49+TI_RPI_BPI_E!T49+TI_RPI_PT_E!T49+TI_RPI_IT_E!T49+TI_RPI_DU_E!T49+TI_RPI_PII_E!T49</f>
        <v>15.362596732588131</v>
      </c>
      <c r="U49" s="10">
        <f>TI_RPI_RI_E!U49+TI_RPI_BPI_E!U49+TI_RPI_PT_E!U49+TI_RPI_IT_E!U49+TI_RPI_DU_E!U49+TI_RPI_PII_E!U49</f>
        <v>8.6414445399828033</v>
      </c>
      <c r="V49" s="10">
        <f>TI_RPI_RI_E!V49+TI_RPI_BPI_E!V49+TI_RPI_PT_E!V49+TI_RPI_IT_E!V49+TI_RPI_DU_E!V49+TI_RPI_PII_E!V49</f>
        <v>25.92433361994841</v>
      </c>
      <c r="W49" s="10">
        <f>TI_RPI_RI_E!W49+TI_RPI_BPI_E!W49+TI_RPI_PT_E!W49+TI_RPI_IT_E!W49+TI_RPI_DU_E!W49+TI_RPI_PII_E!W49</f>
        <v>18.243078245915729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2018.2573516766979</v>
      </c>
      <c r="D50" s="10">
        <f>TI_RPI_RI_E!D50+TI_RPI_BPI_E!D50+TI_RPI_PT_E!D50+TI_RPI_IT_E!D50+TI_RPI_DU_E!D50+TI_RPI_PII_E!D50</f>
        <v>1386.4717110920033</v>
      </c>
      <c r="E50" s="10">
        <f>TI_RPI_RI_E!E50+TI_RPI_BPI_E!E50+TI_RPI_PT_E!E50+TI_RPI_IT_E!E50+TI_RPI_DU_E!E50+TI_RPI_PII_E!E50</f>
        <v>1676.4402407566636</v>
      </c>
      <c r="F50" s="10">
        <f>TI_RPI_RI_E!F50+TI_RPI_BPI_E!F50+TI_RPI_PT_E!F50+TI_RPI_IT_E!F50+TI_RPI_DU_E!F50+TI_RPI_PII_E!F50</f>
        <v>1626.5118658641441</v>
      </c>
      <c r="G50" s="10">
        <f>TI_RPI_RI_E!G50+TI_RPI_BPI_E!G50+TI_RPI_PT_E!G50+TI_RPI_IT_E!G50+TI_RPI_DU_E!G50+TI_RPI_PII_E!G50</f>
        <v>120.9802235597592</v>
      </c>
      <c r="H50" s="10">
        <f>TI_RPI_RI_E!H50+TI_RPI_BPI_E!H50+TI_RPI_PT_E!H50+TI_RPI_IT_E!H50+TI_RPI_DU_E!H50+TI_RPI_PII_E!H50</f>
        <v>500.24359415305241</v>
      </c>
      <c r="I50" s="10">
        <f>TI_RPI_RI_E!I50+TI_RPI_BPI_E!I50+TI_RPI_PT_E!I50+TI_RPI_IT_E!I50+TI_RPI_DU_E!I50+TI_RPI_PII_E!I50</f>
        <v>793.09260533104032</v>
      </c>
      <c r="J50" s="10">
        <f>TI_RPI_RI_E!J50+TI_RPI_BPI_E!J50+TI_RPI_PT_E!J50+TI_RPI_IT_E!J50+TI_RPI_DU_E!J50+TI_RPI_PII_E!J50</f>
        <v>1156.0332760103181</v>
      </c>
      <c r="K50" s="10">
        <f>TI_RPI_RI_E!K50+TI_RPI_BPI_E!K50+TI_RPI_PT_E!K50+TI_RPI_IT_E!K50+TI_RPI_DU_E!K50+TI_RPI_PII_E!K50</f>
        <v>678.83344797936365</v>
      </c>
      <c r="L50" s="10">
        <f>TI_RPI_RI_E!L50+TI_RPI_BPI_E!L50+TI_RPI_PT_E!L50+TI_RPI_IT_E!L50+TI_RPI_DU_E!L50+TI_RPI_PII_E!L50</f>
        <v>782.53078245915731</v>
      </c>
      <c r="M50" s="10">
        <f>TI_RPI_RI_E!M50+TI_RPI_BPI_E!M50+TI_RPI_PT_E!M50+TI_RPI_IT_E!M50+TI_RPI_DU_E!M50+TI_RPI_PII_E!M50</f>
        <v>1602.507910576096</v>
      </c>
      <c r="N50" s="10">
        <f>TI_RPI_RI_E!N50+TI_RPI_BPI_E!N50+TI_RPI_PT_E!N50+TI_RPI_IT_E!N50+TI_RPI_DU_E!N50+TI_RPI_PII_E!N50</f>
        <v>1061.9374892519349</v>
      </c>
      <c r="O50" s="10">
        <f>TI_RPI_RI_E!O50+TI_RPI_BPI_E!O50+TI_RPI_PT_E!O50+TI_RPI_IT_E!O50+TI_RPI_DU_E!O50+TI_RPI_PII_E!O50</f>
        <v>847.82175408426474</v>
      </c>
      <c r="P50" s="10">
        <f>TI_RPI_RI_E!P50+TI_RPI_BPI_E!P50+TI_RPI_PT_E!P50+TI_RPI_IT_E!P50+TI_RPI_DU_E!P50+TI_RPI_PII_E!P50</f>
        <v>691.3155631986242</v>
      </c>
      <c r="Q50" s="10">
        <f>TI_RPI_RI_E!Q50+TI_RPI_BPI_E!Q50+TI_RPI_PT_E!Q50+TI_RPI_IT_E!Q50+TI_RPI_DU_E!Q50+TI_RPI_PII_E!Q50</f>
        <v>997.60670679277723</v>
      </c>
      <c r="R50" s="10">
        <f>TI_RPI_RI_E!R50+TI_RPI_BPI_E!R50+TI_RPI_PT_E!R50+TI_RPI_IT_E!R50+TI_RPI_DU_E!R50+TI_RPI_PII_E!R50</f>
        <v>495.44282029234739</v>
      </c>
      <c r="S50" s="10">
        <f>TI_RPI_RI_E!S50+TI_RPI_BPI_E!S50+TI_RPI_PT_E!S50+TI_RPI_IT_E!S50+TI_RPI_DU_E!S50+TI_RPI_PII_E!S50</f>
        <v>1193.4795356835771</v>
      </c>
      <c r="T50" s="10">
        <f>TI_RPI_RI_E!T50+TI_RPI_BPI_E!T50+TI_RPI_PT_E!T50+TI_RPI_IT_E!T50+TI_RPI_DU_E!T50+TI_RPI_PII_E!T50</f>
        <v>1229.9656061908861</v>
      </c>
      <c r="U50" s="10">
        <f>TI_RPI_RI_E!U50+TI_RPI_BPI_E!U50+TI_RPI_PT_E!U50+TI_RPI_IT_E!U50+TI_RPI_DU_E!U50+TI_RPI_PII_E!U50</f>
        <v>1010.088822012038</v>
      </c>
      <c r="V50" s="10">
        <f>TI_RPI_RI_E!V50+TI_RPI_BPI_E!V50+TI_RPI_PT_E!V50+TI_RPI_IT_E!V50+TI_RPI_DU_E!V50+TI_RPI_PII_E!V50</f>
        <v>1118.5870163370589</v>
      </c>
      <c r="W50" s="10">
        <f>TI_RPI_RI_E!W50+TI_RPI_BPI_E!W50+TI_RPI_PT_E!W50+TI_RPI_IT_E!W50+TI_RPI_DU_E!W50+TI_RPI_PII_E!W50</f>
        <v>1132.9894239036973</v>
      </c>
      <c r="X50" s="10">
        <f>TI_RPI_RI_E!X50+TI_RPI_BPI_E!X50+TI_RPI_PT_E!X50+TI_RPI_IT_E!X50+TI_RPI_DU_E!X50+TI_RPI_PII_E!X50</f>
        <v>482.38847807394654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2.808684436801375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2.808684436801375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61082.182115219257</v>
      </c>
      <c r="D2" s="31">
        <f t="shared" si="0"/>
        <v>58984.252880481508</v>
      </c>
      <c r="E2" s="31">
        <f t="shared" si="0"/>
        <v>59125.914789337905</v>
      </c>
      <c r="F2" s="31">
        <f t="shared" si="0"/>
        <v>58819.807480653486</v>
      </c>
      <c r="G2" s="31">
        <f t="shared" si="0"/>
        <v>60682.848495270853</v>
      </c>
      <c r="H2" s="31">
        <f t="shared" si="0"/>
        <v>61544.625967325876</v>
      </c>
      <c r="I2" s="31">
        <f t="shared" si="0"/>
        <v>62612.166809974202</v>
      </c>
      <c r="J2" s="31">
        <f t="shared" si="0"/>
        <v>61059.823731728276</v>
      </c>
      <c r="K2" s="31">
        <f t="shared" si="0"/>
        <v>61762.658813413582</v>
      </c>
      <c r="L2" s="31">
        <f t="shared" si="0"/>
        <v>58417.354514187442</v>
      </c>
      <c r="M2" s="31">
        <f t="shared" si="0"/>
        <v>58843.19054170249</v>
      </c>
      <c r="N2" s="31">
        <f t="shared" si="0"/>
        <v>57822.162510748058</v>
      </c>
      <c r="O2" s="31">
        <f t="shared" si="0"/>
        <v>62574.995184866719</v>
      </c>
      <c r="P2" s="31">
        <f t="shared" si="0"/>
        <v>61715.190627687014</v>
      </c>
      <c r="Q2" s="31">
        <f t="shared" si="0"/>
        <v>61836.046603611343</v>
      </c>
      <c r="R2" s="31">
        <f t="shared" si="0"/>
        <v>66351.086758383492</v>
      </c>
      <c r="S2" s="31">
        <f t="shared" si="0"/>
        <v>66385.638177128116</v>
      </c>
      <c r="T2" s="31">
        <f t="shared" si="0"/>
        <v>67527.667927773</v>
      </c>
      <c r="U2" s="31">
        <f t="shared" si="0"/>
        <v>69439.808426483229</v>
      </c>
      <c r="V2" s="31">
        <f t="shared" si="0"/>
        <v>67378.78331900257</v>
      </c>
      <c r="W2" s="31">
        <f t="shared" si="0"/>
        <v>57453.955288048142</v>
      </c>
      <c r="X2" s="31">
        <f t="shared" ref="X2" si="1">SUM(X3,X17,X22,X25,X26,X51,X52,X71,X74,X75,X76)</f>
        <v>60022.032416165093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61082.182115219257</v>
      </c>
      <c r="D26" s="37">
        <f t="shared" si="14"/>
        <v>58984.252880481508</v>
      </c>
      <c r="E26" s="37">
        <f t="shared" si="14"/>
        <v>59125.914789337905</v>
      </c>
      <c r="F26" s="37">
        <f t="shared" si="14"/>
        <v>58819.807480653486</v>
      </c>
      <c r="G26" s="37">
        <f t="shared" si="14"/>
        <v>60682.848495270853</v>
      </c>
      <c r="H26" s="37">
        <f t="shared" si="14"/>
        <v>61544.625967325876</v>
      </c>
      <c r="I26" s="37">
        <f t="shared" si="14"/>
        <v>62612.166809974202</v>
      </c>
      <c r="J26" s="37">
        <f t="shared" si="14"/>
        <v>61059.823731728276</v>
      </c>
      <c r="K26" s="37">
        <f t="shared" si="14"/>
        <v>61762.658813413582</v>
      </c>
      <c r="L26" s="37">
        <f t="shared" si="14"/>
        <v>58417.354514187442</v>
      </c>
      <c r="M26" s="37">
        <f t="shared" si="14"/>
        <v>58843.19054170249</v>
      </c>
      <c r="N26" s="37">
        <f t="shared" si="14"/>
        <v>57822.162510748058</v>
      </c>
      <c r="O26" s="37">
        <f t="shared" si="14"/>
        <v>62574.995184866719</v>
      </c>
      <c r="P26" s="37">
        <f t="shared" si="14"/>
        <v>61715.190627687014</v>
      </c>
      <c r="Q26" s="37">
        <f t="shared" si="14"/>
        <v>61836.046603611343</v>
      </c>
      <c r="R26" s="37">
        <f t="shared" si="14"/>
        <v>66351.086758383492</v>
      </c>
      <c r="S26" s="37">
        <f t="shared" si="14"/>
        <v>66385.638177128116</v>
      </c>
      <c r="T26" s="37">
        <f t="shared" si="14"/>
        <v>67527.667927773</v>
      </c>
      <c r="U26" s="37">
        <f t="shared" si="14"/>
        <v>69439.808426483229</v>
      </c>
      <c r="V26" s="37">
        <f t="shared" si="14"/>
        <v>67378.78331900257</v>
      </c>
      <c r="W26" s="37">
        <f t="shared" si="14"/>
        <v>57453.955288048142</v>
      </c>
      <c r="X26" s="37">
        <f t="shared" ref="X26" si="15">SUM(X27,X33)</f>
        <v>60022.032416165093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61082.182115219257</v>
      </c>
      <c r="D27" s="29">
        <f t="shared" si="16"/>
        <v>58984.252880481508</v>
      </c>
      <c r="E27" s="29">
        <f t="shared" si="16"/>
        <v>59125.914789337905</v>
      </c>
      <c r="F27" s="29">
        <f t="shared" si="16"/>
        <v>58819.807480653486</v>
      </c>
      <c r="G27" s="29">
        <f t="shared" si="16"/>
        <v>60682.848495270853</v>
      </c>
      <c r="H27" s="29">
        <f t="shared" si="16"/>
        <v>61544.625967325876</v>
      </c>
      <c r="I27" s="29">
        <f t="shared" si="16"/>
        <v>62612.166809974202</v>
      </c>
      <c r="J27" s="29">
        <f t="shared" si="16"/>
        <v>61059.823731728276</v>
      </c>
      <c r="K27" s="29">
        <f t="shared" si="16"/>
        <v>61762.658813413582</v>
      </c>
      <c r="L27" s="29">
        <f t="shared" si="16"/>
        <v>58417.354514187442</v>
      </c>
      <c r="M27" s="29">
        <f t="shared" si="16"/>
        <v>58843.19054170249</v>
      </c>
      <c r="N27" s="29">
        <f t="shared" si="16"/>
        <v>57822.162510748058</v>
      </c>
      <c r="O27" s="29">
        <f t="shared" si="16"/>
        <v>62574.995184866719</v>
      </c>
      <c r="P27" s="29">
        <f t="shared" si="16"/>
        <v>61715.190627687014</v>
      </c>
      <c r="Q27" s="29">
        <f t="shared" si="16"/>
        <v>61836.046603611343</v>
      </c>
      <c r="R27" s="29">
        <f t="shared" si="16"/>
        <v>66351.086758383492</v>
      </c>
      <c r="S27" s="29">
        <f t="shared" si="16"/>
        <v>66385.638177128116</v>
      </c>
      <c r="T27" s="29">
        <f t="shared" si="16"/>
        <v>67527.667927773</v>
      </c>
      <c r="U27" s="29">
        <f t="shared" si="16"/>
        <v>69439.808426483229</v>
      </c>
      <c r="V27" s="29">
        <f t="shared" si="16"/>
        <v>67378.78331900257</v>
      </c>
      <c r="W27" s="29">
        <f t="shared" si="16"/>
        <v>57453.955288048142</v>
      </c>
      <c r="X27" s="29">
        <f t="shared" ref="X27" si="17">SUM(X28:X32)</f>
        <v>60022.032416165093</v>
      </c>
    </row>
    <row r="28" spans="1:24" ht="11.25" customHeight="1" x14ac:dyDescent="0.2">
      <c r="A28" s="41" t="s">
        <v>45</v>
      </c>
      <c r="B28" s="9" t="s">
        <v>46</v>
      </c>
      <c r="C28" s="10">
        <v>57685.124677558037</v>
      </c>
      <c r="D28" s="10">
        <v>56930.417024935508</v>
      </c>
      <c r="E28" s="10">
        <v>57048.624247635416</v>
      </c>
      <c r="F28" s="10">
        <v>57809.393809114357</v>
      </c>
      <c r="G28" s="10">
        <v>60487.747205503008</v>
      </c>
      <c r="H28" s="10">
        <v>60111.90885640584</v>
      </c>
      <c r="I28" s="10">
        <v>60890.864144453997</v>
      </c>
      <c r="J28" s="10">
        <v>58299.398108340487</v>
      </c>
      <c r="K28" s="10">
        <v>59214.746345657783</v>
      </c>
      <c r="L28" s="10">
        <v>53194.260533104039</v>
      </c>
      <c r="M28" s="10">
        <v>53338.736027515042</v>
      </c>
      <c r="N28" s="10">
        <v>52855.803955288036</v>
      </c>
      <c r="O28" s="10">
        <v>59844.17454858125</v>
      </c>
      <c r="P28" s="10">
        <v>58741.917454858121</v>
      </c>
      <c r="Q28" s="10">
        <v>59630.997420464308</v>
      </c>
      <c r="R28" s="10">
        <v>65701.999140154774</v>
      </c>
      <c r="S28" s="10">
        <v>65658.555460017189</v>
      </c>
      <c r="T28" s="10">
        <v>66719.38950988822</v>
      </c>
      <c r="U28" s="10">
        <v>68593.529664660353</v>
      </c>
      <c r="V28" s="10">
        <v>66325.365434221836</v>
      </c>
      <c r="W28" s="10">
        <v>55723.086844368008</v>
      </c>
      <c r="X28" s="10">
        <v>57509.454600171972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3364.57437661221</v>
      </c>
      <c r="D30" s="10">
        <v>2033.5339638865</v>
      </c>
      <c r="E30" s="10">
        <v>2042.7773000859841</v>
      </c>
      <c r="F30" s="10">
        <v>994.1721410146173</v>
      </c>
      <c r="G30" s="10">
        <v>192.05597592433361</v>
      </c>
      <c r="H30" s="10">
        <v>1432.717110920034</v>
      </c>
      <c r="I30" s="10">
        <v>1720.287532244196</v>
      </c>
      <c r="J30" s="10">
        <v>2739.1085984522779</v>
      </c>
      <c r="K30" s="10">
        <v>2533.7011177987961</v>
      </c>
      <c r="L30" s="10">
        <v>5187.565692175408</v>
      </c>
      <c r="M30" s="10">
        <v>5464.8657781599313</v>
      </c>
      <c r="N30" s="10">
        <v>4932.8604471195194</v>
      </c>
      <c r="O30" s="10">
        <v>2724.7300945829752</v>
      </c>
      <c r="P30" s="10">
        <v>2973.2731728288909</v>
      </c>
      <c r="Q30" s="10">
        <v>2205.049183147034</v>
      </c>
      <c r="R30" s="10">
        <v>649.08761822871884</v>
      </c>
      <c r="S30" s="10">
        <v>722.00722269991388</v>
      </c>
      <c r="T30" s="10">
        <v>808.27841788478065</v>
      </c>
      <c r="U30" s="10">
        <v>846.27876182287184</v>
      </c>
      <c r="V30" s="10">
        <v>1053.4178847807391</v>
      </c>
      <c r="W30" s="10">
        <v>1730.868443680137</v>
      </c>
      <c r="X30" s="10">
        <v>2512.577815993121</v>
      </c>
    </row>
    <row r="31" spans="1:24" ht="11.25" customHeight="1" x14ac:dyDescent="0.2">
      <c r="A31" s="41" t="s">
        <v>51</v>
      </c>
      <c r="B31" s="9" t="s">
        <v>52</v>
      </c>
      <c r="C31" s="10">
        <v>32.483061049011177</v>
      </c>
      <c r="D31" s="10">
        <v>20.30189165950129</v>
      </c>
      <c r="E31" s="10">
        <v>34.513241616509028</v>
      </c>
      <c r="F31" s="10">
        <v>16.241530524505588</v>
      </c>
      <c r="G31" s="10">
        <v>3.0453138435081679</v>
      </c>
      <c r="H31" s="10">
        <v>0</v>
      </c>
      <c r="I31" s="10">
        <v>1.015133276010318</v>
      </c>
      <c r="J31" s="10">
        <v>21.317024935511611</v>
      </c>
      <c r="K31" s="10">
        <v>14.211349957007741</v>
      </c>
      <c r="L31" s="10">
        <v>35.528288907996561</v>
      </c>
      <c r="M31" s="10">
        <v>39.58873602751504</v>
      </c>
      <c r="N31" s="10">
        <v>33.49810834049871</v>
      </c>
      <c r="O31" s="10">
        <v>6.0905417024935504</v>
      </c>
      <c r="P31" s="10">
        <v>0</v>
      </c>
      <c r="Q31" s="10">
        <v>0</v>
      </c>
      <c r="R31" s="10">
        <v>0</v>
      </c>
      <c r="S31" s="10">
        <v>5.0754944110060194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102.03499570077381</v>
      </c>
      <c r="D2" s="31">
        <f t="shared" si="0"/>
        <v>109.47497850386929</v>
      </c>
      <c r="E2" s="31">
        <f t="shared" si="0"/>
        <v>103.0978503869303</v>
      </c>
      <c r="F2" s="31">
        <f t="shared" si="0"/>
        <v>27.634479793637141</v>
      </c>
      <c r="G2" s="31">
        <f t="shared" si="0"/>
        <v>69.08615649183146</v>
      </c>
      <c r="H2" s="31">
        <f t="shared" si="0"/>
        <v>73.337661220980223</v>
      </c>
      <c r="I2" s="31">
        <f t="shared" si="0"/>
        <v>61.646087704213237</v>
      </c>
      <c r="J2" s="31">
        <f t="shared" si="0"/>
        <v>89.280567497850384</v>
      </c>
      <c r="K2" s="31">
        <f t="shared" si="0"/>
        <v>89.280567497850384</v>
      </c>
      <c r="L2" s="31">
        <f t="shared" si="0"/>
        <v>90.343422184006869</v>
      </c>
      <c r="M2" s="31">
        <f t="shared" si="0"/>
        <v>93.532072226999134</v>
      </c>
      <c r="N2" s="31">
        <f t="shared" si="0"/>
        <v>85.029148753224419</v>
      </c>
      <c r="O2" s="31">
        <f t="shared" si="0"/>
        <v>88.217712811693886</v>
      </c>
      <c r="P2" s="31">
        <f t="shared" si="0"/>
        <v>82.903439380911436</v>
      </c>
      <c r="Q2" s="31">
        <f t="shared" si="0"/>
        <v>77.589079965606189</v>
      </c>
      <c r="R2" s="31">
        <f t="shared" si="0"/>
        <v>69.08615649183146</v>
      </c>
      <c r="S2" s="31">
        <f t="shared" si="0"/>
        <v>85.029148753224419</v>
      </c>
      <c r="T2" s="31">
        <f t="shared" si="0"/>
        <v>79.714789337919171</v>
      </c>
      <c r="U2" s="31">
        <f t="shared" si="0"/>
        <v>78.651934651762673</v>
      </c>
      <c r="V2" s="31">
        <f t="shared" si="0"/>
        <v>83.966294067067921</v>
      </c>
      <c r="W2" s="31">
        <f t="shared" si="0"/>
        <v>66.960447119518477</v>
      </c>
      <c r="X2" s="31">
        <f t="shared" ref="X2" si="1">SUM(X3,X17,X22,X25,X26,X51,X52,X71,X74,X75,X76)</f>
        <v>57.394668959587271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102.03499570077381</v>
      </c>
      <c r="D26" s="37">
        <f t="shared" si="14"/>
        <v>109.47497850386929</v>
      </c>
      <c r="E26" s="37">
        <f t="shared" si="14"/>
        <v>103.0978503869303</v>
      </c>
      <c r="F26" s="37">
        <f t="shared" si="14"/>
        <v>27.634479793637141</v>
      </c>
      <c r="G26" s="37">
        <f t="shared" si="14"/>
        <v>69.08615649183146</v>
      </c>
      <c r="H26" s="37">
        <f t="shared" si="14"/>
        <v>73.337661220980223</v>
      </c>
      <c r="I26" s="37">
        <f t="shared" si="14"/>
        <v>61.646087704213237</v>
      </c>
      <c r="J26" s="37">
        <f t="shared" si="14"/>
        <v>89.280567497850384</v>
      </c>
      <c r="K26" s="37">
        <f t="shared" si="14"/>
        <v>89.280567497850384</v>
      </c>
      <c r="L26" s="37">
        <f t="shared" si="14"/>
        <v>90.343422184006869</v>
      </c>
      <c r="M26" s="37">
        <f t="shared" si="14"/>
        <v>93.532072226999134</v>
      </c>
      <c r="N26" s="37">
        <f t="shared" si="14"/>
        <v>85.029148753224419</v>
      </c>
      <c r="O26" s="37">
        <f t="shared" si="14"/>
        <v>88.217712811693886</v>
      </c>
      <c r="P26" s="37">
        <f t="shared" si="14"/>
        <v>82.903439380911436</v>
      </c>
      <c r="Q26" s="37">
        <f t="shared" si="14"/>
        <v>77.589079965606189</v>
      </c>
      <c r="R26" s="37">
        <f t="shared" si="14"/>
        <v>69.08615649183146</v>
      </c>
      <c r="S26" s="37">
        <f t="shared" si="14"/>
        <v>85.029148753224419</v>
      </c>
      <c r="T26" s="37">
        <f t="shared" si="14"/>
        <v>79.714789337919171</v>
      </c>
      <c r="U26" s="37">
        <f t="shared" si="14"/>
        <v>78.651934651762673</v>
      </c>
      <c r="V26" s="37">
        <f t="shared" si="14"/>
        <v>83.966294067067921</v>
      </c>
      <c r="W26" s="37">
        <f t="shared" si="14"/>
        <v>66.960447119518477</v>
      </c>
      <c r="X26" s="37">
        <f t="shared" ref="X26" si="15">SUM(X27,X33)</f>
        <v>57.394668959587271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102.03499570077381</v>
      </c>
      <c r="D33" s="29">
        <f t="shared" si="18"/>
        <v>109.47497850386929</v>
      </c>
      <c r="E33" s="29">
        <f t="shared" si="18"/>
        <v>103.0978503869303</v>
      </c>
      <c r="F33" s="29">
        <f t="shared" si="18"/>
        <v>27.634479793637141</v>
      </c>
      <c r="G33" s="29">
        <f t="shared" si="18"/>
        <v>69.08615649183146</v>
      </c>
      <c r="H33" s="29">
        <f t="shared" si="18"/>
        <v>73.337661220980223</v>
      </c>
      <c r="I33" s="29">
        <f t="shared" si="18"/>
        <v>61.646087704213237</v>
      </c>
      <c r="J33" s="29">
        <f t="shared" si="18"/>
        <v>89.280567497850384</v>
      </c>
      <c r="K33" s="29">
        <f t="shared" si="18"/>
        <v>89.280567497850384</v>
      </c>
      <c r="L33" s="29">
        <f t="shared" si="18"/>
        <v>90.343422184006869</v>
      </c>
      <c r="M33" s="29">
        <f t="shared" si="18"/>
        <v>93.532072226999134</v>
      </c>
      <c r="N33" s="29">
        <f t="shared" si="18"/>
        <v>85.029148753224419</v>
      </c>
      <c r="O33" s="29">
        <f t="shared" si="18"/>
        <v>88.217712811693886</v>
      </c>
      <c r="P33" s="29">
        <f t="shared" si="18"/>
        <v>82.903439380911436</v>
      </c>
      <c r="Q33" s="29">
        <f t="shared" si="18"/>
        <v>77.589079965606189</v>
      </c>
      <c r="R33" s="29">
        <f t="shared" si="18"/>
        <v>69.08615649183146</v>
      </c>
      <c r="S33" s="29">
        <f t="shared" si="18"/>
        <v>85.029148753224419</v>
      </c>
      <c r="T33" s="29">
        <f t="shared" si="18"/>
        <v>79.714789337919171</v>
      </c>
      <c r="U33" s="29">
        <f t="shared" si="18"/>
        <v>78.651934651762673</v>
      </c>
      <c r="V33" s="29">
        <f t="shared" si="18"/>
        <v>83.966294067067921</v>
      </c>
      <c r="W33" s="29">
        <f t="shared" si="18"/>
        <v>66.960447119518477</v>
      </c>
      <c r="X33" s="29">
        <f t="shared" ref="X33" si="19">SUM(X34:X50)</f>
        <v>57.394668959587271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102.03499570077381</v>
      </c>
      <c r="D42" s="10">
        <v>109.47497850386929</v>
      </c>
      <c r="E42" s="10">
        <v>103.0978503869303</v>
      </c>
      <c r="F42" s="10">
        <v>27.634479793637141</v>
      </c>
      <c r="G42" s="10">
        <v>69.08615649183146</v>
      </c>
      <c r="H42" s="10">
        <v>73.337661220980223</v>
      </c>
      <c r="I42" s="10">
        <v>61.646087704213237</v>
      </c>
      <c r="J42" s="10">
        <v>89.280567497850384</v>
      </c>
      <c r="K42" s="10">
        <v>89.280567497850384</v>
      </c>
      <c r="L42" s="10">
        <v>90.343422184006869</v>
      </c>
      <c r="M42" s="10">
        <v>93.532072226999134</v>
      </c>
      <c r="N42" s="10">
        <v>85.029148753224419</v>
      </c>
      <c r="O42" s="10">
        <v>88.217712811693886</v>
      </c>
      <c r="P42" s="10">
        <v>82.903439380911436</v>
      </c>
      <c r="Q42" s="10">
        <v>77.589079965606189</v>
      </c>
      <c r="R42" s="10">
        <v>69.08615649183146</v>
      </c>
      <c r="S42" s="10">
        <v>85.029148753224419</v>
      </c>
      <c r="T42" s="10">
        <v>79.714789337919171</v>
      </c>
      <c r="U42" s="10">
        <v>78.651934651762673</v>
      </c>
      <c r="V42" s="10">
        <v>83.966294067067921</v>
      </c>
      <c r="W42" s="10">
        <v>66.960447119518477</v>
      </c>
      <c r="X42" s="10">
        <v>57.394668959587271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2018.2573516766979</v>
      </c>
      <c r="D2" s="31">
        <f t="shared" si="0"/>
        <v>606.82141014617366</v>
      </c>
      <c r="E2" s="31">
        <f t="shared" si="0"/>
        <v>737.40326741186584</v>
      </c>
      <c r="F2" s="31">
        <f t="shared" si="0"/>
        <v>460.87704213241608</v>
      </c>
      <c r="G2" s="31">
        <f t="shared" si="0"/>
        <v>120.9802235597592</v>
      </c>
      <c r="H2" s="31">
        <f t="shared" si="0"/>
        <v>500.24359415305241</v>
      </c>
      <c r="I2" s="31">
        <f t="shared" si="0"/>
        <v>793.09260533104032</v>
      </c>
      <c r="J2" s="31">
        <f t="shared" si="0"/>
        <v>1156.0332760103181</v>
      </c>
      <c r="K2" s="31">
        <f t="shared" si="0"/>
        <v>678.83344797936365</v>
      </c>
      <c r="L2" s="31">
        <f t="shared" si="0"/>
        <v>782.53078245915731</v>
      </c>
      <c r="M2" s="31">
        <f t="shared" si="0"/>
        <v>1602.507910576096</v>
      </c>
      <c r="N2" s="31">
        <f t="shared" si="0"/>
        <v>1061.9374892519349</v>
      </c>
      <c r="O2" s="31">
        <f t="shared" si="0"/>
        <v>847.82175408426474</v>
      </c>
      <c r="P2" s="31">
        <f t="shared" si="0"/>
        <v>691.3155631986242</v>
      </c>
      <c r="Q2" s="31">
        <f t="shared" si="0"/>
        <v>422.47059329320717</v>
      </c>
      <c r="R2" s="31">
        <f t="shared" si="0"/>
        <v>311.0920034393809</v>
      </c>
      <c r="S2" s="31">
        <f t="shared" si="0"/>
        <v>1193.4795356835771</v>
      </c>
      <c r="T2" s="31">
        <f t="shared" si="0"/>
        <v>1229.9656061908861</v>
      </c>
      <c r="U2" s="31">
        <f t="shared" si="0"/>
        <v>1010.088822012038</v>
      </c>
      <c r="V2" s="31">
        <f t="shared" si="0"/>
        <v>1118.5870163370589</v>
      </c>
      <c r="W2" s="31">
        <f t="shared" si="0"/>
        <v>443.59415305245051</v>
      </c>
      <c r="X2" s="31">
        <f t="shared" ref="X2" si="1">SUM(X3,X17,X22,X25,X26,X51,X52,X71,X74,X75,X76)</f>
        <v>208.35485812553739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2018.2573516766979</v>
      </c>
      <c r="D26" s="37">
        <f t="shared" si="14"/>
        <v>606.82141014617366</v>
      </c>
      <c r="E26" s="37">
        <f t="shared" si="14"/>
        <v>737.40326741186584</v>
      </c>
      <c r="F26" s="37">
        <f t="shared" si="14"/>
        <v>460.87704213241608</v>
      </c>
      <c r="G26" s="37">
        <f t="shared" si="14"/>
        <v>120.9802235597592</v>
      </c>
      <c r="H26" s="37">
        <f t="shared" si="14"/>
        <v>500.24359415305241</v>
      </c>
      <c r="I26" s="37">
        <f t="shared" si="14"/>
        <v>793.09260533104032</v>
      </c>
      <c r="J26" s="37">
        <f t="shared" si="14"/>
        <v>1156.0332760103181</v>
      </c>
      <c r="K26" s="37">
        <f t="shared" si="14"/>
        <v>678.83344797936365</v>
      </c>
      <c r="L26" s="37">
        <f t="shared" si="14"/>
        <v>782.53078245915731</v>
      </c>
      <c r="M26" s="37">
        <f t="shared" si="14"/>
        <v>1602.507910576096</v>
      </c>
      <c r="N26" s="37">
        <f t="shared" si="14"/>
        <v>1061.9374892519349</v>
      </c>
      <c r="O26" s="37">
        <f t="shared" si="14"/>
        <v>847.82175408426474</v>
      </c>
      <c r="P26" s="37">
        <f t="shared" si="14"/>
        <v>691.3155631986242</v>
      </c>
      <c r="Q26" s="37">
        <f t="shared" si="14"/>
        <v>422.47059329320717</v>
      </c>
      <c r="R26" s="37">
        <f t="shared" si="14"/>
        <v>311.0920034393809</v>
      </c>
      <c r="S26" s="37">
        <f t="shared" si="14"/>
        <v>1193.4795356835771</v>
      </c>
      <c r="T26" s="37">
        <f t="shared" si="14"/>
        <v>1229.9656061908861</v>
      </c>
      <c r="U26" s="37">
        <f t="shared" si="14"/>
        <v>1010.088822012038</v>
      </c>
      <c r="V26" s="37">
        <f t="shared" si="14"/>
        <v>1118.5870163370589</v>
      </c>
      <c r="W26" s="37">
        <f t="shared" si="14"/>
        <v>443.59415305245051</v>
      </c>
      <c r="X26" s="37">
        <f t="shared" ref="X26" si="15">SUM(X27,X33)</f>
        <v>208.35485812553739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2018.2573516766979</v>
      </c>
      <c r="D33" s="29">
        <f t="shared" si="18"/>
        <v>606.82141014617366</v>
      </c>
      <c r="E33" s="29">
        <f t="shared" si="18"/>
        <v>737.40326741186584</v>
      </c>
      <c r="F33" s="29">
        <f t="shared" si="18"/>
        <v>460.87704213241608</v>
      </c>
      <c r="G33" s="29">
        <f t="shared" si="18"/>
        <v>120.9802235597592</v>
      </c>
      <c r="H33" s="29">
        <f t="shared" si="18"/>
        <v>500.24359415305241</v>
      </c>
      <c r="I33" s="29">
        <f t="shared" si="18"/>
        <v>793.09260533104032</v>
      </c>
      <c r="J33" s="29">
        <f t="shared" si="18"/>
        <v>1156.0332760103181</v>
      </c>
      <c r="K33" s="29">
        <f t="shared" si="18"/>
        <v>678.83344797936365</v>
      </c>
      <c r="L33" s="29">
        <f t="shared" si="18"/>
        <v>782.53078245915731</v>
      </c>
      <c r="M33" s="29">
        <f t="shared" si="18"/>
        <v>1602.507910576096</v>
      </c>
      <c r="N33" s="29">
        <f t="shared" si="18"/>
        <v>1061.9374892519349</v>
      </c>
      <c r="O33" s="29">
        <f t="shared" si="18"/>
        <v>847.82175408426474</v>
      </c>
      <c r="P33" s="29">
        <f t="shared" si="18"/>
        <v>691.3155631986242</v>
      </c>
      <c r="Q33" s="29">
        <f t="shared" si="18"/>
        <v>422.47059329320717</v>
      </c>
      <c r="R33" s="29">
        <f t="shared" si="18"/>
        <v>311.0920034393809</v>
      </c>
      <c r="S33" s="29">
        <f t="shared" si="18"/>
        <v>1193.4795356835771</v>
      </c>
      <c r="T33" s="29">
        <f t="shared" si="18"/>
        <v>1229.9656061908861</v>
      </c>
      <c r="U33" s="29">
        <f t="shared" si="18"/>
        <v>1010.088822012038</v>
      </c>
      <c r="V33" s="29">
        <f t="shared" si="18"/>
        <v>1118.5870163370589</v>
      </c>
      <c r="W33" s="29">
        <f t="shared" si="18"/>
        <v>443.59415305245051</v>
      </c>
      <c r="X33" s="29">
        <f t="shared" ref="X33" si="19">SUM(X34:X50)</f>
        <v>208.35485812553739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2018.2573516766979</v>
      </c>
      <c r="D50" s="10">
        <v>606.82141014617366</v>
      </c>
      <c r="E50" s="10">
        <v>737.40326741186584</v>
      </c>
      <c r="F50" s="10">
        <v>460.87704213241608</v>
      </c>
      <c r="G50" s="10">
        <v>120.9802235597592</v>
      </c>
      <c r="H50" s="10">
        <v>500.24359415305241</v>
      </c>
      <c r="I50" s="10">
        <v>793.09260533104032</v>
      </c>
      <c r="J50" s="10">
        <v>1156.0332760103181</v>
      </c>
      <c r="K50" s="10">
        <v>678.83344797936365</v>
      </c>
      <c r="L50" s="10">
        <v>782.53078245915731</v>
      </c>
      <c r="M50" s="10">
        <v>1602.507910576096</v>
      </c>
      <c r="N50" s="10">
        <v>1061.9374892519349</v>
      </c>
      <c r="O50" s="10">
        <v>847.82175408426474</v>
      </c>
      <c r="P50" s="10">
        <v>691.3155631986242</v>
      </c>
      <c r="Q50" s="10">
        <v>422.47059329320717</v>
      </c>
      <c r="R50" s="10">
        <v>311.0920034393809</v>
      </c>
      <c r="S50" s="10">
        <v>1193.4795356835771</v>
      </c>
      <c r="T50" s="10">
        <v>1229.9656061908861</v>
      </c>
      <c r="U50" s="10">
        <v>1010.088822012038</v>
      </c>
      <c r="V50" s="10">
        <v>1118.5870163370589</v>
      </c>
      <c r="W50" s="10">
        <v>443.59415305245051</v>
      </c>
      <c r="X50" s="10">
        <v>208.35485812553739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1823.9395528804814</v>
      </c>
      <c r="D2" s="31">
        <f t="shared" si="0"/>
        <v>1252.4386930352534</v>
      </c>
      <c r="E2" s="31">
        <f t="shared" si="0"/>
        <v>1953.0143594153051</v>
      </c>
      <c r="F2" s="31">
        <f t="shared" si="0"/>
        <v>4019.2247635425615</v>
      </c>
      <c r="G2" s="31">
        <f t="shared" si="0"/>
        <v>5293.9309544282032</v>
      </c>
      <c r="H2" s="31">
        <f t="shared" si="0"/>
        <v>5936.5935511607913</v>
      </c>
      <c r="I2" s="31">
        <f t="shared" si="0"/>
        <v>5592.567153912295</v>
      </c>
      <c r="J2" s="31">
        <f t="shared" si="0"/>
        <v>5540.5272570937223</v>
      </c>
      <c r="K2" s="31">
        <f t="shared" si="0"/>
        <v>4846.140240756662</v>
      </c>
      <c r="L2" s="31">
        <f t="shared" si="0"/>
        <v>5488.4971625107473</v>
      </c>
      <c r="M2" s="31">
        <f t="shared" si="0"/>
        <v>6628.5229578675835</v>
      </c>
      <c r="N2" s="31">
        <f t="shared" si="0"/>
        <v>7929.9178847807389</v>
      </c>
      <c r="O2" s="31">
        <f t="shared" si="0"/>
        <v>9396.8543422183993</v>
      </c>
      <c r="P2" s="31">
        <f t="shared" si="0"/>
        <v>9475.6090283748927</v>
      </c>
      <c r="Q2" s="31">
        <f t="shared" si="0"/>
        <v>10494.310662080827</v>
      </c>
      <c r="R2" s="31">
        <f t="shared" si="0"/>
        <v>11587.274376612209</v>
      </c>
      <c r="S2" s="31">
        <f t="shared" si="0"/>
        <v>10707.007652622528</v>
      </c>
      <c r="T2" s="31">
        <f t="shared" si="0"/>
        <v>12053.298538263112</v>
      </c>
      <c r="U2" s="31">
        <f t="shared" si="0"/>
        <v>13119.143508168532</v>
      </c>
      <c r="V2" s="31">
        <f t="shared" si="0"/>
        <v>12327.008770421324</v>
      </c>
      <c r="W2" s="31">
        <f t="shared" si="0"/>
        <v>10691.924591573517</v>
      </c>
      <c r="X2" s="31">
        <f t="shared" ref="X2" si="1">SUM(X3,X17,X22,X25,X26,X51,X52,X71,X74,X75,X76)</f>
        <v>10871.215649183145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1823.9395528804814</v>
      </c>
      <c r="D26" s="37">
        <f t="shared" si="14"/>
        <v>1252.4386930352534</v>
      </c>
      <c r="E26" s="37">
        <f t="shared" si="14"/>
        <v>1953.0143594153051</v>
      </c>
      <c r="F26" s="37">
        <f t="shared" si="14"/>
        <v>4019.2247635425615</v>
      </c>
      <c r="G26" s="37">
        <f t="shared" si="14"/>
        <v>5293.9309544282032</v>
      </c>
      <c r="H26" s="37">
        <f t="shared" si="14"/>
        <v>5936.5935511607913</v>
      </c>
      <c r="I26" s="37">
        <f t="shared" si="14"/>
        <v>5592.567153912295</v>
      </c>
      <c r="J26" s="37">
        <f t="shared" si="14"/>
        <v>5540.5272570937223</v>
      </c>
      <c r="K26" s="37">
        <f t="shared" si="14"/>
        <v>4846.140240756662</v>
      </c>
      <c r="L26" s="37">
        <f t="shared" si="14"/>
        <v>5488.4971625107473</v>
      </c>
      <c r="M26" s="37">
        <f t="shared" si="14"/>
        <v>6628.5229578675835</v>
      </c>
      <c r="N26" s="37">
        <f t="shared" si="14"/>
        <v>7929.9178847807389</v>
      </c>
      <c r="O26" s="37">
        <f t="shared" si="14"/>
        <v>9396.8543422183993</v>
      </c>
      <c r="P26" s="37">
        <f t="shared" si="14"/>
        <v>9475.6090283748927</v>
      </c>
      <c r="Q26" s="37">
        <f t="shared" si="14"/>
        <v>10494.310662080827</v>
      </c>
      <c r="R26" s="37">
        <f t="shared" si="14"/>
        <v>11587.274376612209</v>
      </c>
      <c r="S26" s="37">
        <f t="shared" si="14"/>
        <v>10707.007652622528</v>
      </c>
      <c r="T26" s="37">
        <f t="shared" si="14"/>
        <v>12053.298538263112</v>
      </c>
      <c r="U26" s="37">
        <f t="shared" si="14"/>
        <v>13119.143508168532</v>
      </c>
      <c r="V26" s="37">
        <f t="shared" si="14"/>
        <v>12327.008770421324</v>
      </c>
      <c r="W26" s="37">
        <f t="shared" si="14"/>
        <v>10691.924591573517</v>
      </c>
      <c r="X26" s="37">
        <f t="shared" ref="X26" si="15">SUM(X27,X33)</f>
        <v>10868.406964746344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1823.9395528804814</v>
      </c>
      <c r="D33" s="29">
        <f t="shared" si="18"/>
        <v>1252.4386930352534</v>
      </c>
      <c r="E33" s="29">
        <f t="shared" si="18"/>
        <v>1953.0143594153051</v>
      </c>
      <c r="F33" s="29">
        <f t="shared" si="18"/>
        <v>4019.2247635425615</v>
      </c>
      <c r="G33" s="29">
        <f t="shared" si="18"/>
        <v>5293.9309544282032</v>
      </c>
      <c r="H33" s="29">
        <f t="shared" si="18"/>
        <v>5936.5935511607913</v>
      </c>
      <c r="I33" s="29">
        <f t="shared" si="18"/>
        <v>5592.567153912295</v>
      </c>
      <c r="J33" s="29">
        <f t="shared" si="18"/>
        <v>5540.5272570937223</v>
      </c>
      <c r="K33" s="29">
        <f t="shared" si="18"/>
        <v>4846.140240756662</v>
      </c>
      <c r="L33" s="29">
        <f t="shared" si="18"/>
        <v>5488.4971625107473</v>
      </c>
      <c r="M33" s="29">
        <f t="shared" si="18"/>
        <v>6628.5229578675835</v>
      </c>
      <c r="N33" s="29">
        <f t="shared" si="18"/>
        <v>7929.9178847807389</v>
      </c>
      <c r="O33" s="29">
        <f t="shared" si="18"/>
        <v>9396.8543422183993</v>
      </c>
      <c r="P33" s="29">
        <f t="shared" si="18"/>
        <v>9475.6090283748927</v>
      </c>
      <c r="Q33" s="29">
        <f t="shared" si="18"/>
        <v>10494.310662080827</v>
      </c>
      <c r="R33" s="29">
        <f t="shared" si="18"/>
        <v>11587.274376612209</v>
      </c>
      <c r="S33" s="29">
        <f t="shared" si="18"/>
        <v>10707.007652622528</v>
      </c>
      <c r="T33" s="29">
        <f t="shared" si="18"/>
        <v>12053.298538263112</v>
      </c>
      <c r="U33" s="29">
        <f t="shared" si="18"/>
        <v>13119.143508168532</v>
      </c>
      <c r="V33" s="29">
        <f t="shared" si="18"/>
        <v>12327.008770421324</v>
      </c>
      <c r="W33" s="29">
        <f t="shared" si="18"/>
        <v>10691.924591573517</v>
      </c>
      <c r="X33" s="29">
        <f t="shared" ref="X33" si="19">SUM(X34:X50)</f>
        <v>10868.406964746344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104.0412725709372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167.20171969045569</v>
      </c>
      <c r="D36" s="10">
        <v>173.9801375752364</v>
      </c>
      <c r="E36" s="10">
        <v>144.60687876182291</v>
      </c>
      <c r="F36" s="10">
        <v>0</v>
      </c>
      <c r="G36" s="10">
        <v>0</v>
      </c>
      <c r="H36" s="10">
        <v>0</v>
      </c>
      <c r="I36" s="10">
        <v>100.5469475494411</v>
      </c>
      <c r="J36" s="10">
        <v>147.99604471195181</v>
      </c>
      <c r="K36" s="10">
        <v>154.7745485812554</v>
      </c>
      <c r="L36" s="10">
        <v>228.20773860705069</v>
      </c>
      <c r="M36" s="10">
        <v>239.50507308684439</v>
      </c>
      <c r="N36" s="10">
        <v>154.7745485812554</v>
      </c>
      <c r="O36" s="10">
        <v>125.4012897678418</v>
      </c>
      <c r="P36" s="10">
        <v>202.2236457437661</v>
      </c>
      <c r="Q36" s="10">
        <v>100.5469475494411</v>
      </c>
      <c r="R36" s="10">
        <v>256.45124677558039</v>
      </c>
      <c r="S36" s="10">
        <v>138.9581255374033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212.67558039552881</v>
      </c>
      <c r="G37" s="10">
        <v>975.55649183147023</v>
      </c>
      <c r="H37" s="10">
        <v>882.4447979363714</v>
      </c>
      <c r="I37" s="10">
        <v>166.11969045571789</v>
      </c>
      <c r="J37" s="10">
        <v>183.04909716251069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146.01607910576101</v>
      </c>
      <c r="S37" s="10">
        <v>623.21341358555458</v>
      </c>
      <c r="T37" s="10">
        <v>443.33860705073079</v>
      </c>
      <c r="U37" s="10">
        <v>543.85692175408417</v>
      </c>
      <c r="V37" s="10">
        <v>410.53791917454851</v>
      </c>
      <c r="W37" s="10">
        <v>646.49131556319867</v>
      </c>
      <c r="X37" s="10">
        <v>783.22588134135844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9.5227858985382632</v>
      </c>
      <c r="G38" s="10">
        <v>1.058125537403267</v>
      </c>
      <c r="H38" s="10">
        <v>0</v>
      </c>
      <c r="I38" s="10">
        <v>1.058125537403267</v>
      </c>
      <c r="J38" s="10">
        <v>0</v>
      </c>
      <c r="K38" s="10">
        <v>0</v>
      </c>
      <c r="L38" s="10">
        <v>0</v>
      </c>
      <c r="M38" s="10">
        <v>2.116165090283749</v>
      </c>
      <c r="N38" s="10">
        <v>0</v>
      </c>
      <c r="O38" s="10">
        <v>0</v>
      </c>
      <c r="P38" s="10">
        <v>0</v>
      </c>
      <c r="Q38" s="10">
        <v>1.058125537403267</v>
      </c>
      <c r="R38" s="10">
        <v>2.116165090283749</v>
      </c>
      <c r="S38" s="10">
        <v>0</v>
      </c>
      <c r="T38" s="10">
        <v>0</v>
      </c>
      <c r="U38" s="10">
        <v>0</v>
      </c>
      <c r="V38" s="10">
        <v>1.058125537403267</v>
      </c>
      <c r="W38" s="10">
        <v>2.116165090283749</v>
      </c>
      <c r="X38" s="10">
        <v>0.78297506448839205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86.371453138435072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239.56723989681859</v>
      </c>
      <c r="D41" s="10">
        <v>223.8750644883921</v>
      </c>
      <c r="E41" s="10">
        <v>220.73662940670681</v>
      </c>
      <c r="F41" s="10">
        <v>1811.9232158211521</v>
      </c>
      <c r="G41" s="10">
        <v>4162.6110920034389</v>
      </c>
      <c r="H41" s="10">
        <v>4270.3639724849527</v>
      </c>
      <c r="I41" s="10">
        <v>4404.2705932932067</v>
      </c>
      <c r="J41" s="10">
        <v>4242.118056749785</v>
      </c>
      <c r="K41" s="10">
        <v>3972.2126397248489</v>
      </c>
      <c r="L41" s="10">
        <v>4655.3453998280311</v>
      </c>
      <c r="M41" s="10">
        <v>5738.1055030094576</v>
      </c>
      <c r="N41" s="10">
        <v>6765.4198624247629</v>
      </c>
      <c r="O41" s="10">
        <v>8755.1877042132401</v>
      </c>
      <c r="P41" s="10">
        <v>8884.9097162510734</v>
      </c>
      <c r="Q41" s="10">
        <v>9029.2777300085982</v>
      </c>
      <c r="R41" s="10">
        <v>9749.0255374032677</v>
      </c>
      <c r="S41" s="10">
        <v>9058.5698194325014</v>
      </c>
      <c r="T41" s="10">
        <v>9758.4408426483224</v>
      </c>
      <c r="U41" s="10">
        <v>10453.08108340499</v>
      </c>
      <c r="V41" s="10">
        <v>10279.42106620808</v>
      </c>
      <c r="W41" s="10">
        <v>8248.8535683576956</v>
      </c>
      <c r="X41" s="10">
        <v>8753.5965606190875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587.76388650042986</v>
      </c>
      <c r="S42" s="10">
        <v>616.46122098022352</v>
      </c>
      <c r="T42" s="10">
        <v>1501.8271711092</v>
      </c>
      <c r="U42" s="10">
        <v>869.4229578675837</v>
      </c>
      <c r="V42" s="10">
        <v>0</v>
      </c>
      <c r="W42" s="10">
        <v>23.382975064488392</v>
      </c>
      <c r="X42" s="10">
        <v>349.1051590713671</v>
      </c>
    </row>
    <row r="43" spans="1:24" ht="11.25" customHeight="1" x14ac:dyDescent="0.2">
      <c r="A43" s="41" t="s">
        <v>73</v>
      </c>
      <c r="B43" s="9" t="s">
        <v>74</v>
      </c>
      <c r="C43" s="10">
        <v>481.68048151332761</v>
      </c>
      <c r="D43" s="10">
        <v>0</v>
      </c>
      <c r="E43" s="10">
        <v>375.89570077386071</v>
      </c>
      <c r="F43" s="10">
        <v>758.9805674978503</v>
      </c>
      <c r="G43" s="10">
        <v>0</v>
      </c>
      <c r="H43" s="10">
        <v>730.22355975924324</v>
      </c>
      <c r="I43" s="10">
        <v>908.92803095442821</v>
      </c>
      <c r="J43" s="10">
        <v>918.17136715391223</v>
      </c>
      <c r="K43" s="10">
        <v>693.25021496130694</v>
      </c>
      <c r="L43" s="10">
        <v>458.05864144453989</v>
      </c>
      <c r="M43" s="10">
        <v>584.38426483233013</v>
      </c>
      <c r="N43" s="10">
        <v>983.9018056749785</v>
      </c>
      <c r="O43" s="10">
        <v>511.46457437661212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884.84763542562337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17.368873602751499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181.4082545141874</v>
      </c>
      <c r="U44" s="10">
        <v>1078.8</v>
      </c>
      <c r="V44" s="10">
        <v>939.8490111779879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22.083662940670681</v>
      </c>
      <c r="M45" s="10">
        <v>0</v>
      </c>
      <c r="N45" s="10">
        <v>0</v>
      </c>
      <c r="O45" s="10">
        <v>0</v>
      </c>
      <c r="P45" s="10">
        <v>0</v>
      </c>
      <c r="Q45" s="10">
        <v>28.804815133276009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21.123559759243339</v>
      </c>
      <c r="D46" s="10">
        <v>44.167411865864153</v>
      </c>
      <c r="E46" s="10">
        <v>8.6414445399828033</v>
      </c>
      <c r="F46" s="10">
        <v>24.00404127257093</v>
      </c>
      <c r="G46" s="10">
        <v>37.446259673258808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56.649441100601877</v>
      </c>
      <c r="R46" s="10">
        <v>9.6016337059329313</v>
      </c>
      <c r="S46" s="10">
        <v>0</v>
      </c>
      <c r="T46" s="10">
        <v>0</v>
      </c>
      <c r="U46" s="10">
        <v>0</v>
      </c>
      <c r="V46" s="10">
        <v>0</v>
      </c>
      <c r="W46" s="10">
        <v>10.56173688736027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16.32269991401548</v>
      </c>
      <c r="D47" s="10">
        <v>26.884522785898529</v>
      </c>
      <c r="E47" s="10">
        <v>8.6414445399828033</v>
      </c>
      <c r="F47" s="10">
        <v>0</v>
      </c>
      <c r="G47" s="10">
        <v>42.247033533963886</v>
      </c>
      <c r="H47" s="10">
        <v>0</v>
      </c>
      <c r="I47" s="10">
        <v>0</v>
      </c>
      <c r="J47" s="10">
        <v>7.6812553740326726</v>
      </c>
      <c r="K47" s="10">
        <v>0</v>
      </c>
      <c r="L47" s="10">
        <v>57.609630266552017</v>
      </c>
      <c r="M47" s="10">
        <v>43.207222699914013</v>
      </c>
      <c r="N47" s="10">
        <v>0</v>
      </c>
      <c r="O47" s="10">
        <v>0</v>
      </c>
      <c r="P47" s="10">
        <v>370.62192605331029</v>
      </c>
      <c r="Q47" s="10">
        <v>670.19200343938087</v>
      </c>
      <c r="R47" s="10">
        <v>650.98882201203776</v>
      </c>
      <c r="S47" s="10">
        <v>262.12381771281167</v>
      </c>
      <c r="T47" s="10">
        <v>0</v>
      </c>
      <c r="U47" s="10">
        <v>0</v>
      </c>
      <c r="V47" s="10">
        <v>447.43482373172827</v>
      </c>
      <c r="W47" s="10">
        <v>633.70593293207219</v>
      </c>
      <c r="X47" s="10">
        <v>463.9725709372313</v>
      </c>
    </row>
    <row r="48" spans="1:24" ht="11.25" customHeight="1" x14ac:dyDescent="0.2">
      <c r="A48" s="41" t="s">
        <v>83</v>
      </c>
      <c r="B48" s="9" t="s">
        <v>84</v>
      </c>
      <c r="C48" s="10">
        <v>13.19621668099742</v>
      </c>
      <c r="D48" s="10">
        <v>3.8812553740326741</v>
      </c>
      <c r="E48" s="10">
        <v>49.679965606190883</v>
      </c>
      <c r="F48" s="10">
        <v>36.48374892519346</v>
      </c>
      <c r="G48" s="10">
        <v>48.127429062768698</v>
      </c>
      <c r="H48" s="10">
        <v>53.56122098022356</v>
      </c>
      <c r="I48" s="10">
        <v>11.64376612209802</v>
      </c>
      <c r="J48" s="10">
        <v>3.1049871023215818</v>
      </c>
      <c r="K48" s="10">
        <v>16.301203783319</v>
      </c>
      <c r="L48" s="10">
        <v>45.022441960447118</v>
      </c>
      <c r="M48" s="10">
        <v>7.7625107480653481</v>
      </c>
      <c r="N48" s="10">
        <v>8.5387790197764399</v>
      </c>
      <c r="O48" s="10">
        <v>0</v>
      </c>
      <c r="P48" s="10">
        <v>17.853740326741189</v>
      </c>
      <c r="Q48" s="10">
        <v>0</v>
      </c>
      <c r="R48" s="10">
        <v>0</v>
      </c>
      <c r="S48" s="10">
        <v>0</v>
      </c>
      <c r="T48" s="10">
        <v>152.92106620808249</v>
      </c>
      <c r="U48" s="10">
        <v>165.34110060189161</v>
      </c>
      <c r="V48" s="10">
        <v>222.7834909716251</v>
      </c>
      <c r="W48" s="10">
        <v>419.17454858125541</v>
      </c>
      <c r="X48" s="10">
        <v>243.6901977644024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15.362596732588131</v>
      </c>
      <c r="F49" s="10">
        <v>0</v>
      </c>
      <c r="G49" s="10">
        <v>26.884522785898529</v>
      </c>
      <c r="H49" s="10">
        <v>0</v>
      </c>
      <c r="I49" s="10">
        <v>0</v>
      </c>
      <c r="J49" s="10">
        <v>38.406448839208927</v>
      </c>
      <c r="K49" s="10">
        <v>9.6016337059329313</v>
      </c>
      <c r="L49" s="10">
        <v>4.8007738607050729</v>
      </c>
      <c r="M49" s="10">
        <v>13.442218400687871</v>
      </c>
      <c r="N49" s="10">
        <v>17.28288907996561</v>
      </c>
      <c r="O49" s="10">
        <v>4.8007738607050729</v>
      </c>
      <c r="P49" s="10">
        <v>0</v>
      </c>
      <c r="Q49" s="10">
        <v>32.645485812553737</v>
      </c>
      <c r="R49" s="10">
        <v>0.96018916595012893</v>
      </c>
      <c r="S49" s="10">
        <v>7.6812553740326726</v>
      </c>
      <c r="T49" s="10">
        <v>15.362596732588131</v>
      </c>
      <c r="U49" s="10">
        <v>8.6414445399828033</v>
      </c>
      <c r="V49" s="10">
        <v>25.92433361994841</v>
      </c>
      <c r="W49" s="10">
        <v>18.243078245915729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779.65030094582971</v>
      </c>
      <c r="E50" s="10">
        <v>939.03697334479784</v>
      </c>
      <c r="F50" s="10">
        <v>1165.6348237317279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575.13611349957</v>
      </c>
      <c r="R50" s="10">
        <v>184.35081685296649</v>
      </c>
      <c r="S50" s="10">
        <v>0</v>
      </c>
      <c r="T50" s="10">
        <v>0</v>
      </c>
      <c r="U50" s="10">
        <v>0</v>
      </c>
      <c r="V50" s="10">
        <v>0</v>
      </c>
      <c r="W50" s="10">
        <v>689.39527085124678</v>
      </c>
      <c r="X50" s="10">
        <v>274.03361994840918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2.808684436801375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2.808684436801375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12.12381771281169</v>
      </c>
      <c r="D2" s="31">
        <f t="shared" si="0"/>
        <v>12.12381771281169</v>
      </c>
      <c r="E2" s="31">
        <f t="shared" si="0"/>
        <v>12.12381771281169</v>
      </c>
      <c r="F2" s="31">
        <f t="shared" si="0"/>
        <v>12.12381771281169</v>
      </c>
      <c r="G2" s="31">
        <f t="shared" si="0"/>
        <v>12.12381771281169</v>
      </c>
      <c r="H2" s="31">
        <f t="shared" si="0"/>
        <v>12.12381771281169</v>
      </c>
      <c r="I2" s="31">
        <f t="shared" si="0"/>
        <v>12.12381771281169</v>
      </c>
      <c r="J2" s="31">
        <f t="shared" si="0"/>
        <v>12.12381771281169</v>
      </c>
      <c r="K2" s="31">
        <f t="shared" si="0"/>
        <v>12.12381771281169</v>
      </c>
      <c r="L2" s="31">
        <f t="shared" si="0"/>
        <v>12.12381771281169</v>
      </c>
      <c r="M2" s="31">
        <f t="shared" si="0"/>
        <v>12.12381771281169</v>
      </c>
      <c r="N2" s="31">
        <f t="shared" si="0"/>
        <v>12.12381771281169</v>
      </c>
      <c r="O2" s="31">
        <f t="shared" si="0"/>
        <v>12.12381771281169</v>
      </c>
      <c r="P2" s="31">
        <f t="shared" si="0"/>
        <v>12.12381771281169</v>
      </c>
      <c r="Q2" s="31">
        <f t="shared" si="0"/>
        <v>7.0722269991401543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12.12381771281169</v>
      </c>
      <c r="D26" s="37">
        <f t="shared" si="14"/>
        <v>12.12381771281169</v>
      </c>
      <c r="E26" s="37">
        <f t="shared" si="14"/>
        <v>12.12381771281169</v>
      </c>
      <c r="F26" s="37">
        <f t="shared" si="14"/>
        <v>12.12381771281169</v>
      </c>
      <c r="G26" s="37">
        <f t="shared" si="14"/>
        <v>12.12381771281169</v>
      </c>
      <c r="H26" s="37">
        <f t="shared" si="14"/>
        <v>12.12381771281169</v>
      </c>
      <c r="I26" s="37">
        <f t="shared" si="14"/>
        <v>12.12381771281169</v>
      </c>
      <c r="J26" s="37">
        <f t="shared" si="14"/>
        <v>12.12381771281169</v>
      </c>
      <c r="K26" s="37">
        <f t="shared" si="14"/>
        <v>12.12381771281169</v>
      </c>
      <c r="L26" s="37">
        <f t="shared" si="14"/>
        <v>12.12381771281169</v>
      </c>
      <c r="M26" s="37">
        <f t="shared" si="14"/>
        <v>12.12381771281169</v>
      </c>
      <c r="N26" s="37">
        <f t="shared" si="14"/>
        <v>12.12381771281169</v>
      </c>
      <c r="O26" s="37">
        <f t="shared" si="14"/>
        <v>12.12381771281169</v>
      </c>
      <c r="P26" s="37">
        <f t="shared" si="14"/>
        <v>12.12381771281169</v>
      </c>
      <c r="Q26" s="37">
        <f t="shared" si="14"/>
        <v>7.0722269991401543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12.12381771281169</v>
      </c>
      <c r="D27" s="29">
        <f t="shared" si="16"/>
        <v>12.12381771281169</v>
      </c>
      <c r="E27" s="29">
        <f t="shared" si="16"/>
        <v>12.12381771281169</v>
      </c>
      <c r="F27" s="29">
        <f t="shared" si="16"/>
        <v>12.12381771281169</v>
      </c>
      <c r="G27" s="29">
        <f t="shared" si="16"/>
        <v>12.12381771281169</v>
      </c>
      <c r="H27" s="29">
        <f t="shared" si="16"/>
        <v>12.12381771281169</v>
      </c>
      <c r="I27" s="29">
        <f t="shared" si="16"/>
        <v>12.12381771281169</v>
      </c>
      <c r="J27" s="29">
        <f t="shared" si="16"/>
        <v>12.12381771281169</v>
      </c>
      <c r="K27" s="29">
        <f t="shared" si="16"/>
        <v>12.12381771281169</v>
      </c>
      <c r="L27" s="29">
        <f t="shared" si="16"/>
        <v>12.12381771281169</v>
      </c>
      <c r="M27" s="29">
        <f t="shared" si="16"/>
        <v>12.12381771281169</v>
      </c>
      <c r="N27" s="29">
        <f t="shared" si="16"/>
        <v>12.12381771281169</v>
      </c>
      <c r="O27" s="29">
        <f t="shared" si="16"/>
        <v>12.12381771281169</v>
      </c>
      <c r="P27" s="29">
        <f t="shared" si="16"/>
        <v>12.12381771281169</v>
      </c>
      <c r="Q27" s="29">
        <f t="shared" si="16"/>
        <v>7.0722269991401543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12.12381771281169</v>
      </c>
      <c r="D28" s="10">
        <v>12.12381771281169</v>
      </c>
      <c r="E28" s="10">
        <v>12.12381771281169</v>
      </c>
      <c r="F28" s="10">
        <v>12.12381771281169</v>
      </c>
      <c r="G28" s="10">
        <v>12.12381771281169</v>
      </c>
      <c r="H28" s="10">
        <v>12.12381771281169</v>
      </c>
      <c r="I28" s="10">
        <v>12.12381771281169</v>
      </c>
      <c r="J28" s="10">
        <v>12.12381771281169</v>
      </c>
      <c r="K28" s="10">
        <v>12.12381771281169</v>
      </c>
      <c r="L28" s="10">
        <v>12.12381771281169</v>
      </c>
      <c r="M28" s="10">
        <v>12.12381771281169</v>
      </c>
      <c r="N28" s="10">
        <v>12.12381771281169</v>
      </c>
      <c r="O28" s="10">
        <v>12.12381771281169</v>
      </c>
      <c r="P28" s="10">
        <v>12.12381771281169</v>
      </c>
      <c r="Q28" s="10">
        <v>7.0722269991401543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102.03499570077381</v>
      </c>
      <c r="D2" s="31">
        <f t="shared" si="0"/>
        <v>109.47497850386929</v>
      </c>
      <c r="E2" s="31">
        <f t="shared" si="0"/>
        <v>103.0978503869303</v>
      </c>
      <c r="F2" s="31">
        <f t="shared" si="0"/>
        <v>27.634479793637141</v>
      </c>
      <c r="G2" s="31">
        <f t="shared" si="0"/>
        <v>69.08615649183146</v>
      </c>
      <c r="H2" s="31">
        <f t="shared" si="0"/>
        <v>73.337661220980223</v>
      </c>
      <c r="I2" s="31">
        <f t="shared" si="0"/>
        <v>61.646087704213237</v>
      </c>
      <c r="J2" s="31">
        <f t="shared" si="0"/>
        <v>89.280567497850384</v>
      </c>
      <c r="K2" s="31">
        <f t="shared" si="0"/>
        <v>89.280567497850384</v>
      </c>
      <c r="L2" s="31">
        <f t="shared" si="0"/>
        <v>90.343422184006869</v>
      </c>
      <c r="M2" s="31">
        <f t="shared" si="0"/>
        <v>93.532072226999134</v>
      </c>
      <c r="N2" s="31">
        <f t="shared" si="0"/>
        <v>85.029148753224419</v>
      </c>
      <c r="O2" s="31">
        <f t="shared" si="0"/>
        <v>88.217712811693886</v>
      </c>
      <c r="P2" s="31">
        <f t="shared" si="0"/>
        <v>82.903439380911436</v>
      </c>
      <c r="Q2" s="31">
        <f t="shared" si="0"/>
        <v>77.589079965606189</v>
      </c>
      <c r="R2" s="31">
        <f t="shared" si="0"/>
        <v>69.08615649183146</v>
      </c>
      <c r="S2" s="31">
        <f t="shared" si="0"/>
        <v>85.029148753224419</v>
      </c>
      <c r="T2" s="31">
        <f t="shared" si="0"/>
        <v>79.714789337919171</v>
      </c>
      <c r="U2" s="31">
        <f t="shared" si="0"/>
        <v>78.651934651762673</v>
      </c>
      <c r="V2" s="31">
        <f t="shared" si="0"/>
        <v>83.966294067067921</v>
      </c>
      <c r="W2" s="31">
        <f t="shared" si="0"/>
        <v>66.960447119518477</v>
      </c>
      <c r="X2" s="31">
        <f t="shared" ref="X2" si="1">SUM(X3,X17,X22,X25,X26,X51,X52,X71,X74,X75,X76)</f>
        <v>57.394668959587271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102.03499570077381</v>
      </c>
      <c r="D26" s="37">
        <f t="shared" si="14"/>
        <v>109.47497850386929</v>
      </c>
      <c r="E26" s="37">
        <f t="shared" si="14"/>
        <v>103.0978503869303</v>
      </c>
      <c r="F26" s="37">
        <f t="shared" si="14"/>
        <v>27.634479793637141</v>
      </c>
      <c r="G26" s="37">
        <f t="shared" si="14"/>
        <v>69.08615649183146</v>
      </c>
      <c r="H26" s="37">
        <f t="shared" si="14"/>
        <v>73.337661220980223</v>
      </c>
      <c r="I26" s="37">
        <f t="shared" si="14"/>
        <v>61.646087704213237</v>
      </c>
      <c r="J26" s="37">
        <f t="shared" si="14"/>
        <v>89.280567497850384</v>
      </c>
      <c r="K26" s="37">
        <f t="shared" si="14"/>
        <v>89.280567497850384</v>
      </c>
      <c r="L26" s="37">
        <f t="shared" si="14"/>
        <v>90.343422184006869</v>
      </c>
      <c r="M26" s="37">
        <f t="shared" si="14"/>
        <v>93.532072226999134</v>
      </c>
      <c r="N26" s="37">
        <f t="shared" si="14"/>
        <v>85.029148753224419</v>
      </c>
      <c r="O26" s="37">
        <f t="shared" si="14"/>
        <v>88.217712811693886</v>
      </c>
      <c r="P26" s="37">
        <f t="shared" si="14"/>
        <v>82.903439380911436</v>
      </c>
      <c r="Q26" s="37">
        <f t="shared" si="14"/>
        <v>77.589079965606189</v>
      </c>
      <c r="R26" s="37">
        <f t="shared" si="14"/>
        <v>69.08615649183146</v>
      </c>
      <c r="S26" s="37">
        <f t="shared" si="14"/>
        <v>85.029148753224419</v>
      </c>
      <c r="T26" s="37">
        <f t="shared" si="14"/>
        <v>79.714789337919171</v>
      </c>
      <c r="U26" s="37">
        <f t="shared" si="14"/>
        <v>78.651934651762673</v>
      </c>
      <c r="V26" s="37">
        <f t="shared" si="14"/>
        <v>83.966294067067921</v>
      </c>
      <c r="W26" s="37">
        <f t="shared" si="14"/>
        <v>66.960447119518477</v>
      </c>
      <c r="X26" s="37">
        <f t="shared" ref="X26" si="15">SUM(X27,X33)</f>
        <v>57.394668959587271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102.03499570077381</v>
      </c>
      <c r="D33" s="29">
        <f t="shared" si="18"/>
        <v>109.47497850386929</v>
      </c>
      <c r="E33" s="29">
        <f t="shared" si="18"/>
        <v>103.0978503869303</v>
      </c>
      <c r="F33" s="29">
        <f t="shared" si="18"/>
        <v>27.634479793637141</v>
      </c>
      <c r="G33" s="29">
        <f t="shared" si="18"/>
        <v>69.08615649183146</v>
      </c>
      <c r="H33" s="29">
        <f t="shared" si="18"/>
        <v>73.337661220980223</v>
      </c>
      <c r="I33" s="29">
        <f t="shared" si="18"/>
        <v>61.646087704213237</v>
      </c>
      <c r="J33" s="29">
        <f t="shared" si="18"/>
        <v>89.280567497850384</v>
      </c>
      <c r="K33" s="29">
        <f t="shared" si="18"/>
        <v>89.280567497850384</v>
      </c>
      <c r="L33" s="29">
        <f t="shared" si="18"/>
        <v>90.343422184006869</v>
      </c>
      <c r="M33" s="29">
        <f t="shared" si="18"/>
        <v>93.532072226999134</v>
      </c>
      <c r="N33" s="29">
        <f t="shared" si="18"/>
        <v>85.029148753224419</v>
      </c>
      <c r="O33" s="29">
        <f t="shared" si="18"/>
        <v>88.217712811693886</v>
      </c>
      <c r="P33" s="29">
        <f t="shared" si="18"/>
        <v>82.903439380911436</v>
      </c>
      <c r="Q33" s="29">
        <f t="shared" si="18"/>
        <v>77.589079965606189</v>
      </c>
      <c r="R33" s="29">
        <f t="shared" si="18"/>
        <v>69.08615649183146</v>
      </c>
      <c r="S33" s="29">
        <f t="shared" si="18"/>
        <v>85.029148753224419</v>
      </c>
      <c r="T33" s="29">
        <f t="shared" si="18"/>
        <v>79.714789337919171</v>
      </c>
      <c r="U33" s="29">
        <f t="shared" si="18"/>
        <v>78.651934651762673</v>
      </c>
      <c r="V33" s="29">
        <f t="shared" si="18"/>
        <v>83.966294067067921</v>
      </c>
      <c r="W33" s="29">
        <f t="shared" si="18"/>
        <v>66.960447119518477</v>
      </c>
      <c r="X33" s="29">
        <f t="shared" ref="X33" si="19">SUM(X34:X50)</f>
        <v>57.394668959587271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102.03499570077381</v>
      </c>
      <c r="D42" s="10">
        <v>109.47497850386929</v>
      </c>
      <c r="E42" s="10">
        <v>103.0978503869303</v>
      </c>
      <c r="F42" s="10">
        <v>27.634479793637141</v>
      </c>
      <c r="G42" s="10">
        <v>69.08615649183146</v>
      </c>
      <c r="H42" s="10">
        <v>73.337661220980223</v>
      </c>
      <c r="I42" s="10">
        <v>61.646087704213237</v>
      </c>
      <c r="J42" s="10">
        <v>89.280567497850384</v>
      </c>
      <c r="K42" s="10">
        <v>89.280567497850384</v>
      </c>
      <c r="L42" s="10">
        <v>90.343422184006869</v>
      </c>
      <c r="M42" s="10">
        <v>93.532072226999134</v>
      </c>
      <c r="N42" s="10">
        <v>85.029148753224419</v>
      </c>
      <c r="O42" s="10">
        <v>88.217712811693886</v>
      </c>
      <c r="P42" s="10">
        <v>82.903439380911436</v>
      </c>
      <c r="Q42" s="10">
        <v>77.589079965606189</v>
      </c>
      <c r="R42" s="10">
        <v>69.08615649183146</v>
      </c>
      <c r="S42" s="10">
        <v>85.029148753224419</v>
      </c>
      <c r="T42" s="10">
        <v>79.714789337919171</v>
      </c>
      <c r="U42" s="10">
        <v>78.651934651762673</v>
      </c>
      <c r="V42" s="10">
        <v>83.966294067067921</v>
      </c>
      <c r="W42" s="10">
        <v>66.960447119518477</v>
      </c>
      <c r="X42" s="10">
        <v>57.394668959587271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7.1176268271711089</v>
      </c>
      <c r="U2" s="31">
        <f t="shared" si="0"/>
        <v>7.2608770421324156</v>
      </c>
      <c r="V2" s="31">
        <f t="shared" si="0"/>
        <v>7.7625107480653481</v>
      </c>
      <c r="W2" s="31">
        <f t="shared" si="0"/>
        <v>8.16852966466036</v>
      </c>
      <c r="X2" s="31">
        <f t="shared" ref="X2" si="1">SUM(X3,X17,X22,X25,X26,X51,X52,X71,X74,X75,X76)</f>
        <v>7.7386070507308684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7.1176268271711089</v>
      </c>
      <c r="U52" s="37">
        <f t="shared" si="20"/>
        <v>7.2608770421324156</v>
      </c>
      <c r="V52" s="37">
        <f t="shared" si="20"/>
        <v>7.7625107480653481</v>
      </c>
      <c r="W52" s="37">
        <f t="shared" si="20"/>
        <v>8.16852966466036</v>
      </c>
      <c r="X52" s="37">
        <f t="shared" ref="X52" si="21">SUM(X53:X70)</f>
        <v>7.7386070507308684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7.1176268271711089</v>
      </c>
      <c r="U61" s="10">
        <v>7.2608770421324156</v>
      </c>
      <c r="V61" s="10">
        <v>7.7625107480653481</v>
      </c>
      <c r="W61" s="10">
        <v>8.16852966466036</v>
      </c>
      <c r="X61" s="10">
        <v>7.7386070507308684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70.698366294067057</v>
      </c>
      <c r="D2" s="31">
        <f t="shared" si="0"/>
        <v>70.698366294067057</v>
      </c>
      <c r="E2" s="31">
        <f t="shared" si="0"/>
        <v>140.35537403267412</v>
      </c>
      <c r="F2" s="31">
        <f t="shared" si="0"/>
        <v>192.87515047291487</v>
      </c>
      <c r="G2" s="31">
        <f t="shared" si="0"/>
        <v>177.45331040412722</v>
      </c>
      <c r="H2" s="31">
        <f t="shared" si="0"/>
        <v>261.30180567497848</v>
      </c>
      <c r="I2" s="31">
        <f t="shared" si="0"/>
        <v>172.66208082545143</v>
      </c>
      <c r="J2" s="31">
        <f t="shared" si="0"/>
        <v>389.38323301805673</v>
      </c>
      <c r="K2" s="31">
        <f t="shared" si="0"/>
        <v>626.98993981083402</v>
      </c>
      <c r="L2" s="31">
        <f t="shared" si="0"/>
        <v>1085.7423903697334</v>
      </c>
      <c r="M2" s="31">
        <f t="shared" si="0"/>
        <v>1453.0191745485811</v>
      </c>
      <c r="N2" s="31">
        <f t="shared" si="0"/>
        <v>1742.1748065348231</v>
      </c>
      <c r="O2" s="31">
        <f t="shared" si="0"/>
        <v>2153.3096302665517</v>
      </c>
      <c r="P2" s="31">
        <f t="shared" si="0"/>
        <v>919.66182287188292</v>
      </c>
      <c r="Q2" s="31">
        <f t="shared" si="0"/>
        <v>984.42725709372303</v>
      </c>
      <c r="R2" s="31">
        <f t="shared" si="0"/>
        <v>1001.3371453138434</v>
      </c>
      <c r="S2" s="31">
        <f t="shared" si="0"/>
        <v>1139.6829750644879</v>
      </c>
      <c r="T2" s="31">
        <f t="shared" si="0"/>
        <v>1305.3896818572659</v>
      </c>
      <c r="U2" s="31">
        <f t="shared" si="0"/>
        <v>1680.5429062768706</v>
      </c>
      <c r="V2" s="31">
        <f t="shared" si="0"/>
        <v>1642.2711092003437</v>
      </c>
      <c r="W2" s="31">
        <f t="shared" si="0"/>
        <v>1367.8926913155628</v>
      </c>
      <c r="X2" s="31">
        <f t="shared" ref="X2" si="1">SUM(X3,X17,X22,X25,X26,X51,X52,X71,X74,X75,X76)</f>
        <v>1381.7406706792781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70.698366294067057</v>
      </c>
      <c r="D52" s="37">
        <f t="shared" si="20"/>
        <v>70.698366294067057</v>
      </c>
      <c r="E52" s="37">
        <f t="shared" si="20"/>
        <v>140.35537403267412</v>
      </c>
      <c r="F52" s="37">
        <f t="shared" si="20"/>
        <v>192.87515047291487</v>
      </c>
      <c r="G52" s="37">
        <f t="shared" si="20"/>
        <v>177.45331040412722</v>
      </c>
      <c r="H52" s="37">
        <f t="shared" si="20"/>
        <v>261.30180567497848</v>
      </c>
      <c r="I52" s="37">
        <f t="shared" si="20"/>
        <v>172.66208082545143</v>
      </c>
      <c r="J52" s="37">
        <f t="shared" si="20"/>
        <v>389.38323301805673</v>
      </c>
      <c r="K52" s="37">
        <f t="shared" si="20"/>
        <v>626.98993981083402</v>
      </c>
      <c r="L52" s="37">
        <f t="shared" si="20"/>
        <v>1085.7423903697334</v>
      </c>
      <c r="M52" s="37">
        <f t="shared" si="20"/>
        <v>1453.0191745485811</v>
      </c>
      <c r="N52" s="37">
        <f t="shared" si="20"/>
        <v>1742.1748065348231</v>
      </c>
      <c r="O52" s="37">
        <f t="shared" si="20"/>
        <v>2153.3096302665517</v>
      </c>
      <c r="P52" s="37">
        <f t="shared" si="20"/>
        <v>919.66182287188292</v>
      </c>
      <c r="Q52" s="37">
        <f t="shared" si="20"/>
        <v>984.42725709372303</v>
      </c>
      <c r="R52" s="37">
        <f t="shared" si="20"/>
        <v>1001.3371453138434</v>
      </c>
      <c r="S52" s="37">
        <f t="shared" si="20"/>
        <v>1139.6829750644879</v>
      </c>
      <c r="T52" s="37">
        <f t="shared" si="20"/>
        <v>1305.3896818572659</v>
      </c>
      <c r="U52" s="37">
        <f t="shared" si="20"/>
        <v>1680.5429062768706</v>
      </c>
      <c r="V52" s="37">
        <f t="shared" si="20"/>
        <v>1642.2711092003437</v>
      </c>
      <c r="W52" s="37">
        <f t="shared" si="20"/>
        <v>1367.8926913155628</v>
      </c>
      <c r="X52" s="37">
        <f t="shared" ref="X52" si="21">SUM(X53:X70)</f>
        <v>1381.7406706792781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72.226999140154774</v>
      </c>
      <c r="F63" s="10">
        <v>99.312123817712802</v>
      </c>
      <c r="G63" s="10">
        <v>74.806534823731724</v>
      </c>
      <c r="H63" s="10">
        <v>114.1444539982803</v>
      </c>
      <c r="I63" s="10">
        <v>115.4342218400688</v>
      </c>
      <c r="J63" s="10">
        <v>114.1444539982803</v>
      </c>
      <c r="K63" s="10">
        <v>92.863284608770414</v>
      </c>
      <c r="L63" s="10">
        <v>152.83748925193461</v>
      </c>
      <c r="M63" s="10">
        <v>232.15821152192601</v>
      </c>
      <c r="N63" s="10">
        <v>226.99914015477211</v>
      </c>
      <c r="O63" s="10">
        <v>201.20378331900261</v>
      </c>
      <c r="P63" s="10">
        <v>170.2493551160791</v>
      </c>
      <c r="Q63" s="10">
        <v>189.59587274290629</v>
      </c>
      <c r="R63" s="10">
        <v>191.93809114359411</v>
      </c>
      <c r="S63" s="10">
        <v>135.51848667239901</v>
      </c>
      <c r="T63" s="10">
        <v>139.93981083404989</v>
      </c>
      <c r="U63" s="10">
        <v>154.92631126397251</v>
      </c>
      <c r="V63" s="10">
        <v>130.3755803955288</v>
      </c>
      <c r="W63" s="10">
        <v>86.527343078245906</v>
      </c>
      <c r="X63" s="10">
        <v>113.84651762682719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70.698366294067057</v>
      </c>
      <c r="D65" s="10">
        <v>70.698366294067057</v>
      </c>
      <c r="E65" s="10">
        <v>68.128374892519346</v>
      </c>
      <c r="F65" s="10">
        <v>93.563026655202052</v>
      </c>
      <c r="G65" s="10">
        <v>102.6467755803955</v>
      </c>
      <c r="H65" s="10">
        <v>147.1573516766982</v>
      </c>
      <c r="I65" s="10">
        <v>57.227858985382618</v>
      </c>
      <c r="J65" s="10">
        <v>275.23877901977642</v>
      </c>
      <c r="K65" s="10">
        <v>534.1266552020636</v>
      </c>
      <c r="L65" s="10">
        <v>932.90490111779866</v>
      </c>
      <c r="M65" s="10">
        <v>1220.8609630266551</v>
      </c>
      <c r="N65" s="10">
        <v>1515.1756663800511</v>
      </c>
      <c r="O65" s="10">
        <v>1952.105846947549</v>
      </c>
      <c r="P65" s="10">
        <v>749.41246775580385</v>
      </c>
      <c r="Q65" s="10">
        <v>794.83138435081673</v>
      </c>
      <c r="R65" s="10">
        <v>809.39905417024931</v>
      </c>
      <c r="S65" s="10">
        <v>1004.164488392089</v>
      </c>
      <c r="T65" s="10">
        <v>1165.449871023216</v>
      </c>
      <c r="U65" s="10">
        <v>1525.616595012898</v>
      </c>
      <c r="V65" s="10">
        <v>1511.8955288048151</v>
      </c>
      <c r="W65" s="10">
        <v>1281.365348237317</v>
      </c>
      <c r="X65" s="10">
        <v>1267.894153052451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131.55631986242469</v>
      </c>
      <c r="M2" s="31">
        <f t="shared" si="0"/>
        <v>131.55631986242469</v>
      </c>
      <c r="N2" s="31">
        <f t="shared" si="0"/>
        <v>131.55631986242469</v>
      </c>
      <c r="O2" s="31">
        <f t="shared" si="0"/>
        <v>131.55631986242469</v>
      </c>
      <c r="P2" s="31">
        <f t="shared" si="0"/>
        <v>131.55631986242469</v>
      </c>
      <c r="Q2" s="31">
        <f t="shared" si="0"/>
        <v>131.55631986242469</v>
      </c>
      <c r="R2" s="31">
        <f t="shared" si="0"/>
        <v>131.55631986242469</v>
      </c>
      <c r="S2" s="31">
        <f t="shared" si="0"/>
        <v>51.710146173688727</v>
      </c>
      <c r="T2" s="31">
        <f t="shared" si="0"/>
        <v>51.710146173688727</v>
      </c>
      <c r="U2" s="31">
        <f t="shared" si="0"/>
        <v>51.710146173688727</v>
      </c>
      <c r="V2" s="31">
        <f t="shared" si="0"/>
        <v>51.710146173688727</v>
      </c>
      <c r="W2" s="31">
        <f t="shared" si="0"/>
        <v>51.710146173688727</v>
      </c>
      <c r="X2" s="31">
        <f t="shared" ref="X2" si="1">SUM(X3,X17,X22,X25,X26,X51,X52,X71,X74,X75,X76)</f>
        <v>51.710146173688727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131.55631986242469</v>
      </c>
      <c r="M52" s="37">
        <f t="shared" si="20"/>
        <v>131.55631986242469</v>
      </c>
      <c r="N52" s="37">
        <f t="shared" si="20"/>
        <v>131.55631986242469</v>
      </c>
      <c r="O52" s="37">
        <f t="shared" si="20"/>
        <v>131.55631986242469</v>
      </c>
      <c r="P52" s="37">
        <f t="shared" si="20"/>
        <v>131.55631986242469</v>
      </c>
      <c r="Q52" s="37">
        <f t="shared" si="20"/>
        <v>131.55631986242469</v>
      </c>
      <c r="R52" s="37">
        <f t="shared" si="20"/>
        <v>131.55631986242469</v>
      </c>
      <c r="S52" s="37">
        <f t="shared" si="20"/>
        <v>51.710146173688727</v>
      </c>
      <c r="T52" s="37">
        <f t="shared" si="20"/>
        <v>51.710146173688727</v>
      </c>
      <c r="U52" s="37">
        <f t="shared" si="20"/>
        <v>51.710146173688727</v>
      </c>
      <c r="V52" s="37">
        <f t="shared" si="20"/>
        <v>51.710146173688727</v>
      </c>
      <c r="W52" s="37">
        <f t="shared" si="20"/>
        <v>51.710146173688727</v>
      </c>
      <c r="X52" s="37">
        <f t="shared" ref="X52" si="21">SUM(X53:X70)</f>
        <v>51.710146173688727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131.55631986242469</v>
      </c>
      <c r="M59" s="10">
        <v>131.55631986242469</v>
      </c>
      <c r="N59" s="10">
        <v>131.55631986242469</v>
      </c>
      <c r="O59" s="10">
        <v>131.55631986242469</v>
      </c>
      <c r="P59" s="10">
        <v>131.55631986242469</v>
      </c>
      <c r="Q59" s="10">
        <v>131.55631986242469</v>
      </c>
      <c r="R59" s="10">
        <v>131.55631986242469</v>
      </c>
      <c r="S59" s="10">
        <v>51.710146173688727</v>
      </c>
      <c r="T59" s="10">
        <v>51.710146173688727</v>
      </c>
      <c r="U59" s="10">
        <v>51.710146173688727</v>
      </c>
      <c r="V59" s="10">
        <v>51.710146173688727</v>
      </c>
      <c r="W59" s="10">
        <v>51.710146173688727</v>
      </c>
      <c r="X59" s="10">
        <v>51.710146173688727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87207.528632846079</v>
      </c>
      <c r="D2" s="31">
        <f t="shared" si="0"/>
        <v>84325.243594153042</v>
      </c>
      <c r="E2" s="31">
        <f t="shared" si="0"/>
        <v>86055.698882201192</v>
      </c>
      <c r="F2" s="31">
        <f t="shared" si="0"/>
        <v>88675.46801375752</v>
      </c>
      <c r="G2" s="31">
        <f t="shared" si="0"/>
        <v>93304.265520206362</v>
      </c>
      <c r="H2" s="31">
        <f t="shared" si="0"/>
        <v>96387.271969045571</v>
      </c>
      <c r="I2" s="31">
        <f t="shared" si="0"/>
        <v>97826.999054170228</v>
      </c>
      <c r="J2" s="31">
        <f t="shared" si="0"/>
        <v>97387.031556319867</v>
      </c>
      <c r="K2" s="31">
        <f t="shared" si="0"/>
        <v>97796.781255374022</v>
      </c>
      <c r="L2" s="31">
        <f t="shared" si="0"/>
        <v>93281.708340498677</v>
      </c>
      <c r="M2" s="31">
        <f t="shared" si="0"/>
        <v>96914.763628546847</v>
      </c>
      <c r="N2" s="31">
        <f t="shared" si="0"/>
        <v>96134.991229578663</v>
      </c>
      <c r="O2" s="31">
        <f t="shared" si="0"/>
        <v>102504.21341358552</v>
      </c>
      <c r="P2" s="31">
        <f t="shared" si="0"/>
        <v>99428.208684436802</v>
      </c>
      <c r="Q2" s="31">
        <f t="shared" si="0"/>
        <v>99357.30171969044</v>
      </c>
      <c r="R2" s="31">
        <f t="shared" si="0"/>
        <v>105389.24694754941</v>
      </c>
      <c r="S2" s="31">
        <f t="shared" si="0"/>
        <v>104781.91453138438</v>
      </c>
      <c r="T2" s="31">
        <f t="shared" si="0"/>
        <v>107262.01917454856</v>
      </c>
      <c r="U2" s="31">
        <f t="shared" si="0"/>
        <v>110358.08718830606</v>
      </c>
      <c r="V2" s="31">
        <f t="shared" si="0"/>
        <v>107025.07798796216</v>
      </c>
      <c r="W2" s="31">
        <f t="shared" si="0"/>
        <v>93139.610146173683</v>
      </c>
      <c r="X2" s="31">
        <f t="shared" ref="X2" si="1">SUM(X3,X17,X22,X25,X26,X51,X52,X71,X74,X75,X76)</f>
        <v>97224.926999140152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1681.355717970765</v>
      </c>
      <c r="D3" s="34">
        <f t="shared" si="2"/>
        <v>1802.522184006878</v>
      </c>
      <c r="E3" s="34">
        <f t="shared" si="2"/>
        <v>1788.227257093723</v>
      </c>
      <c r="F3" s="34">
        <f t="shared" si="2"/>
        <v>1697.6927773000859</v>
      </c>
      <c r="G3" s="34">
        <f t="shared" si="2"/>
        <v>1932.538005159071</v>
      </c>
      <c r="H3" s="34">
        <f t="shared" si="2"/>
        <v>1812.0521926053309</v>
      </c>
      <c r="I3" s="34">
        <f t="shared" si="2"/>
        <v>1995.4022355975919</v>
      </c>
      <c r="J3" s="34">
        <f t="shared" si="2"/>
        <v>1928.0357695614784</v>
      </c>
      <c r="K3" s="34">
        <f t="shared" si="2"/>
        <v>1864.02502149613</v>
      </c>
      <c r="L3" s="34">
        <f t="shared" si="2"/>
        <v>1349.7300945829754</v>
      </c>
      <c r="M3" s="34">
        <f t="shared" si="2"/>
        <v>1449.6392949269134</v>
      </c>
      <c r="N3" s="34">
        <f t="shared" si="2"/>
        <v>1315.4994840928637</v>
      </c>
      <c r="O3" s="34">
        <f t="shared" si="2"/>
        <v>1158.3858985382633</v>
      </c>
      <c r="P3" s="34">
        <f t="shared" si="2"/>
        <v>1170.4881341358557</v>
      </c>
      <c r="Q3" s="34">
        <f t="shared" si="2"/>
        <v>1028.9644883920894</v>
      </c>
      <c r="R3" s="34">
        <f t="shared" si="2"/>
        <v>1045.6905417024936</v>
      </c>
      <c r="S3" s="34">
        <f t="shared" si="2"/>
        <v>1007.7873602751504</v>
      </c>
      <c r="T3" s="34">
        <f t="shared" si="2"/>
        <v>1032.7343938091144</v>
      </c>
      <c r="U3" s="34">
        <f t="shared" si="2"/>
        <v>981.83774720550286</v>
      </c>
      <c r="V3" s="34">
        <f t="shared" si="2"/>
        <v>582.45717970765259</v>
      </c>
      <c r="W3" s="34">
        <f t="shared" si="2"/>
        <v>375.04625967325887</v>
      </c>
      <c r="X3" s="34">
        <f t="shared" ref="X3" si="3">SUM(X4,X8,X11)</f>
        <v>775.07987962166806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1681.355717970765</v>
      </c>
      <c r="D11" s="29">
        <f t="shared" si="8"/>
        <v>1802.522184006878</v>
      </c>
      <c r="E11" s="29">
        <f t="shared" si="8"/>
        <v>1788.227257093723</v>
      </c>
      <c r="F11" s="29">
        <f t="shared" si="8"/>
        <v>1697.6927773000859</v>
      </c>
      <c r="G11" s="29">
        <f t="shared" si="8"/>
        <v>1932.538005159071</v>
      </c>
      <c r="H11" s="29">
        <f t="shared" si="8"/>
        <v>1812.0521926053309</v>
      </c>
      <c r="I11" s="29">
        <f t="shared" si="8"/>
        <v>1995.4022355975919</v>
      </c>
      <c r="J11" s="29">
        <f t="shared" si="8"/>
        <v>1928.0357695614784</v>
      </c>
      <c r="K11" s="29">
        <f t="shared" si="8"/>
        <v>1864.02502149613</v>
      </c>
      <c r="L11" s="29">
        <f t="shared" si="8"/>
        <v>1349.7300945829754</v>
      </c>
      <c r="M11" s="29">
        <f t="shared" si="8"/>
        <v>1449.6392949269134</v>
      </c>
      <c r="N11" s="29">
        <f t="shared" si="8"/>
        <v>1315.4994840928637</v>
      </c>
      <c r="O11" s="29">
        <f t="shared" si="8"/>
        <v>1158.3858985382633</v>
      </c>
      <c r="P11" s="29">
        <f t="shared" si="8"/>
        <v>1170.4881341358557</v>
      </c>
      <c r="Q11" s="29">
        <f t="shared" si="8"/>
        <v>1028.9644883920894</v>
      </c>
      <c r="R11" s="29">
        <f t="shared" si="8"/>
        <v>1045.6905417024936</v>
      </c>
      <c r="S11" s="29">
        <f t="shared" si="8"/>
        <v>1007.7873602751504</v>
      </c>
      <c r="T11" s="29">
        <f t="shared" si="8"/>
        <v>1032.7343938091144</v>
      </c>
      <c r="U11" s="29">
        <f t="shared" si="8"/>
        <v>981.83774720550286</v>
      </c>
      <c r="V11" s="29">
        <f t="shared" si="8"/>
        <v>582.45717970765259</v>
      </c>
      <c r="W11" s="29">
        <f t="shared" si="8"/>
        <v>375.04625967325887</v>
      </c>
      <c r="X11" s="29">
        <f t="shared" ref="X11" si="9">SUM(X12:X16)</f>
        <v>775.07987962166806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1681.355717970765</v>
      </c>
      <c r="D13" s="10">
        <f>TO_EHG!D13+TO_CO!D13+TO_BF!D13+TO_GW!D13+TO_RPI!D13+TO_PF!D13+TO_BKBPB!D13+TO_CL!D13+TO_BNG!D13+TO_LBB!D13+TO_CPP!D13+TO_GTL!D13+TO_NSP!D13</f>
        <v>1802.522184006878</v>
      </c>
      <c r="E13" s="10">
        <f>TO_EHG!E13+TO_CO!E13+TO_BF!E13+TO_GW!E13+TO_RPI!E13+TO_PF!E13+TO_BKBPB!E13+TO_CL!E13+TO_BNG!E13+TO_LBB!E13+TO_CPP!E13+TO_GTL!E13+TO_NSP!E13</f>
        <v>1788.227257093723</v>
      </c>
      <c r="F13" s="10">
        <f>TO_EHG!F13+TO_CO!F13+TO_BF!F13+TO_GW!F13+TO_RPI!F13+TO_PF!F13+TO_BKBPB!F13+TO_CL!F13+TO_BNG!F13+TO_LBB!F13+TO_CPP!F13+TO_GTL!F13+TO_NSP!F13</f>
        <v>1697.6927773000859</v>
      </c>
      <c r="G13" s="10">
        <f>TO_EHG!G13+TO_CO!G13+TO_BF!G13+TO_GW!G13+TO_RPI!G13+TO_PF!G13+TO_BKBPB!G13+TO_CL!G13+TO_BNG!G13+TO_LBB!G13+TO_CPP!G13+TO_GTL!G13+TO_NSP!G13</f>
        <v>1932.538005159071</v>
      </c>
      <c r="H13" s="10">
        <f>TO_EHG!H13+TO_CO!H13+TO_BF!H13+TO_GW!H13+TO_RPI!H13+TO_PF!H13+TO_BKBPB!H13+TO_CL!H13+TO_BNG!H13+TO_LBB!H13+TO_CPP!H13+TO_GTL!H13+TO_NSP!H13</f>
        <v>1812.0521926053309</v>
      </c>
      <c r="I13" s="10">
        <f>TO_EHG!I13+TO_CO!I13+TO_BF!I13+TO_GW!I13+TO_RPI!I13+TO_PF!I13+TO_BKBPB!I13+TO_CL!I13+TO_BNG!I13+TO_LBB!I13+TO_CPP!I13+TO_GTL!I13+TO_NSP!I13</f>
        <v>1932.538005159071</v>
      </c>
      <c r="J13" s="10">
        <f>TO_EHG!J13+TO_CO!J13+TO_BF!J13+TO_GW!J13+TO_RPI!J13+TO_PF!J13+TO_BKBPB!J13+TO_CL!J13+TO_BNG!J13+TO_LBB!J13+TO_CPP!J13+TO_GTL!J13+TO_NSP!J13</f>
        <v>1866.5090283748921</v>
      </c>
      <c r="K13" s="10">
        <f>TO_EHG!K13+TO_CO!K13+TO_BF!K13+TO_GW!K13+TO_RPI!K13+TO_PF!K13+TO_BKBPB!K13+TO_CL!K13+TO_BNG!K13+TO_LBB!K13+TO_CPP!K13+TO_GTL!K13+TO_NSP!K13</f>
        <v>1801.160791057609</v>
      </c>
      <c r="L13" s="10">
        <f>TO_EHG!L13+TO_CO!L13+TO_BF!L13+TO_GW!L13+TO_RPI!L13+TO_PF!L13+TO_BKBPB!L13+TO_CL!L13+TO_BNG!L13+TO_LBB!L13+TO_CPP!L13+TO_GTL!L13+TO_NSP!L13</f>
        <v>1304.9226139294931</v>
      </c>
      <c r="M13" s="10">
        <f>TO_EHG!M13+TO_CO!M13+TO_BF!M13+TO_GW!M13+TO_RPI!M13+TO_PF!M13+TO_BKBPB!M13+TO_CL!M13+TO_BNG!M13+TO_LBB!M13+TO_CPP!M13+TO_GTL!M13+TO_NSP!M13</f>
        <v>1396.137833190026</v>
      </c>
      <c r="N13" s="10">
        <f>TO_EHG!N13+TO_CO!N13+TO_BF!N13+TO_GW!N13+TO_RPI!N13+TO_PF!N13+TO_BKBPB!N13+TO_CL!N13+TO_BNG!N13+TO_LBB!N13+TO_CPP!N13+TO_GTL!N13+TO_NSP!N13</f>
        <v>1263.335511607911</v>
      </c>
      <c r="O13" s="10">
        <f>TO_EHG!O13+TO_CO!O13+TO_BF!O13+TO_GW!O13+TO_RPI!O13+TO_PF!O13+TO_BKBPB!O13+TO_CL!O13+TO_BNG!O13+TO_LBB!O13+TO_CPP!O13+TO_GTL!O13+TO_NSP!O13</f>
        <v>1113.5784178847809</v>
      </c>
      <c r="P13" s="10">
        <f>TO_EHG!P13+TO_CO!P13+TO_BF!P13+TO_GW!P13+TO_RPI!P13+TO_PF!P13+TO_BKBPB!P13+TO_CL!P13+TO_BNG!P13+TO_LBB!P13+TO_CPP!P13+TO_GTL!P13+TO_NSP!P13</f>
        <v>1127.018142734308</v>
      </c>
      <c r="Q13" s="10">
        <f>TO_EHG!Q13+TO_CO!Q13+TO_BF!Q13+TO_GW!Q13+TO_RPI!Q13+TO_PF!Q13+TO_BKBPB!Q13+TO_CL!Q13+TO_BNG!Q13+TO_LBB!Q13+TO_CPP!Q13+TO_GTL!Q13+TO_NSP!Q13</f>
        <v>987.50085984522786</v>
      </c>
      <c r="R13" s="10">
        <f>TO_EHG!R13+TO_CO!R13+TO_BF!R13+TO_GW!R13+TO_RPI!R13+TO_PF!R13+TO_BKBPB!R13+TO_CL!R13+TO_BNG!R13+TO_LBB!R13+TO_CPP!R13+TO_GTL!R13+TO_NSP!R13</f>
        <v>1002.220550300946</v>
      </c>
      <c r="S13" s="10">
        <f>TO_EHG!S13+TO_CO!S13+TO_BF!S13+TO_GW!S13+TO_RPI!S13+TO_PF!S13+TO_BKBPB!S13+TO_CL!S13+TO_BNG!S13+TO_LBB!S13+TO_CPP!S13+TO_GTL!S13+TO_NSP!S13</f>
        <v>967.66122098022345</v>
      </c>
      <c r="T13" s="10">
        <f>TO_EHG!T13+TO_CO!T13+TO_BF!T13+TO_GW!T13+TO_RPI!T13+TO_PF!T13+TO_BKBPB!T13+TO_CL!T13+TO_BNG!T13+TO_LBB!T13+TO_CPP!T13+TO_GTL!T13+TO_NSP!T13</f>
        <v>993.94582975064486</v>
      </c>
      <c r="U13" s="10">
        <f>TO_EHG!U13+TO_CO!U13+TO_BF!U13+TO_GW!U13+TO_RPI!U13+TO_PF!U13+TO_BKBPB!U13+TO_CL!U13+TO_BNG!U13+TO_LBB!U13+TO_CPP!U13+TO_GTL!U13+TO_NSP!U13</f>
        <v>932.55889939810822</v>
      </c>
      <c r="V13" s="10">
        <f>TO_EHG!V13+TO_CO!V13+TO_BF!V13+TO_GW!V13+TO_RPI!V13+TO_PF!V13+TO_BKBPB!V13+TO_CL!V13+TO_BNG!V13+TO_LBB!V13+TO_CPP!V13+TO_GTL!V13+TO_NSP!V13</f>
        <v>547.25795356835761</v>
      </c>
      <c r="W13" s="10">
        <f>TO_EHG!W13+TO_CO!W13+TO_BF!W13+TO_GW!W13+TO_RPI!W13+TO_PF!W13+TO_BKBPB!W13+TO_CL!W13+TO_BNG!W13+TO_LBB!W13+TO_CPP!W13+TO_GTL!W13+TO_NSP!W13</f>
        <v>356.56663800515912</v>
      </c>
      <c r="X13" s="10">
        <f>TO_EHG!X13+TO_CO!X13+TO_BF!X13+TO_GW!X13+TO_RPI!X13+TO_PF!X13+TO_BKBPB!X13+TO_CL!X13+TO_BNG!X13+TO_LBB!X13+TO_CPP!X13+TO_GTL!X13+TO_NSP!X13</f>
        <v>742.52063628546853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62.864230438521062</v>
      </c>
      <c r="J15" s="10">
        <f>TO_EHG!J15+TO_CO!J15+TO_BF!J15+TO_GW!J15+TO_RPI!J15+TO_PF!J15+TO_BKBPB!J15+TO_CL!J15+TO_BNG!J15+TO_LBB!J15+TO_CPP!J15+TO_GTL!J15+TO_NSP!J15</f>
        <v>61.526741186586413</v>
      </c>
      <c r="K15" s="10">
        <f>TO_EHG!K15+TO_CO!K15+TO_BF!K15+TO_GW!K15+TO_RPI!K15+TO_PF!K15+TO_BKBPB!K15+TO_CL!K15+TO_BNG!K15+TO_LBB!K15+TO_CPP!K15+TO_GTL!K15+TO_NSP!K15</f>
        <v>62.864230438521062</v>
      </c>
      <c r="L15" s="10">
        <f>TO_EHG!L15+TO_CO!L15+TO_BF!L15+TO_GW!L15+TO_RPI!L15+TO_PF!L15+TO_BKBPB!L15+TO_CL!L15+TO_BNG!L15+TO_LBB!L15+TO_CPP!L15+TO_GTL!L15+TO_NSP!L15</f>
        <v>44.807480653482372</v>
      </c>
      <c r="M15" s="10">
        <f>TO_EHG!M15+TO_CO!M15+TO_BF!M15+TO_GW!M15+TO_RPI!M15+TO_PF!M15+TO_BKBPB!M15+TO_CL!M15+TO_BNG!M15+TO_LBB!M15+TO_CPP!M15+TO_GTL!M15+TO_NSP!M15</f>
        <v>53.501461736887357</v>
      </c>
      <c r="N15" s="10">
        <f>TO_EHG!N15+TO_CO!N15+TO_BF!N15+TO_GW!N15+TO_RPI!N15+TO_PF!N15+TO_BKBPB!N15+TO_CL!N15+TO_BNG!N15+TO_LBB!N15+TO_CPP!N15+TO_GTL!N15+TO_NSP!N15</f>
        <v>52.163972484952708</v>
      </c>
      <c r="O15" s="10">
        <f>TO_EHG!O15+TO_CO!O15+TO_BF!O15+TO_GW!O15+TO_RPI!O15+TO_PF!O15+TO_BKBPB!O15+TO_CL!O15+TO_BNG!O15+TO_LBB!O15+TO_CPP!O15+TO_GTL!O15+TO_NSP!O15</f>
        <v>44.807480653482372</v>
      </c>
      <c r="P15" s="10">
        <f>TO_EHG!P15+TO_CO!P15+TO_BF!P15+TO_GW!P15+TO_RPI!P15+TO_PF!P15+TO_BKBPB!P15+TO_CL!P15+TO_BNG!P15+TO_LBB!P15+TO_CPP!P15+TO_GTL!P15+TO_NSP!P15</f>
        <v>43.469991401547723</v>
      </c>
      <c r="Q15" s="10">
        <f>TO_EHG!Q15+TO_CO!Q15+TO_BF!Q15+TO_GW!Q15+TO_RPI!Q15+TO_PF!Q15+TO_BKBPB!Q15+TO_CL!Q15+TO_BNG!Q15+TO_LBB!Q15+TO_CPP!Q15+TO_GTL!Q15+TO_NSP!Q15</f>
        <v>41.463628546861557</v>
      </c>
      <c r="R15" s="10">
        <f>TO_EHG!R15+TO_CO!R15+TO_BF!R15+TO_GW!R15+TO_RPI!R15+TO_PF!R15+TO_BKBPB!R15+TO_CL!R15+TO_BNG!R15+TO_LBB!R15+TO_CPP!R15+TO_GTL!R15+TO_NSP!R15</f>
        <v>43.469991401547723</v>
      </c>
      <c r="S15" s="10">
        <f>TO_EHG!S15+TO_CO!S15+TO_BF!S15+TO_GW!S15+TO_RPI!S15+TO_PF!S15+TO_BKBPB!S15+TO_CL!S15+TO_BNG!S15+TO_LBB!S15+TO_CPP!S15+TO_GTL!S15+TO_NSP!S15</f>
        <v>40.126139294926908</v>
      </c>
      <c r="T15" s="10">
        <f>TO_EHG!T15+TO_CO!T15+TO_BF!T15+TO_GW!T15+TO_RPI!T15+TO_PF!T15+TO_BKBPB!T15+TO_CL!T15+TO_BNG!T15+TO_LBB!T15+TO_CPP!T15+TO_GTL!T15+TO_NSP!T15</f>
        <v>38.788564058469483</v>
      </c>
      <c r="U15" s="10">
        <f>TO_EHG!U15+TO_CO!U15+TO_BF!U15+TO_GW!U15+TO_RPI!U15+TO_PF!U15+TO_BKBPB!U15+TO_CL!U15+TO_BNG!U15+TO_LBB!U15+TO_CPP!U15+TO_GTL!U15+TO_NSP!U15</f>
        <v>49.278847807394669</v>
      </c>
      <c r="V15" s="10">
        <f>TO_EHG!V15+TO_CO!V15+TO_BF!V15+TO_GW!V15+TO_RPI!V15+TO_PF!V15+TO_BKBPB!V15+TO_CL!V15+TO_BNG!V15+TO_LBB!V15+TO_CPP!V15+TO_GTL!V15+TO_NSP!V15</f>
        <v>35.199226139294929</v>
      </c>
      <c r="W15" s="10">
        <f>TO_EHG!W15+TO_CO!W15+TO_BF!W15+TO_GW!W15+TO_RPI!W15+TO_PF!W15+TO_BKBPB!W15+TO_CL!W15+TO_BNG!W15+TO_LBB!W15+TO_CPP!W15+TO_GTL!W15+TO_NSP!W15</f>
        <v>18.479621668099739</v>
      </c>
      <c r="X15" s="10">
        <f>TO_EHG!X15+TO_CO!X15+TO_BF!X15+TO_GW!X15+TO_RPI!X15+TO_PF!X15+TO_BKBPB!X15+TO_CL!X15+TO_BNG!X15+TO_LBB!X15+TO_CPP!X15+TO_GTL!X15+TO_NSP!X15</f>
        <v>32.559243336199479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971.56061908856395</v>
      </c>
      <c r="D17" s="37">
        <f t="shared" si="10"/>
        <v>1035.2727429062768</v>
      </c>
      <c r="E17" s="37">
        <f t="shared" si="10"/>
        <v>1002.7515047291487</v>
      </c>
      <c r="F17" s="37">
        <f t="shared" si="10"/>
        <v>934.65889939810825</v>
      </c>
      <c r="G17" s="37">
        <f t="shared" si="10"/>
        <v>934.30300945829731</v>
      </c>
      <c r="H17" s="37">
        <f t="shared" si="10"/>
        <v>929.32312983662951</v>
      </c>
      <c r="I17" s="37">
        <f t="shared" si="10"/>
        <v>897.69750644883914</v>
      </c>
      <c r="J17" s="37">
        <f t="shared" si="10"/>
        <v>937.89286328460867</v>
      </c>
      <c r="K17" s="37">
        <f t="shared" si="10"/>
        <v>909.29828030954423</v>
      </c>
      <c r="L17" s="37">
        <f t="shared" si="10"/>
        <v>693.23826311263963</v>
      </c>
      <c r="M17" s="37">
        <f t="shared" si="10"/>
        <v>817.3832330180569</v>
      </c>
      <c r="N17" s="37">
        <f t="shared" si="10"/>
        <v>814.49320722269977</v>
      </c>
      <c r="O17" s="37">
        <f t="shared" si="10"/>
        <v>717.97790197764402</v>
      </c>
      <c r="P17" s="37">
        <f t="shared" si="10"/>
        <v>759.1119518486671</v>
      </c>
      <c r="Q17" s="37">
        <f t="shared" si="10"/>
        <v>763.84350816852964</v>
      </c>
      <c r="R17" s="37">
        <f t="shared" si="10"/>
        <v>847.96268271711097</v>
      </c>
      <c r="S17" s="37">
        <f t="shared" si="10"/>
        <v>799.66319862424757</v>
      </c>
      <c r="T17" s="37">
        <f t="shared" si="10"/>
        <v>698.20146173688715</v>
      </c>
      <c r="U17" s="37">
        <f t="shared" si="10"/>
        <v>692.7486672398968</v>
      </c>
      <c r="V17" s="37">
        <f t="shared" si="10"/>
        <v>615.11418744625962</v>
      </c>
      <c r="W17" s="37">
        <f t="shared" si="10"/>
        <v>429.03172828890803</v>
      </c>
      <c r="X17" s="37">
        <f t="shared" ref="X17" si="11">SUM(X18:X21)</f>
        <v>667.06079105760955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85.619088564058458</v>
      </c>
      <c r="D18" s="10">
        <f>TO_EHG!D18+TO_CO!D18+TO_BF!D18+TO_GW!D18+TO_RPI!D18+TO_PF!D18+TO_BKBPB!D18+TO_CL!D18+TO_BNG!D18+TO_LBB!D18+TO_CPP!D18+TO_GTL!D18+TO_NSP!D18</f>
        <v>33.383490971625108</v>
      </c>
      <c r="E18" s="10">
        <f>TO_EHG!E18+TO_CO!E18+TO_BF!E18+TO_GW!E18+TO_RPI!E18+TO_PF!E18+TO_BKBPB!E18+TO_CL!E18+TO_BNG!E18+TO_LBB!E18+TO_CPP!E18+TO_GTL!E18+TO_NSP!E18</f>
        <v>32.67411865864144</v>
      </c>
      <c r="F18" s="10">
        <f>TO_EHG!F18+TO_CO!F18+TO_BF!F18+TO_GW!F18+TO_RPI!F18+TO_PF!F18+TO_BKBPB!F18+TO_CL!F18+TO_BNG!F18+TO_LBB!F18+TO_CPP!F18+TO_GTL!F18+TO_NSP!F18</f>
        <v>34.372312983662937</v>
      </c>
      <c r="G18" s="10">
        <f>TO_EHG!G18+TO_CO!G18+TO_BF!G18+TO_GW!G18+TO_RPI!G18+TO_PF!G18+TO_BKBPB!G18+TO_CL!G18+TO_BNG!G18+TO_LBB!G18+TO_CPP!G18+TO_GTL!G18+TO_NSP!G18</f>
        <v>38.241616509028383</v>
      </c>
      <c r="H18" s="10">
        <f>TO_EHG!H18+TO_CO!H18+TO_BF!H18+TO_GW!H18+TO_RPI!H18+TO_PF!H18+TO_BKBPB!H18+TO_CL!H18+TO_BNG!H18+TO_LBB!H18+TO_CPP!H18+TO_GTL!H18+TO_NSP!H18</f>
        <v>41.509028374892523</v>
      </c>
      <c r="I18" s="10">
        <f>TO_EHG!I18+TO_CO!I18+TO_BF!I18+TO_GW!I18+TO_RPI!I18+TO_PF!I18+TO_BKBPB!I18+TO_CL!I18+TO_BNG!I18+TO_LBB!I18+TO_CPP!I18+TO_GTL!I18+TO_NSP!I18</f>
        <v>38.628546861564907</v>
      </c>
      <c r="J18" s="10">
        <f>TO_EHG!J18+TO_CO!J18+TO_BF!J18+TO_GW!J18+TO_RPI!J18+TO_PF!J18+TO_BKBPB!J18+TO_CL!J18+TO_BNG!J18+TO_LBB!J18+TO_CPP!J18+TO_GTL!J18+TO_NSP!J18</f>
        <v>42.304385210662083</v>
      </c>
      <c r="K18" s="10">
        <f>TO_EHG!K18+TO_CO!K18+TO_BF!K18+TO_GW!K18+TO_RPI!K18+TO_PF!K18+TO_BKBPB!K18+TO_CL!K18+TO_BNG!K18+TO_LBB!K18+TO_CPP!K18+TO_GTL!K18+TO_NSP!K18</f>
        <v>43.916595012897673</v>
      </c>
      <c r="L18" s="10">
        <f>TO_EHG!L18+TO_CO!L18+TO_BF!L18+TO_GW!L18+TO_RPI!L18+TO_PF!L18+TO_BKBPB!L18+TO_CL!L18+TO_BNG!L18+TO_LBB!L18+TO_CPP!L18+TO_GTL!L18+TO_NSP!L18</f>
        <v>39.122957867583843</v>
      </c>
      <c r="M18" s="10">
        <f>TO_EHG!M18+TO_CO!M18+TO_BF!M18+TO_GW!M18+TO_RPI!M18+TO_PF!M18+TO_BKBPB!M18+TO_CL!M18+TO_BNG!M18+TO_LBB!M18+TO_CPP!M18+TO_GTL!M18+TO_NSP!M18</f>
        <v>33.125537403267408</v>
      </c>
      <c r="N18" s="10">
        <f>TO_EHG!N18+TO_CO!N18+TO_BF!N18+TO_GW!N18+TO_RPI!N18+TO_PF!N18+TO_BKBPB!N18+TO_CL!N18+TO_BNG!N18+TO_LBB!N18+TO_CPP!N18+TO_GTL!N18+TO_NSP!N18</f>
        <v>3.202923473774721</v>
      </c>
      <c r="O18" s="10">
        <f>TO_EHG!O18+TO_CO!O18+TO_BF!O18+TO_GW!O18+TO_RPI!O18+TO_PF!O18+TO_BKBPB!O18+TO_CL!O18+TO_BNG!O18+TO_LBB!O18+TO_CPP!O18+TO_GTL!O18+TO_NSP!O18</f>
        <v>1.5262252794496991</v>
      </c>
      <c r="P18" s="10">
        <f>TO_EHG!P18+TO_CO!P18+TO_BF!P18+TO_GW!P18+TO_RPI!P18+TO_PF!P18+TO_BKBPB!P18+TO_CL!P18+TO_BNG!P18+TO_LBB!P18+TO_CPP!P18+TO_GTL!P18+TO_NSP!P18</f>
        <v>0.55889939810834044</v>
      </c>
      <c r="Q18" s="10">
        <f>TO_EHG!Q18+TO_CO!Q18+TO_BF!Q18+TO_GW!Q18+TO_RPI!Q18+TO_PF!Q18+TO_BKBPB!Q18+TO_CL!Q18+TO_BNG!Q18+TO_LBB!Q18+TO_CPP!Q18+TO_GTL!Q18+TO_NSP!Q18</f>
        <v>0.30094582975064488</v>
      </c>
      <c r="R18" s="10">
        <f>TO_EHG!R18+TO_CO!R18+TO_BF!R18+TO_GW!R18+TO_RPI!R18+TO_PF!R18+TO_BKBPB!R18+TO_CL!R18+TO_BNG!R18+TO_LBB!R18+TO_CPP!R18+TO_GTL!R18+TO_NSP!R18</f>
        <v>0.2149613069647463</v>
      </c>
      <c r="S18" s="10">
        <f>TO_EHG!S18+TO_CO!S18+TO_BF!S18+TO_GW!S18+TO_RPI!S18+TO_PF!S18+TO_BKBPB!S18+TO_CL!S18+TO_BNG!S18+TO_LBB!S18+TO_CPP!S18+TO_GTL!S18+TO_NSP!S18</f>
        <v>0.30094582975064488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426.99914015477208</v>
      </c>
      <c r="D19" s="10">
        <f>TO_EHG!D19+TO_CO!D19+TO_BF!D19+TO_GW!D19+TO_RPI!D19+TO_PF!D19+TO_BKBPB!D19+TO_CL!D19+TO_BNG!D19+TO_LBB!D19+TO_CPP!D19+TO_GTL!D19+TO_NSP!D19</f>
        <v>484.28632846087697</v>
      </c>
      <c r="E19" s="10">
        <f>TO_EHG!E19+TO_CO!E19+TO_BF!E19+TO_GW!E19+TO_RPI!E19+TO_PF!E19+TO_BKBPB!E19+TO_CL!E19+TO_BNG!E19+TO_LBB!E19+TO_CPP!E19+TO_GTL!E19+TO_NSP!E19</f>
        <v>478.46087704213238</v>
      </c>
      <c r="F19" s="10">
        <f>TO_EHG!F19+TO_CO!F19+TO_BF!F19+TO_GW!F19+TO_RPI!F19+TO_PF!F19+TO_BKBPB!F19+TO_CL!F19+TO_BNG!F19+TO_LBB!F19+TO_CPP!F19+TO_GTL!F19+TO_NSP!F19</f>
        <v>480.82545141874459</v>
      </c>
      <c r="G19" s="10">
        <f>TO_EHG!G19+TO_CO!G19+TO_BF!G19+TO_GW!G19+TO_RPI!G19+TO_PF!G19+TO_BKBPB!G19+TO_CL!G19+TO_BNG!G19+TO_LBB!G19+TO_CPP!G19+TO_GTL!G19+TO_NSP!G19</f>
        <v>469.84092863284599</v>
      </c>
      <c r="H19" s="10">
        <f>TO_EHG!H19+TO_CO!H19+TO_BF!H19+TO_GW!H19+TO_RPI!H19+TO_PF!H19+TO_BKBPB!H19+TO_CL!H19+TO_BNG!H19+TO_LBB!H19+TO_CPP!H19+TO_GTL!H19+TO_NSP!H19</f>
        <v>453.7833190025795</v>
      </c>
      <c r="I19" s="10">
        <f>TO_EHG!I19+TO_CO!I19+TO_BF!I19+TO_GW!I19+TO_RPI!I19+TO_PF!I19+TO_BKBPB!I19+TO_CL!I19+TO_BNG!I19+TO_LBB!I19+TO_CPP!I19+TO_GTL!I19+TO_NSP!I19</f>
        <v>465.92863284608768</v>
      </c>
      <c r="J19" s="10">
        <f>TO_EHG!J19+TO_CO!J19+TO_BF!J19+TO_GW!J19+TO_RPI!J19+TO_PF!J19+TO_BKBPB!J19+TO_CL!J19+TO_BNG!J19+TO_LBB!J19+TO_CPP!J19+TO_GTL!J19+TO_NSP!J19</f>
        <v>461.62940670679268</v>
      </c>
      <c r="K19" s="10">
        <f>TO_EHG!K19+TO_CO!K19+TO_BF!K19+TO_GW!K19+TO_RPI!K19+TO_PF!K19+TO_BKBPB!K19+TO_CL!K19+TO_BNG!K19+TO_LBB!K19+TO_CPP!K19+TO_GTL!K19+TO_NSP!K19</f>
        <v>445.87274290627681</v>
      </c>
      <c r="L19" s="10">
        <f>TO_EHG!L19+TO_CO!L19+TO_BF!L19+TO_GW!L19+TO_RPI!L19+TO_PF!L19+TO_BKBPB!L19+TO_CL!L19+TO_BNG!L19+TO_LBB!L19+TO_CPP!L19+TO_GTL!L19+TO_NSP!L19</f>
        <v>309.43680137575228</v>
      </c>
      <c r="M19" s="10">
        <f>TO_EHG!M19+TO_CO!M19+TO_BF!M19+TO_GW!M19+TO_RPI!M19+TO_PF!M19+TO_BKBPB!M19+TO_CL!M19+TO_BNG!M19+TO_LBB!M19+TO_CPP!M19+TO_GTL!M19+TO_NSP!M19</f>
        <v>384.07136715391232</v>
      </c>
      <c r="N19" s="10">
        <f>TO_EHG!N19+TO_CO!N19+TO_BF!N19+TO_GW!N19+TO_RPI!N19+TO_PF!N19+TO_BKBPB!N19+TO_CL!N19+TO_BNG!N19+TO_LBB!N19+TO_CPP!N19+TO_GTL!N19+TO_NSP!N19</f>
        <v>372.50644883920887</v>
      </c>
      <c r="O19" s="10">
        <f>TO_EHG!O19+TO_CO!O19+TO_BF!O19+TO_GW!O19+TO_RPI!O19+TO_PF!O19+TO_BKBPB!O19+TO_CL!O19+TO_BNG!O19+TO_LBB!O19+TO_CPP!O19+TO_GTL!O19+TO_NSP!O19</f>
        <v>308.8134135855546</v>
      </c>
      <c r="P19" s="10">
        <f>TO_EHG!P19+TO_CO!P19+TO_BF!P19+TO_GW!P19+TO_RPI!P19+TO_PF!P19+TO_BKBPB!P19+TO_CL!P19+TO_BNG!P19+TO_LBB!P19+TO_CPP!P19+TO_GTL!P19+TO_NSP!P19</f>
        <v>312.5322441960447</v>
      </c>
      <c r="Q19" s="10">
        <f>TO_EHG!Q19+TO_CO!Q19+TO_BF!Q19+TO_GW!Q19+TO_RPI!Q19+TO_PF!Q19+TO_BKBPB!Q19+TO_CL!Q19+TO_BNG!Q19+TO_LBB!Q19+TO_CPP!Q19+TO_GTL!Q19+TO_NSP!Q19</f>
        <v>272.7858985382631</v>
      </c>
      <c r="R19" s="10">
        <f>TO_EHG!R19+TO_CO!R19+TO_BF!R19+TO_GW!R19+TO_RPI!R19+TO_PF!R19+TO_BKBPB!R19+TO_CL!R19+TO_BNG!R19+TO_LBB!R19+TO_CPP!R19+TO_GTL!R19+TO_NSP!R19</f>
        <v>279.55717970765261</v>
      </c>
      <c r="S19" s="10">
        <f>TO_EHG!S19+TO_CO!S19+TO_BF!S19+TO_GW!S19+TO_RPI!S19+TO_PF!S19+TO_BKBPB!S19+TO_CL!S19+TO_BNG!S19+TO_LBB!S19+TO_CPP!S19+TO_GTL!S19+TO_NSP!S19</f>
        <v>267.90627687016342</v>
      </c>
      <c r="T19" s="10">
        <f>TO_EHG!T19+TO_CO!T19+TO_BF!T19+TO_GW!T19+TO_RPI!T19+TO_PF!T19+TO_BKBPB!T19+TO_CL!T19+TO_BNG!T19+TO_LBB!T19+TO_CPP!T19+TO_GTL!T19+TO_NSP!T19</f>
        <v>234.88822012037829</v>
      </c>
      <c r="U19" s="10">
        <f>TO_EHG!U19+TO_CO!U19+TO_BF!U19+TO_GW!U19+TO_RPI!U19+TO_PF!U19+TO_BKBPB!U19+TO_CL!U19+TO_BNG!U19+TO_LBB!U19+TO_CPP!U19+TO_GTL!U19+TO_NSP!U19</f>
        <v>225.92433361994841</v>
      </c>
      <c r="V19" s="10">
        <f>TO_EHG!V19+TO_CO!V19+TO_BF!V19+TO_GW!V19+TO_RPI!V19+TO_PF!V19+TO_BKBPB!V19+TO_CL!V19+TO_BNG!V19+TO_LBB!V19+TO_CPP!V19+TO_GTL!V19+TO_NSP!V19</f>
        <v>202.57953568357689</v>
      </c>
      <c r="W19" s="10">
        <f>TO_EHG!W19+TO_CO!W19+TO_BF!W19+TO_GW!W19+TO_RPI!W19+TO_PF!W19+TO_BKBPB!W19+TO_CL!W19+TO_BNG!W19+TO_LBB!W19+TO_CPP!W19+TO_GTL!W19+TO_NSP!W19</f>
        <v>118.5081685296647</v>
      </c>
      <c r="X19" s="10">
        <f>TO_EHG!X19+TO_CO!X19+TO_BF!X19+TO_GW!X19+TO_RPI!X19+TO_PF!X19+TO_BKBPB!X19+TO_CL!X19+TO_BNG!X19+TO_LBB!X19+TO_CPP!X19+TO_GTL!X19+TO_NSP!X19</f>
        <v>238.2846087704213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458.9423903697334</v>
      </c>
      <c r="D20" s="10">
        <f>TO_EHG!D20+TO_CO!D20+TO_BF!D20+TO_GW!D20+TO_RPI!D20+TO_PF!D20+TO_BKBPB!D20+TO_CL!D20+TO_BNG!D20+TO_LBB!D20+TO_CPP!D20+TO_GTL!D20+TO_NSP!D20</f>
        <v>517.60292347377469</v>
      </c>
      <c r="E20" s="10">
        <f>TO_EHG!E20+TO_CO!E20+TO_BF!E20+TO_GW!E20+TO_RPI!E20+TO_PF!E20+TO_BKBPB!E20+TO_CL!E20+TO_BNG!E20+TO_LBB!E20+TO_CPP!E20+TO_GTL!E20+TO_NSP!E20</f>
        <v>491.61650902837488</v>
      </c>
      <c r="F20" s="10">
        <f>TO_EHG!F20+TO_CO!F20+TO_BF!F20+TO_GW!F20+TO_RPI!F20+TO_PF!F20+TO_BKBPB!F20+TO_CL!F20+TO_BNG!F20+TO_LBB!F20+TO_CPP!F20+TO_GTL!F20+TO_NSP!F20</f>
        <v>419.46113499570072</v>
      </c>
      <c r="G20" s="10">
        <f>TO_EHG!G20+TO_CO!G20+TO_BF!G20+TO_GW!G20+TO_RPI!G20+TO_PF!G20+TO_BKBPB!G20+TO_CL!G20+TO_BNG!G20+TO_LBB!G20+TO_CPP!G20+TO_GTL!G20+TO_NSP!G20</f>
        <v>426.22046431642298</v>
      </c>
      <c r="H20" s="10">
        <f>TO_EHG!H20+TO_CO!H20+TO_BF!H20+TO_GW!H20+TO_RPI!H20+TO_PF!H20+TO_BKBPB!H20+TO_CL!H20+TO_BNG!H20+TO_LBB!H20+TO_CPP!H20+TO_GTL!H20+TO_NSP!H20</f>
        <v>434.03078245915742</v>
      </c>
      <c r="I20" s="10">
        <f>TO_EHG!I20+TO_CO!I20+TO_BF!I20+TO_GW!I20+TO_RPI!I20+TO_PF!I20+TO_BKBPB!I20+TO_CL!I20+TO_BNG!I20+TO_LBB!I20+TO_CPP!I20+TO_GTL!I20+TO_NSP!I20</f>
        <v>393.14032674118653</v>
      </c>
      <c r="J20" s="10">
        <f>TO_EHG!J20+TO_CO!J20+TO_BF!J20+TO_GW!J20+TO_RPI!J20+TO_PF!J20+TO_BKBPB!J20+TO_CL!J20+TO_BNG!J20+TO_LBB!J20+TO_CPP!J20+TO_GTL!J20+TO_NSP!J20</f>
        <v>433.95907136715391</v>
      </c>
      <c r="K20" s="10">
        <f>TO_EHG!K20+TO_CO!K20+TO_BF!K20+TO_GW!K20+TO_RPI!K20+TO_PF!K20+TO_BKBPB!K20+TO_CL!K20+TO_BNG!K20+TO_LBB!K20+TO_CPP!K20+TO_GTL!K20+TO_NSP!K20</f>
        <v>419.50894239036973</v>
      </c>
      <c r="L20" s="10">
        <f>TO_EHG!L20+TO_CO!L20+TO_BF!L20+TO_GW!L20+TO_RPI!L20+TO_PF!L20+TO_BKBPB!L20+TO_CL!L20+TO_BNG!L20+TO_LBB!L20+TO_CPP!L20+TO_GTL!L20+TO_NSP!L20</f>
        <v>344.67850386930348</v>
      </c>
      <c r="M20" s="10">
        <f>TO_EHG!M20+TO_CO!M20+TO_BF!M20+TO_GW!M20+TO_RPI!M20+TO_PF!M20+TO_BKBPB!M20+TO_CL!M20+TO_BNG!M20+TO_LBB!M20+TO_CPP!M20+TO_GTL!M20+TO_NSP!M20</f>
        <v>400.18632846087712</v>
      </c>
      <c r="N20" s="10">
        <f>TO_EHG!N20+TO_CO!N20+TO_BF!N20+TO_GW!N20+TO_RPI!N20+TO_PF!N20+TO_BKBPB!N20+TO_CL!N20+TO_BNG!N20+TO_LBB!N20+TO_CPP!N20+TO_GTL!N20+TO_NSP!N20</f>
        <v>438.78383490971618</v>
      </c>
      <c r="O20" s="10">
        <f>TO_EHG!O20+TO_CO!O20+TO_BF!O20+TO_GW!O20+TO_RPI!O20+TO_PF!O20+TO_BKBPB!O20+TO_CL!O20+TO_BNG!O20+TO_LBB!O20+TO_CPP!O20+TO_GTL!O20+TO_NSP!O20</f>
        <v>407.63826311263972</v>
      </c>
      <c r="P20" s="10">
        <f>TO_EHG!P20+TO_CO!P20+TO_BF!P20+TO_GW!P20+TO_RPI!P20+TO_PF!P20+TO_BKBPB!P20+TO_CL!P20+TO_BNG!P20+TO_LBB!P20+TO_CPP!P20+TO_GTL!P20+TO_NSP!P20</f>
        <v>446.02080825451412</v>
      </c>
      <c r="Q20" s="10">
        <f>TO_EHG!Q20+TO_CO!Q20+TO_BF!Q20+TO_GW!Q20+TO_RPI!Q20+TO_PF!Q20+TO_BKBPB!Q20+TO_CL!Q20+TO_BNG!Q20+TO_LBB!Q20+TO_CPP!Q20+TO_GTL!Q20+TO_NSP!Q20</f>
        <v>490.75666380051592</v>
      </c>
      <c r="R20" s="10">
        <f>TO_EHG!R20+TO_CO!R20+TO_BF!R20+TO_GW!R20+TO_RPI!R20+TO_PF!R20+TO_BKBPB!R20+TO_CL!R20+TO_BNG!R20+TO_LBB!R20+TO_CPP!R20+TO_GTL!R20+TO_NSP!R20</f>
        <v>568.19054170249353</v>
      </c>
      <c r="S20" s="10">
        <f>TO_EHG!S20+TO_CO!S20+TO_BF!S20+TO_GW!S20+TO_RPI!S20+TO_PF!S20+TO_BKBPB!S20+TO_CL!S20+TO_BNG!S20+TO_LBB!S20+TO_CPP!S20+TO_GTL!S20+TO_NSP!S20</f>
        <v>531.45597592433353</v>
      </c>
      <c r="T20" s="10">
        <f>TO_EHG!T20+TO_CO!T20+TO_BF!T20+TO_GW!T20+TO_RPI!T20+TO_PF!T20+TO_BKBPB!T20+TO_CL!T20+TO_BNG!T20+TO_LBB!T20+TO_CPP!T20+TO_GTL!T20+TO_NSP!T20</f>
        <v>463.31324161650889</v>
      </c>
      <c r="U20" s="10">
        <f>TO_EHG!U20+TO_CO!U20+TO_BF!U20+TO_GW!U20+TO_RPI!U20+TO_PF!U20+TO_BKBPB!U20+TO_CL!U20+TO_BNG!U20+TO_LBB!U20+TO_CPP!U20+TO_GTL!U20+TO_NSP!U20</f>
        <v>466.82433361994839</v>
      </c>
      <c r="V20" s="10">
        <f>TO_EHG!V20+TO_CO!V20+TO_BF!V20+TO_GW!V20+TO_RPI!V20+TO_PF!V20+TO_BKBPB!V20+TO_CL!V20+TO_BNG!V20+TO_LBB!V20+TO_CPP!V20+TO_GTL!V20+TO_NSP!V20</f>
        <v>412.5346517626827</v>
      </c>
      <c r="W20" s="10">
        <f>TO_EHG!W20+TO_CO!W20+TO_BF!W20+TO_GW!W20+TO_RPI!W20+TO_PF!W20+TO_BKBPB!W20+TO_CL!W20+TO_BNG!W20+TO_LBB!W20+TO_CPP!W20+TO_GTL!W20+TO_NSP!W20</f>
        <v>310.52355975924331</v>
      </c>
      <c r="X20" s="10">
        <f>TO_EHG!X20+TO_CO!X20+TO_BF!X20+TO_GW!X20+TO_RPI!X20+TO_PF!X20+TO_BKBPB!X20+TO_CL!X20+TO_BNG!X20+TO_LBB!X20+TO_CPP!X20+TO_GTL!X20+TO_NSP!X20</f>
        <v>428.77618228718831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65183.140068787616</v>
      </c>
      <c r="D26" s="37">
        <f t="shared" si="14"/>
        <v>61121.307480653471</v>
      </c>
      <c r="E26" s="37">
        <f t="shared" si="14"/>
        <v>62062.369905417014</v>
      </c>
      <c r="F26" s="37">
        <f t="shared" si="14"/>
        <v>63433.560189165939</v>
      </c>
      <c r="G26" s="37">
        <f t="shared" si="14"/>
        <v>66186.507738607048</v>
      </c>
      <c r="H26" s="37">
        <f t="shared" si="14"/>
        <v>68097.93877901978</v>
      </c>
      <c r="I26" s="37">
        <f t="shared" si="14"/>
        <v>69012.314789337906</v>
      </c>
      <c r="J26" s="37">
        <f t="shared" si="14"/>
        <v>67901.349269131562</v>
      </c>
      <c r="K26" s="37">
        <f t="shared" si="14"/>
        <v>67418.123473774715</v>
      </c>
      <c r="L26" s="37">
        <f t="shared" si="14"/>
        <v>64793.754256233857</v>
      </c>
      <c r="M26" s="37">
        <f t="shared" si="14"/>
        <v>67241.566294067045</v>
      </c>
      <c r="N26" s="37">
        <f t="shared" si="14"/>
        <v>66970.046431642302</v>
      </c>
      <c r="O26" s="37">
        <f t="shared" si="14"/>
        <v>72862.620464316395</v>
      </c>
      <c r="P26" s="37">
        <f t="shared" si="14"/>
        <v>71992.607996560619</v>
      </c>
      <c r="Q26" s="37">
        <f t="shared" si="14"/>
        <v>72585.459243336198</v>
      </c>
      <c r="R26" s="37">
        <f t="shared" si="14"/>
        <v>78313.736027515028</v>
      </c>
      <c r="S26" s="37">
        <f t="shared" si="14"/>
        <v>78198.321066208111</v>
      </c>
      <c r="T26" s="37">
        <f t="shared" si="14"/>
        <v>80500.069217540833</v>
      </c>
      <c r="U26" s="37">
        <f t="shared" si="14"/>
        <v>83386.727257093691</v>
      </c>
      <c r="V26" s="37">
        <f t="shared" si="14"/>
        <v>80671.261994840926</v>
      </c>
      <c r="W26" s="37">
        <f t="shared" si="14"/>
        <v>68303.126397248489</v>
      </c>
      <c r="X26" s="37">
        <f t="shared" ref="X26" si="15">SUM(X27,X33)</f>
        <v>70796.372312983658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2269.5519346517626</v>
      </c>
      <c r="D27" s="29">
        <f t="shared" si="16"/>
        <v>766.99630266552026</v>
      </c>
      <c r="E27" s="29">
        <f t="shared" si="16"/>
        <v>900.51109200343944</v>
      </c>
      <c r="F27" s="29">
        <f t="shared" si="16"/>
        <v>531.80472914875327</v>
      </c>
      <c r="G27" s="29">
        <f t="shared" si="16"/>
        <v>208.28796216680999</v>
      </c>
      <c r="H27" s="29">
        <f t="shared" si="16"/>
        <v>618.07592433361992</v>
      </c>
      <c r="I27" s="29">
        <f t="shared" si="16"/>
        <v>920.02484952708517</v>
      </c>
      <c r="J27" s="29">
        <f t="shared" si="16"/>
        <v>1334.9478933791916</v>
      </c>
      <c r="K27" s="29">
        <f t="shared" si="16"/>
        <v>824.51031814273426</v>
      </c>
      <c r="L27" s="29">
        <f t="shared" si="16"/>
        <v>936.45743766122098</v>
      </c>
      <c r="M27" s="29">
        <f t="shared" si="16"/>
        <v>1816.6284608770422</v>
      </c>
      <c r="N27" s="29">
        <f t="shared" si="16"/>
        <v>1230.1901977644027</v>
      </c>
      <c r="O27" s="29">
        <f t="shared" si="16"/>
        <v>1004.2418744625967</v>
      </c>
      <c r="P27" s="29">
        <f t="shared" si="16"/>
        <v>831.69965606190885</v>
      </c>
      <c r="Q27" s="29">
        <f t="shared" si="16"/>
        <v>533.9423903697334</v>
      </c>
      <c r="R27" s="29">
        <f t="shared" si="16"/>
        <v>399.51754084264832</v>
      </c>
      <c r="S27" s="29">
        <f t="shared" si="16"/>
        <v>1358.7704213241609</v>
      </c>
      <c r="T27" s="29">
        <f t="shared" si="16"/>
        <v>1392.6625967325876</v>
      </c>
      <c r="U27" s="29">
        <f t="shared" si="16"/>
        <v>1156.4441100601891</v>
      </c>
      <c r="V27" s="29">
        <f t="shared" si="16"/>
        <v>1470.7652622527942</v>
      </c>
      <c r="W27" s="29">
        <f t="shared" si="16"/>
        <v>620.700773860705</v>
      </c>
      <c r="X27" s="29">
        <f t="shared" ref="X27" si="17">SUM(X28:X32)</f>
        <v>320.39982803095432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12.12381771281169</v>
      </c>
      <c r="D28" s="10">
        <f>TO_EHG!D28+TO_CO!D28+TO_BF!D28+TO_GW!D28+TO_RPI!D28+TO_PF!D28+TO_BKBPB!D28+TO_CL!D28+TO_BNG!D28+TO_LBB!D28+TO_CPP!D28+TO_GTL!D28+TO_NSP!D28</f>
        <v>12.12381771281169</v>
      </c>
      <c r="E28" s="10">
        <f>TO_EHG!E28+TO_CO!E28+TO_BF!E28+TO_GW!E28+TO_RPI!E28+TO_PF!E28+TO_BKBPB!E28+TO_CL!E28+TO_BNG!E28+TO_LBB!E28+TO_CPP!E28+TO_GTL!E28+TO_NSP!E28</f>
        <v>12.12381771281169</v>
      </c>
      <c r="F28" s="10">
        <f>TO_EHG!F28+TO_CO!F28+TO_BF!F28+TO_GW!F28+TO_RPI!F28+TO_PF!F28+TO_BKBPB!F28+TO_CL!F28+TO_BNG!F28+TO_LBB!F28+TO_CPP!F28+TO_GTL!F28+TO_NSP!F28</f>
        <v>12.12381771281169</v>
      </c>
      <c r="G28" s="10">
        <f>TO_EHG!G28+TO_CO!G28+TO_BF!G28+TO_GW!G28+TO_RPI!G28+TO_PF!G28+TO_BKBPB!G28+TO_CL!G28+TO_BNG!G28+TO_LBB!G28+TO_CPP!G28+TO_GTL!G28+TO_NSP!G28</f>
        <v>12.12381771281169</v>
      </c>
      <c r="H28" s="10">
        <f>TO_EHG!H28+TO_CO!H28+TO_BF!H28+TO_GW!H28+TO_RPI!H28+TO_PF!H28+TO_BKBPB!H28+TO_CL!H28+TO_BNG!H28+TO_LBB!H28+TO_CPP!H28+TO_GTL!H28+TO_NSP!H28</f>
        <v>12.12381771281169</v>
      </c>
      <c r="I28" s="10">
        <f>TO_EHG!I28+TO_CO!I28+TO_BF!I28+TO_GW!I28+TO_RPI!I28+TO_PF!I28+TO_BKBPB!I28+TO_CL!I28+TO_BNG!I28+TO_LBB!I28+TO_CPP!I28+TO_GTL!I28+TO_NSP!I28</f>
        <v>12.12381771281169</v>
      </c>
      <c r="J28" s="10">
        <f>TO_EHG!J28+TO_CO!J28+TO_BF!J28+TO_GW!J28+TO_RPI!J28+TO_PF!J28+TO_BKBPB!J28+TO_CL!J28+TO_BNG!J28+TO_LBB!J28+TO_CPP!J28+TO_GTL!J28+TO_NSP!J28</f>
        <v>12.12381771281169</v>
      </c>
      <c r="K28" s="10">
        <f>TO_EHG!K28+TO_CO!K28+TO_BF!K28+TO_GW!K28+TO_RPI!K28+TO_PF!K28+TO_BKBPB!K28+TO_CL!K28+TO_BNG!K28+TO_LBB!K28+TO_CPP!K28+TO_GTL!K28+TO_NSP!K28</f>
        <v>12.12381771281169</v>
      </c>
      <c r="L28" s="10">
        <f>TO_EHG!L28+TO_CO!L28+TO_BF!L28+TO_GW!L28+TO_RPI!L28+TO_PF!L28+TO_BKBPB!L28+TO_CL!L28+TO_BNG!L28+TO_LBB!L28+TO_CPP!L28+TO_GTL!L28+TO_NSP!L28</f>
        <v>12.12381771281169</v>
      </c>
      <c r="M28" s="10">
        <f>TO_EHG!M28+TO_CO!M28+TO_BF!M28+TO_GW!M28+TO_RPI!M28+TO_PF!M28+TO_BKBPB!M28+TO_CL!M28+TO_BNG!M28+TO_LBB!M28+TO_CPP!M28+TO_GTL!M28+TO_NSP!M28</f>
        <v>12.12381771281169</v>
      </c>
      <c r="N28" s="10">
        <f>TO_EHG!N28+TO_CO!N28+TO_BF!N28+TO_GW!N28+TO_RPI!N28+TO_PF!N28+TO_BKBPB!N28+TO_CL!N28+TO_BNG!N28+TO_LBB!N28+TO_CPP!N28+TO_GTL!N28+TO_NSP!N28</f>
        <v>12.12381771281169</v>
      </c>
      <c r="O28" s="10">
        <f>TO_EHG!O28+TO_CO!O28+TO_BF!O28+TO_GW!O28+TO_RPI!O28+TO_PF!O28+TO_BKBPB!O28+TO_CL!O28+TO_BNG!O28+TO_LBB!O28+TO_CPP!O28+TO_GTL!O28+TO_NSP!O28</f>
        <v>12.12381771281169</v>
      </c>
      <c r="P28" s="10">
        <f>TO_EHG!P28+TO_CO!P28+TO_BF!P28+TO_GW!P28+TO_RPI!P28+TO_PF!P28+TO_BKBPB!P28+TO_CL!P28+TO_BNG!P28+TO_LBB!P28+TO_CPP!P28+TO_GTL!P28+TO_NSP!P28</f>
        <v>12.12381771281169</v>
      </c>
      <c r="Q28" s="10">
        <f>TO_EHG!Q28+TO_CO!Q28+TO_BF!Q28+TO_GW!Q28+TO_RPI!Q28+TO_PF!Q28+TO_BKBPB!Q28+TO_CL!Q28+TO_BNG!Q28+TO_LBB!Q28+TO_CPP!Q28+TO_GTL!Q28+TO_NSP!Q28</f>
        <v>7.0722269991401543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2257.428116938951</v>
      </c>
      <c r="D30" s="10">
        <f>TO_EHG!D30+TO_CO!D30+TO_BF!D30+TO_GW!D30+TO_RPI!D30+TO_PF!D30+TO_BKBPB!D30+TO_CL!D30+TO_BNG!D30+TO_LBB!D30+TO_CPP!D30+TO_GTL!D30+TO_NSP!D30</f>
        <v>754.87248495270853</v>
      </c>
      <c r="E30" s="10">
        <f>TO_EHG!E30+TO_CO!E30+TO_BF!E30+TO_GW!E30+TO_RPI!E30+TO_PF!E30+TO_BKBPB!E30+TO_CL!E30+TO_BNG!E30+TO_LBB!E30+TO_CPP!E30+TO_GTL!E30+TO_NSP!E30</f>
        <v>888.38727429062772</v>
      </c>
      <c r="F30" s="10">
        <f>TO_EHG!F30+TO_CO!F30+TO_BF!F30+TO_GW!F30+TO_RPI!F30+TO_PF!F30+TO_BKBPB!F30+TO_CL!F30+TO_BNG!F30+TO_LBB!F30+TO_CPP!F30+TO_GTL!F30+TO_NSP!F30</f>
        <v>519.68091143594154</v>
      </c>
      <c r="G30" s="10">
        <f>TO_EHG!G30+TO_CO!G30+TO_BF!G30+TO_GW!G30+TO_RPI!G30+TO_PF!G30+TO_BKBPB!G30+TO_CL!G30+TO_BNG!G30+TO_LBB!G30+TO_CPP!G30+TO_GTL!G30+TO_NSP!G30</f>
        <v>196.16414445399829</v>
      </c>
      <c r="H30" s="10">
        <f>TO_EHG!H30+TO_CO!H30+TO_BF!H30+TO_GW!H30+TO_RPI!H30+TO_PF!H30+TO_BKBPB!H30+TO_CL!H30+TO_BNG!H30+TO_LBB!H30+TO_CPP!H30+TO_GTL!H30+TO_NSP!H30</f>
        <v>605.95210662080819</v>
      </c>
      <c r="I30" s="10">
        <f>TO_EHG!I30+TO_CO!I30+TO_BF!I30+TO_GW!I30+TO_RPI!I30+TO_PF!I30+TO_BKBPB!I30+TO_CL!I30+TO_BNG!I30+TO_LBB!I30+TO_CPP!I30+TO_GTL!I30+TO_NSP!I30</f>
        <v>907.90103181427344</v>
      </c>
      <c r="J30" s="10">
        <f>TO_EHG!J30+TO_CO!J30+TO_BF!J30+TO_GW!J30+TO_RPI!J30+TO_PF!J30+TO_BKBPB!J30+TO_CL!J30+TO_BNG!J30+TO_LBB!J30+TO_CPP!J30+TO_GTL!J30+TO_NSP!J30</f>
        <v>1322.8240756663799</v>
      </c>
      <c r="K30" s="10">
        <f>TO_EHG!K30+TO_CO!K30+TO_BF!K30+TO_GW!K30+TO_RPI!K30+TO_PF!K30+TO_BKBPB!K30+TO_CL!K30+TO_BNG!K30+TO_LBB!K30+TO_CPP!K30+TO_GTL!K30+TO_NSP!K30</f>
        <v>812.38650042992253</v>
      </c>
      <c r="L30" s="10">
        <f>TO_EHG!L30+TO_CO!L30+TO_BF!L30+TO_GW!L30+TO_RPI!L30+TO_PF!L30+TO_BKBPB!L30+TO_CL!L30+TO_BNG!L30+TO_LBB!L30+TO_CPP!L30+TO_GTL!L30+TO_NSP!L30</f>
        <v>924.33361994840925</v>
      </c>
      <c r="M30" s="10">
        <f>TO_EHG!M30+TO_CO!M30+TO_BF!M30+TO_GW!M30+TO_RPI!M30+TO_PF!M30+TO_BKBPB!M30+TO_CL!M30+TO_BNG!M30+TO_LBB!M30+TO_CPP!M30+TO_GTL!M30+TO_NSP!M30</f>
        <v>1804.5046431642306</v>
      </c>
      <c r="N30" s="10">
        <f>TO_EHG!N30+TO_CO!N30+TO_BF!N30+TO_GW!N30+TO_RPI!N30+TO_PF!N30+TO_BKBPB!N30+TO_CL!N30+TO_BNG!N30+TO_LBB!N30+TO_CPP!N30+TO_GTL!N30+TO_NSP!N30</f>
        <v>1218.0663800515911</v>
      </c>
      <c r="O30" s="10">
        <f>TO_EHG!O30+TO_CO!O30+TO_BF!O30+TO_GW!O30+TO_RPI!O30+TO_PF!O30+TO_BKBPB!O30+TO_CL!O30+TO_BNG!O30+TO_LBB!O30+TO_CPP!O30+TO_GTL!O30+TO_NSP!O30</f>
        <v>992.11805674978496</v>
      </c>
      <c r="P30" s="10">
        <f>TO_EHG!P30+TO_CO!P30+TO_BF!P30+TO_GW!P30+TO_RPI!P30+TO_PF!P30+TO_BKBPB!P30+TO_CL!P30+TO_BNG!P30+TO_LBB!P30+TO_CPP!P30+TO_GTL!P30+TO_NSP!P30</f>
        <v>819.57583834909713</v>
      </c>
      <c r="Q30" s="10">
        <f>TO_EHG!Q30+TO_CO!Q30+TO_BF!Q30+TO_GW!Q30+TO_RPI!Q30+TO_PF!Q30+TO_BKBPB!Q30+TO_CL!Q30+TO_BNG!Q30+TO_LBB!Q30+TO_CPP!Q30+TO_GTL!Q30+TO_NSP!Q30</f>
        <v>526.87016337059322</v>
      </c>
      <c r="R30" s="10">
        <f>TO_EHG!R30+TO_CO!R30+TO_BF!R30+TO_GW!R30+TO_RPI!R30+TO_PF!R30+TO_BKBPB!R30+TO_CL!R30+TO_BNG!R30+TO_LBB!R30+TO_CPP!R30+TO_GTL!R30+TO_NSP!R30</f>
        <v>399.51754084264832</v>
      </c>
      <c r="S30" s="10">
        <f>TO_EHG!S30+TO_CO!S30+TO_BF!S30+TO_GW!S30+TO_RPI!S30+TO_PF!S30+TO_BKBPB!S30+TO_CL!S30+TO_BNG!S30+TO_LBB!S30+TO_CPP!S30+TO_GTL!S30+TO_NSP!S30</f>
        <v>1358.7704213241609</v>
      </c>
      <c r="T30" s="10">
        <f>TO_EHG!T30+TO_CO!T30+TO_BF!T30+TO_GW!T30+TO_RPI!T30+TO_PF!T30+TO_BKBPB!T30+TO_CL!T30+TO_BNG!T30+TO_LBB!T30+TO_CPP!T30+TO_GTL!T30+TO_NSP!T30</f>
        <v>1392.6625967325876</v>
      </c>
      <c r="U30" s="10">
        <f>TO_EHG!U30+TO_CO!U30+TO_BF!U30+TO_GW!U30+TO_RPI!U30+TO_PF!U30+TO_BKBPB!U30+TO_CL!U30+TO_BNG!U30+TO_LBB!U30+TO_CPP!U30+TO_GTL!U30+TO_NSP!U30</f>
        <v>1156.4441100601891</v>
      </c>
      <c r="V30" s="10">
        <f>TO_EHG!V30+TO_CO!V30+TO_BF!V30+TO_GW!V30+TO_RPI!V30+TO_PF!V30+TO_BKBPB!V30+TO_CL!V30+TO_BNG!V30+TO_LBB!V30+TO_CPP!V30+TO_GTL!V30+TO_NSP!V30</f>
        <v>1470.7652622527942</v>
      </c>
      <c r="W30" s="10">
        <f>TO_EHG!W30+TO_CO!W30+TO_BF!W30+TO_GW!W30+TO_RPI!W30+TO_PF!W30+TO_BKBPB!W30+TO_CL!W30+TO_BNG!W30+TO_LBB!W30+TO_CPP!W30+TO_GTL!W30+TO_NSP!W30</f>
        <v>620.700773860705</v>
      </c>
      <c r="X30" s="10">
        <f>TO_EHG!X30+TO_CO!X30+TO_BF!X30+TO_GW!X30+TO_RPI!X30+TO_PF!X30+TO_BKBPB!X30+TO_CL!X30+TO_BNG!X30+TO_LBB!X30+TO_CPP!X30+TO_GTL!X30+TO_NSP!X30</f>
        <v>320.39982803095432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62913.588134135854</v>
      </c>
      <c r="D33" s="29">
        <f t="shared" si="18"/>
        <v>60354.311177987955</v>
      </c>
      <c r="E33" s="29">
        <f t="shared" si="18"/>
        <v>61161.858813413572</v>
      </c>
      <c r="F33" s="29">
        <f t="shared" si="18"/>
        <v>62901.755460017186</v>
      </c>
      <c r="G33" s="29">
        <f t="shared" si="18"/>
        <v>65978.219776440237</v>
      </c>
      <c r="H33" s="29">
        <f t="shared" si="18"/>
        <v>67479.862854686158</v>
      </c>
      <c r="I33" s="29">
        <f t="shared" si="18"/>
        <v>68092.289939810827</v>
      </c>
      <c r="J33" s="29">
        <f t="shared" si="18"/>
        <v>66566.401375752364</v>
      </c>
      <c r="K33" s="29">
        <f t="shared" si="18"/>
        <v>66593.613155631974</v>
      </c>
      <c r="L33" s="29">
        <f t="shared" si="18"/>
        <v>63857.296818572635</v>
      </c>
      <c r="M33" s="29">
        <f t="shared" si="18"/>
        <v>65424.937833190008</v>
      </c>
      <c r="N33" s="29">
        <f t="shared" si="18"/>
        <v>65739.856233877901</v>
      </c>
      <c r="O33" s="29">
        <f t="shared" si="18"/>
        <v>71858.378589853804</v>
      </c>
      <c r="P33" s="29">
        <f t="shared" si="18"/>
        <v>71160.908340498703</v>
      </c>
      <c r="Q33" s="29">
        <f t="shared" si="18"/>
        <v>72051.516852966466</v>
      </c>
      <c r="R33" s="29">
        <f t="shared" si="18"/>
        <v>77914.218486672384</v>
      </c>
      <c r="S33" s="29">
        <f t="shared" si="18"/>
        <v>76839.550644883944</v>
      </c>
      <c r="T33" s="29">
        <f t="shared" si="18"/>
        <v>79107.406620808251</v>
      </c>
      <c r="U33" s="29">
        <f t="shared" si="18"/>
        <v>82230.283147033508</v>
      </c>
      <c r="V33" s="29">
        <f t="shared" si="18"/>
        <v>79200.49673258813</v>
      </c>
      <c r="W33" s="29">
        <f t="shared" si="18"/>
        <v>67682.425623387782</v>
      </c>
      <c r="X33" s="29">
        <f t="shared" ref="X33" si="19">SUM(X34:X50)</f>
        <v>70475.972484952697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2000.4299226139299</v>
      </c>
      <c r="D34" s="10">
        <f>TO_EHG!D34+TO_CO!D34+TO_BF!D34+TO_GW!D34+TO_RPI!D34+TO_PF!D34+TO_BKBPB!D34+TO_CL!D34+TO_BNG!D34+TO_LBB!D34+TO_CPP!D34+TO_GTL!D34+TO_NSP!D34</f>
        <v>1827.8159931212383</v>
      </c>
      <c r="E34" s="10">
        <f>TO_EHG!E34+TO_CO!E34+TO_BF!E34+TO_GW!E34+TO_RPI!E34+TO_PF!E34+TO_BKBPB!E34+TO_CL!E34+TO_BNG!E34+TO_LBB!E34+TO_CPP!E34+TO_GTL!E34+TO_NSP!E34</f>
        <v>1837.2742906276869</v>
      </c>
      <c r="F34" s="10">
        <f>TO_EHG!F34+TO_CO!F34+TO_BF!F34+TO_GW!F34+TO_RPI!F34+TO_PF!F34+TO_BKBPB!F34+TO_CL!F34+TO_BNG!F34+TO_LBB!F34+TO_CPP!F34+TO_GTL!F34+TO_NSP!F34</f>
        <v>2137.5752364574378</v>
      </c>
      <c r="G34" s="10">
        <f>TO_EHG!G34+TO_CO!G34+TO_BF!G34+TO_GW!G34+TO_RPI!G34+TO_PF!G34+TO_BKBPB!G34+TO_CL!G34+TO_BNG!G34+TO_LBB!G34+TO_CPP!G34+TO_GTL!G34+TO_NSP!G34</f>
        <v>2410.6835769561471</v>
      </c>
      <c r="H34" s="10">
        <f>TO_EHG!H34+TO_CO!H34+TO_BF!H34+TO_GW!H34+TO_RPI!H34+TO_PF!H34+TO_BKBPB!H34+TO_CL!H34+TO_BNG!H34+TO_LBB!H34+TO_CPP!H34+TO_GTL!H34+TO_NSP!H34</f>
        <v>2517.089423903697</v>
      </c>
      <c r="I34" s="10">
        <f>TO_EHG!I34+TO_CO!I34+TO_BF!I34+TO_GW!I34+TO_RPI!I34+TO_PF!I34+TO_BKBPB!I34+TO_CL!I34+TO_BNG!I34+TO_LBB!I34+TO_CPP!I34+TO_GTL!I34+TO_NSP!I34</f>
        <v>2611.672398968185</v>
      </c>
      <c r="J34" s="10">
        <f>TO_EHG!J34+TO_CO!J34+TO_BF!J34+TO_GW!J34+TO_RPI!J34+TO_PF!J34+TO_BKBPB!J34+TO_CL!J34+TO_BNG!J34+TO_LBB!J34+TO_CPP!J34+TO_GTL!J34+TO_NSP!J34</f>
        <v>2679.062768701634</v>
      </c>
      <c r="K34" s="10">
        <f>TO_EHG!K34+TO_CO!K34+TO_BF!K34+TO_GW!K34+TO_RPI!K34+TO_PF!K34+TO_BKBPB!K34+TO_CL!K34+TO_BNG!K34+TO_LBB!K34+TO_CPP!K34+TO_GTL!K34+TO_NSP!K34</f>
        <v>2714.5313843508166</v>
      </c>
      <c r="L34" s="10">
        <f>TO_EHG!L34+TO_CO!L34+TO_BF!L34+TO_GW!L34+TO_RPI!L34+TO_PF!L34+TO_BKBPB!L34+TO_CL!L34+TO_BNG!L34+TO_LBB!L34+TO_CPP!L34+TO_GTL!L34+TO_NSP!L34</f>
        <v>2783.1040412725706</v>
      </c>
      <c r="M34" s="10">
        <f>TO_EHG!M34+TO_CO!M34+TO_BF!M34+TO_GW!M34+TO_RPI!M34+TO_PF!M34+TO_BKBPB!M34+TO_CL!M34+TO_BNG!M34+TO_LBB!M34+TO_CPP!M34+TO_GTL!M34+TO_NSP!M34</f>
        <v>3027.8374892519346</v>
      </c>
      <c r="N34" s="10">
        <f>TO_EHG!N34+TO_CO!N34+TO_BF!N34+TO_GW!N34+TO_RPI!N34+TO_PF!N34+TO_BKBPB!N34+TO_CL!N34+TO_BNG!N34+TO_LBB!N34+TO_CPP!N34+TO_GTL!N34+TO_NSP!N34</f>
        <v>3607.1582115219258</v>
      </c>
      <c r="O34" s="10">
        <f>TO_EHG!O34+TO_CO!O34+TO_BF!O34+TO_GW!O34+TO_RPI!O34+TO_PF!O34+TO_BKBPB!O34+TO_CL!O34+TO_BNG!O34+TO_LBB!O34+TO_CPP!O34+TO_GTL!O34+TO_NSP!O34</f>
        <v>4153.3748925193458</v>
      </c>
      <c r="P34" s="10">
        <f>TO_EHG!P34+TO_CO!P34+TO_BF!P34+TO_GW!P34+TO_RPI!P34+TO_PF!P34+TO_BKBPB!P34+TO_CL!P34+TO_BNG!P34+TO_LBB!P34+TO_CPP!P34+TO_GTL!P34+TO_NSP!P34</f>
        <v>4404.0197764402401</v>
      </c>
      <c r="Q34" s="10">
        <f>TO_EHG!Q34+TO_CO!Q34+TO_BF!Q34+TO_GW!Q34+TO_RPI!Q34+TO_PF!Q34+TO_BKBPB!Q34+TO_CL!Q34+TO_BNG!Q34+TO_LBB!Q34+TO_CPP!Q34+TO_GTL!Q34+TO_NSP!Q34</f>
        <v>4697.2269991401536</v>
      </c>
      <c r="R34" s="10">
        <f>TO_EHG!R34+TO_CO!R34+TO_BF!R34+TO_GW!R34+TO_RPI!R34+TO_PF!R34+TO_BKBPB!R34+TO_CL!R34+TO_BNG!R34+TO_LBB!R34+TO_CPP!R34+TO_GTL!R34+TO_NSP!R34</f>
        <v>4833.1900257953566</v>
      </c>
      <c r="S34" s="10">
        <f>TO_EHG!S34+TO_CO!S34+TO_BF!S34+TO_GW!S34+TO_RPI!S34+TO_PF!S34+TO_BKBPB!S34+TO_CL!S34+TO_BNG!S34+TO_LBB!S34+TO_CPP!S34+TO_GTL!S34+TO_NSP!S34</f>
        <v>4886.3929492691313</v>
      </c>
      <c r="T34" s="10">
        <f>TO_EHG!T34+TO_CO!T34+TO_BF!T34+TO_GW!T34+TO_RPI!T34+TO_PF!T34+TO_BKBPB!T34+TO_CL!T34+TO_BNG!T34+TO_LBB!T34+TO_CPP!T34+TO_GTL!T34+TO_NSP!T34</f>
        <v>4823.731728288908</v>
      </c>
      <c r="U34" s="10">
        <f>TO_EHG!U34+TO_CO!U34+TO_BF!U34+TO_GW!U34+TO_RPI!U34+TO_PF!U34+TO_BKBPB!U34+TO_CL!U34+TO_BNG!U34+TO_LBB!U34+TO_CPP!U34+TO_GTL!U34+TO_NSP!U34</f>
        <v>4835.5546001719686</v>
      </c>
      <c r="V34" s="10">
        <f>TO_EHG!V34+TO_CO!V34+TO_BF!V34+TO_GW!V34+TO_RPI!V34+TO_PF!V34+TO_BKBPB!V34+TO_CL!V34+TO_BNG!V34+TO_LBB!V34+TO_CPP!V34+TO_GTL!V34+TO_NSP!V34</f>
        <v>4678.3104041272563</v>
      </c>
      <c r="W34" s="10">
        <f>TO_EHG!W34+TO_CO!W34+TO_BF!W34+TO_GW!W34+TO_RPI!W34+TO_PF!W34+TO_BKBPB!W34+TO_CL!W34+TO_BNG!W34+TO_LBB!W34+TO_CPP!W34+TO_GTL!W34+TO_NSP!W34</f>
        <v>4314.1659501289769</v>
      </c>
      <c r="X34" s="10">
        <f>TO_EHG!X34+TO_CO!X34+TO_BF!X34+TO_GW!X34+TO_RPI!X34+TO_PF!X34+TO_BKBPB!X34+TO_CL!X34+TO_BNG!X34+TO_LBB!X34+TO_CPP!X34+TO_GTL!X34+TO_NSP!X34</f>
        <v>4401.733190025795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1716.076698194325</v>
      </c>
      <c r="D36" s="10">
        <f>TO_EHG!D36+TO_CO!D36+TO_BF!D36+TO_GW!D36+TO_RPI!D36+TO_PF!D36+TO_BKBPB!D36+TO_CL!D36+TO_BNG!D36+TO_LBB!D36+TO_CPP!D36+TO_GTL!D36+TO_NSP!D36</f>
        <v>1778.212467755804</v>
      </c>
      <c r="E36" s="10">
        <f>TO_EHG!E36+TO_CO!E36+TO_BF!E36+TO_GW!E36+TO_RPI!E36+TO_PF!E36+TO_BKBPB!E36+TO_CL!E36+TO_BNG!E36+TO_LBB!E36+TO_CPP!E36+TO_GTL!E36+TO_NSP!E36</f>
        <v>1763.5258813413579</v>
      </c>
      <c r="F36" s="10">
        <f>TO_EHG!F36+TO_CO!F36+TO_BF!F36+TO_GW!F36+TO_RPI!F36+TO_PF!F36+TO_BKBPB!F36+TO_CL!F36+TO_BNG!F36+TO_LBB!F36+TO_CPP!F36+TO_GTL!F36+TO_NSP!F36</f>
        <v>1611.010748065348</v>
      </c>
      <c r="G36" s="10">
        <f>TO_EHG!G36+TO_CO!G36+TO_BF!G36+TO_GW!G36+TO_RPI!G36+TO_PF!G36+TO_BKBPB!G36+TO_CL!G36+TO_BNG!G36+TO_LBB!G36+TO_CPP!G36+TO_GTL!G36+TO_NSP!G36</f>
        <v>1664.1085984522779</v>
      </c>
      <c r="H36" s="10">
        <f>TO_EHG!H36+TO_CO!H36+TO_BF!H36+TO_GW!H36+TO_RPI!H36+TO_PF!H36+TO_BKBPB!H36+TO_CL!H36+TO_BNG!H36+TO_LBB!H36+TO_CPP!H36+TO_GTL!H36+TO_NSP!H36</f>
        <v>1650.5516766981943</v>
      </c>
      <c r="I36" s="10">
        <f>TO_EHG!I36+TO_CO!I36+TO_BF!I36+TO_GW!I36+TO_RPI!I36+TO_PF!I36+TO_BKBPB!I36+TO_CL!I36+TO_BNG!I36+TO_LBB!I36+TO_CPP!I36+TO_GTL!I36+TO_NSP!I36</f>
        <v>1719.4659501289771</v>
      </c>
      <c r="J36" s="10">
        <f>TO_EHG!J36+TO_CO!J36+TO_BF!J36+TO_GW!J36+TO_RPI!J36+TO_PF!J36+TO_BKBPB!J36+TO_CL!J36+TO_BNG!J36+TO_LBB!J36+TO_CPP!J36+TO_GTL!J36+TO_NSP!J36</f>
        <v>1622.308168529664</v>
      </c>
      <c r="K36" s="10">
        <f>TO_EHG!K36+TO_CO!K36+TO_BF!K36+TO_GW!K36+TO_RPI!K36+TO_PF!K36+TO_BKBPB!K36+TO_CL!K36+TO_BNG!K36+TO_LBB!K36+TO_CPP!K36+TO_GTL!K36+TO_NSP!K36</f>
        <v>1676.5357695614789</v>
      </c>
      <c r="L36" s="10">
        <f>TO_EHG!L36+TO_CO!L36+TO_BF!L36+TO_GW!L36+TO_RPI!L36+TO_PF!L36+TO_BKBPB!L36+TO_CL!L36+TO_BNG!L36+TO_LBB!L36+TO_CPP!L36+TO_GTL!L36+TO_NSP!L36</f>
        <v>1578.2483233018049</v>
      </c>
      <c r="M36" s="10">
        <f>TO_EHG!M36+TO_CO!M36+TO_BF!M36+TO_GW!M36+TO_RPI!M36+TO_PF!M36+TO_BKBPB!M36+TO_CL!M36+TO_BNG!M36+TO_LBB!M36+TO_CPP!M36+TO_GTL!M36+TO_NSP!M36</f>
        <v>1644.903009458297</v>
      </c>
      <c r="N36" s="10">
        <f>TO_EHG!N36+TO_CO!N36+TO_BF!N36+TO_GW!N36+TO_RPI!N36+TO_PF!N36+TO_BKBPB!N36+TO_CL!N36+TO_BNG!N36+TO_LBB!N36+TO_CPP!N36+TO_GTL!N36+TO_NSP!N36</f>
        <v>1625.6974204643161</v>
      </c>
      <c r="O36" s="10">
        <f>TO_EHG!O36+TO_CO!O36+TO_BF!O36+TO_GW!O36+TO_RPI!O36+TO_PF!O36+TO_BKBPB!O36+TO_CL!O36+TO_BNG!O36+TO_LBB!O36+TO_CPP!O36+TO_GTL!O36+TO_NSP!O36</f>
        <v>1922.8193465176271</v>
      </c>
      <c r="P36" s="10">
        <f>TO_EHG!P36+TO_CO!P36+TO_BF!P36+TO_GW!P36+TO_RPI!P36+TO_PF!P36+TO_BKBPB!P36+TO_CL!P36+TO_BNG!P36+TO_LBB!P36+TO_CPP!P36+TO_GTL!P36+TO_NSP!P36</f>
        <v>1935.246517626827</v>
      </c>
      <c r="Q36" s="10">
        <f>TO_EHG!Q36+TO_CO!Q36+TO_BF!Q36+TO_GW!Q36+TO_RPI!Q36+TO_PF!Q36+TO_BKBPB!Q36+TO_CL!Q36+TO_BNG!Q36+TO_LBB!Q36+TO_CPP!Q36+TO_GTL!Q36+TO_NSP!Q36</f>
        <v>1779.3422184006879</v>
      </c>
      <c r="R36" s="10">
        <f>TO_EHG!R36+TO_CO!R36+TO_BF!R36+TO_GW!R36+TO_RPI!R36+TO_PF!R36+TO_BKBPB!R36+TO_CL!R36+TO_BNG!R36+TO_LBB!R36+TO_CPP!R36+TO_GTL!R36+TO_NSP!R36</f>
        <v>1919.430094582975</v>
      </c>
      <c r="S36" s="10">
        <f>TO_EHG!S36+TO_CO!S36+TO_BF!S36+TO_GW!S36+TO_RPI!S36+TO_PF!S36+TO_BKBPB!S36+TO_CL!S36+TO_BNG!S36+TO_LBB!S36+TO_CPP!S36+TO_GTL!S36+TO_NSP!S36</f>
        <v>1740.931040412725</v>
      </c>
      <c r="T36" s="10">
        <f>TO_EHG!T36+TO_CO!T36+TO_BF!T36+TO_GW!T36+TO_RPI!T36+TO_PF!T36+TO_BKBPB!T36+TO_CL!T36+TO_BNG!T36+TO_LBB!T36+TO_CPP!T36+TO_GTL!T36+TO_NSP!T36</f>
        <v>1642.643508168529</v>
      </c>
      <c r="U36" s="10">
        <f>TO_EHG!U36+TO_CO!U36+TO_BF!U36+TO_GW!U36+TO_RPI!U36+TO_PF!U36+TO_BKBPB!U36+TO_CL!U36+TO_BNG!U36+TO_LBB!U36+TO_CPP!U36+TO_GTL!U36+TO_NSP!U36</f>
        <v>2060.6477214101456</v>
      </c>
      <c r="V36" s="10">
        <f>TO_EHG!V36+TO_CO!V36+TO_BF!V36+TO_GW!V36+TO_RPI!V36+TO_PF!V36+TO_BKBPB!V36+TO_CL!V36+TO_BNG!V36+TO_LBB!V36+TO_CPP!V36+TO_GTL!V36+TO_NSP!V36</f>
        <v>1930.727515047291</v>
      </c>
      <c r="W36" s="10">
        <f>TO_EHG!W36+TO_CO!W36+TO_BF!W36+TO_GW!W36+TO_RPI!W36+TO_PF!W36+TO_BKBPB!W36+TO_CL!W36+TO_BNG!W36+TO_LBB!W36+TO_CPP!W36+TO_GTL!W36+TO_NSP!W36</f>
        <v>1676.5357695614789</v>
      </c>
      <c r="X36" s="10">
        <f>TO_EHG!X36+TO_CO!X36+TO_BF!X36+TO_GW!X36+TO_RPI!X36+TO_PF!X36+TO_BKBPB!X36+TO_CL!X36+TO_BNG!X36+TO_LBB!X36+TO_CPP!X36+TO_GTL!X36+TO_NSP!X36</f>
        <v>1829.433791917455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10540.665950128974</v>
      </c>
      <c r="D37" s="10">
        <f>TO_EHG!D37+TO_CO!D37+TO_BF!D37+TO_GW!D37+TO_RPI!D37+TO_PF!D37+TO_BKBPB!D37+TO_CL!D37+TO_BNG!D37+TO_LBB!D37+TO_CPP!D37+TO_GTL!D37+TO_NSP!D37</f>
        <v>10187.264746345658</v>
      </c>
      <c r="E37" s="10">
        <f>TO_EHG!E37+TO_CO!E37+TO_BF!E37+TO_GW!E37+TO_RPI!E37+TO_PF!E37+TO_BKBPB!E37+TO_CL!E37+TO_BNG!E37+TO_LBB!E37+TO_CPP!E37+TO_GTL!E37+TO_NSP!E37</f>
        <v>9957.6597592433354</v>
      </c>
      <c r="F37" s="10">
        <f>TO_EHG!F37+TO_CO!F37+TO_BF!F37+TO_GW!F37+TO_RPI!F37+TO_PF!F37+TO_BKBPB!F37+TO_CL!F37+TO_BNG!F37+TO_LBB!F37+TO_CPP!F37+TO_GTL!F37+TO_NSP!F37</f>
        <v>9572.5159931212384</v>
      </c>
      <c r="G37" s="10">
        <f>TO_EHG!G37+TO_CO!G37+TO_BF!G37+TO_GW!G37+TO_RPI!G37+TO_PF!G37+TO_BKBPB!G37+TO_CL!G37+TO_BNG!G37+TO_LBB!G37+TO_CPP!G37+TO_GTL!G37+TO_NSP!G37</f>
        <v>11040.083147033531</v>
      </c>
      <c r="H37" s="10">
        <f>TO_EHG!H37+TO_CO!H37+TO_BF!H37+TO_GW!H37+TO_RPI!H37+TO_PF!H37+TO_BKBPB!H37+TO_CL!H37+TO_BNG!H37+TO_LBB!H37+TO_CPP!H37+TO_GTL!H37+TO_NSP!H37</f>
        <v>10741.70249355116</v>
      </c>
      <c r="I37" s="10">
        <f>TO_EHG!I37+TO_CO!I37+TO_BF!I37+TO_GW!I37+TO_RPI!I37+TO_PF!I37+TO_BKBPB!I37+TO_CL!I37+TO_BNG!I37+TO_LBB!I37+TO_CPP!I37+TO_GTL!I37+TO_NSP!I37</f>
        <v>10621.080567497849</v>
      </c>
      <c r="J37" s="10">
        <f>TO_EHG!J37+TO_CO!J37+TO_BF!J37+TO_GW!J37+TO_RPI!J37+TO_PF!J37+TO_BKBPB!J37+TO_CL!J37+TO_BNG!J37+TO_LBB!J37+TO_CPP!J37+TO_GTL!J37+TO_NSP!J37</f>
        <v>9768.2621668099728</v>
      </c>
      <c r="K37" s="10">
        <f>TO_EHG!K37+TO_CO!K37+TO_BF!K37+TO_GW!K37+TO_RPI!K37+TO_PF!K37+TO_BKBPB!K37+TO_CL!K37+TO_BNG!K37+TO_LBB!K37+TO_CPP!K37+TO_GTL!K37+TO_NSP!K37</f>
        <v>9466.7072226999135</v>
      </c>
      <c r="L37" s="10">
        <f>TO_EHG!L37+TO_CO!L37+TO_BF!L37+TO_GW!L37+TO_RPI!L37+TO_PF!L37+TO_BKBPB!L37+TO_CL!L37+TO_BNG!L37+TO_LBB!L37+TO_CPP!L37+TO_GTL!L37+TO_NSP!L37</f>
        <v>9680.4409286328464</v>
      </c>
      <c r="M37" s="10">
        <f>TO_EHG!M37+TO_CO!M37+TO_BF!M37+TO_GW!M37+TO_RPI!M37+TO_PF!M37+TO_BKBPB!M37+TO_CL!M37+TO_BNG!M37+TO_LBB!M37+TO_CPP!M37+TO_GTL!M37+TO_NSP!M37</f>
        <v>9111.1899398108326</v>
      </c>
      <c r="N37" s="10">
        <f>TO_EHG!N37+TO_CO!N37+TO_BF!N37+TO_GW!N37+TO_RPI!N37+TO_PF!N37+TO_BKBPB!N37+TO_CL!N37+TO_BNG!N37+TO_LBB!N37+TO_CPP!N37+TO_GTL!N37+TO_NSP!N37</f>
        <v>8533.4742906276861</v>
      </c>
      <c r="O37" s="10">
        <f>TO_EHG!O37+TO_CO!O37+TO_BF!O37+TO_GW!O37+TO_RPI!O37+TO_PF!O37+TO_BKBPB!O37+TO_CL!O37+TO_BNG!O37+TO_LBB!O37+TO_CPP!O37+TO_GTL!O37+TO_NSP!O37</f>
        <v>8266.8361994840925</v>
      </c>
      <c r="P37" s="10">
        <f>TO_EHG!P37+TO_CO!P37+TO_BF!P37+TO_GW!P37+TO_RPI!P37+TO_PF!P37+TO_BKBPB!P37+TO_CL!P37+TO_BNG!P37+TO_LBB!P37+TO_CPP!P37+TO_GTL!P37+TO_NSP!P37</f>
        <v>8125.0526225279445</v>
      </c>
      <c r="Q37" s="10">
        <f>TO_EHG!Q37+TO_CO!Q37+TO_BF!Q37+TO_GW!Q37+TO_RPI!Q37+TO_PF!Q37+TO_BKBPB!Q37+TO_CL!Q37+TO_BNG!Q37+TO_LBB!Q37+TO_CPP!Q37+TO_GTL!Q37+TO_NSP!Q37</f>
        <v>7955.7586414445404</v>
      </c>
      <c r="R37" s="10">
        <f>TO_EHG!R37+TO_CO!R37+TO_BF!R37+TO_GW!R37+TO_RPI!R37+TO_PF!R37+TO_BKBPB!R37+TO_CL!R37+TO_BNG!R37+TO_LBB!R37+TO_CPP!R37+TO_GTL!R37+TO_NSP!R37</f>
        <v>9633.8850386930353</v>
      </c>
      <c r="S37" s="10">
        <f>TO_EHG!S37+TO_CO!S37+TO_BF!S37+TO_GW!S37+TO_RPI!S37+TO_PF!S37+TO_BKBPB!S37+TO_CL!S37+TO_BNG!S37+TO_LBB!S37+TO_CPP!S37+TO_GTL!S37+TO_NSP!S37</f>
        <v>10110.024333619949</v>
      </c>
      <c r="T37" s="10">
        <f>TO_EHG!T37+TO_CO!T37+TO_BF!T37+TO_GW!T37+TO_RPI!T37+TO_PF!T37+TO_BKBPB!T37+TO_CL!T37+TO_BNG!T37+TO_LBB!T37+TO_CPP!T37+TO_GTL!T37+TO_NSP!T37</f>
        <v>9629.6527085124671</v>
      </c>
      <c r="U37" s="10">
        <f>TO_EHG!U37+TO_CO!U37+TO_BF!U37+TO_GW!U37+TO_RPI!U37+TO_PF!U37+TO_BKBPB!U37+TO_CL!U37+TO_BNG!U37+TO_LBB!U37+TO_CPP!U37+TO_GTL!U37+TO_NSP!U37</f>
        <v>9746.0423043852097</v>
      </c>
      <c r="V37" s="10">
        <f>TO_EHG!V37+TO_CO!V37+TO_BF!V37+TO_GW!V37+TO_RPI!V37+TO_PF!V37+TO_BKBPB!V37+TO_CL!V37+TO_BNG!V37+TO_LBB!V37+TO_CPP!V37+TO_GTL!V37+TO_NSP!V37</f>
        <v>9614.8394668959572</v>
      </c>
      <c r="W37" s="10">
        <f>TO_EHG!W37+TO_CO!W37+TO_BF!W37+TO_GW!W37+TO_RPI!W37+TO_PF!W37+TO_BKBPB!W37+TO_CL!W37+TO_BNG!W37+TO_LBB!W37+TO_CPP!W37+TO_GTL!W37+TO_NSP!W37</f>
        <v>8276.3590713671529</v>
      </c>
      <c r="X37" s="10">
        <f>TO_EHG!X37+TO_CO!X37+TO_BF!X37+TO_GW!X37+TO_RPI!X37+TO_PF!X37+TO_BKBPB!X37+TO_CL!X37+TO_BNG!X37+TO_LBB!X37+TO_CPP!X37+TO_GTL!X37+TO_NSP!X37</f>
        <v>10229.438005159071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2.116251074806534</v>
      </c>
      <c r="D38" s="10">
        <f>TO_EHG!D38+TO_CO!D38+TO_BF!D38+TO_GW!D38+TO_RPI!D38+TO_PF!D38+TO_BKBPB!D38+TO_CL!D38+TO_BNG!D38+TO_LBB!D38+TO_CPP!D38+TO_GTL!D38+TO_NSP!D38</f>
        <v>5.2904557179707652</v>
      </c>
      <c r="E38" s="10">
        <f>TO_EHG!E38+TO_CO!E38+TO_BF!E38+TO_GW!E38+TO_RPI!E38+TO_PF!E38+TO_BKBPB!E38+TO_CL!E38+TO_BNG!E38+TO_LBB!E38+TO_CPP!E38+TO_GTL!E38+TO_NSP!E38</f>
        <v>9.5227858985382632</v>
      </c>
      <c r="F38" s="10">
        <f>TO_EHG!F38+TO_CO!F38+TO_BF!F38+TO_GW!F38+TO_RPI!F38+TO_PF!F38+TO_BKBPB!F38+TO_CL!F38+TO_BNG!F38+TO_LBB!F38+TO_CPP!F38+TO_GTL!F38+TO_NSP!F38</f>
        <v>12.697076526225279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1.058125537403267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2.116165090283749</v>
      </c>
      <c r="K38" s="10">
        <f>TO_EHG!K38+TO_CO!K38+TO_BF!K38+TO_GW!K38+TO_RPI!K38+TO_PF!K38+TO_BKBPB!K38+TO_CL!K38+TO_BNG!K38+TO_LBB!K38+TO_CPP!K38+TO_GTL!K38+TO_NSP!K38</f>
        <v>6.3484952708512461</v>
      </c>
      <c r="L38" s="10">
        <f>TO_EHG!L38+TO_CO!L38+TO_BF!L38+TO_GW!L38+TO_RPI!L38+TO_PF!L38+TO_BKBPB!L38+TO_CL!L38+TO_BNG!L38+TO_LBB!L38+TO_CPP!L38+TO_GTL!L38+TO_NSP!L38</f>
        <v>11.63895098882201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2.116165090283749</v>
      </c>
      <c r="O38" s="10">
        <f>TO_EHG!O38+TO_CO!O38+TO_BF!O38+TO_GW!O38+TO_RPI!O38+TO_PF!O38+TO_BKBPB!O38+TO_CL!O38+TO_BNG!O38+TO_LBB!O38+TO_CPP!O38+TO_GTL!O38+TO_NSP!O38</f>
        <v>2.116165090283749</v>
      </c>
      <c r="P38" s="10">
        <f>TO_EHG!P38+TO_CO!P38+TO_BF!P38+TO_GW!P38+TO_RPI!P38+TO_PF!P38+TO_BKBPB!P38+TO_CL!P38+TO_BNG!P38+TO_LBB!P38+TO_CPP!P38+TO_GTL!P38+TO_NSP!P38</f>
        <v>1.058125537403267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1.058125537403267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179.87489251934653</v>
      </c>
      <c r="D39" s="10">
        <f>TO_EHG!D39+TO_CO!D39+TO_BF!D39+TO_GW!D39+TO_RPI!D39+TO_PF!D39+TO_BKBPB!D39+TO_CL!D39+TO_BNG!D39+TO_LBB!D39+TO_CPP!D39+TO_GTL!D39+TO_NSP!D39</f>
        <v>87.821238177128123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4047.8718830610487</v>
      </c>
      <c r="D40" s="10">
        <f>TO_EHG!D40+TO_CO!D40+TO_BF!D40+TO_GW!D40+TO_RPI!D40+TO_PF!D40+TO_BKBPB!D40+TO_CL!D40+TO_BNG!D40+TO_LBB!D40+TO_CPP!D40+TO_GTL!D40+TO_NSP!D40</f>
        <v>3956.2338779019769</v>
      </c>
      <c r="E40" s="10">
        <f>TO_EHG!E40+TO_CO!E40+TO_BF!E40+TO_GW!E40+TO_RPI!E40+TO_PF!E40+TO_BKBPB!E40+TO_CL!E40+TO_BNG!E40+TO_LBB!E40+TO_CPP!E40+TO_GTL!E40+TO_NSP!E40</f>
        <v>3757.1582115219262</v>
      </c>
      <c r="F40" s="10">
        <f>TO_EHG!F40+TO_CO!F40+TO_BF!F40+TO_GW!F40+TO_RPI!F40+TO_PF!F40+TO_BKBPB!F40+TO_CL!F40+TO_BNG!F40+TO_LBB!F40+TO_CPP!F40+TO_GTL!F40+TO_NSP!F40</f>
        <v>4009.9527085124678</v>
      </c>
      <c r="G40" s="10">
        <f>TO_EHG!G40+TO_CO!G40+TO_BF!G40+TO_GW!G40+TO_RPI!G40+TO_PF!G40+TO_BKBPB!G40+TO_CL!G40+TO_BNG!G40+TO_LBB!G40+TO_CPP!G40+TO_GTL!G40+TO_NSP!G40</f>
        <v>4226.9346517626818</v>
      </c>
      <c r="H40" s="10">
        <f>TO_EHG!H40+TO_CO!H40+TO_BF!H40+TO_GW!H40+TO_RPI!H40+TO_PF!H40+TO_BKBPB!H40+TO_CL!H40+TO_BNG!H40+TO_LBB!H40+TO_CPP!H40+TO_GTL!H40+TO_NSP!H40</f>
        <v>4291.1865864144447</v>
      </c>
      <c r="I40" s="10">
        <f>TO_EHG!I40+TO_CO!I40+TO_BF!I40+TO_GW!I40+TO_RPI!I40+TO_PF!I40+TO_BKBPB!I40+TO_CL!I40+TO_BNG!I40+TO_LBB!I40+TO_CPP!I40+TO_GTL!I40+TO_NSP!I40</f>
        <v>3806.663800515907</v>
      </c>
      <c r="J40" s="10">
        <f>TO_EHG!J40+TO_CO!J40+TO_BF!J40+TO_GW!J40+TO_RPI!J40+TO_PF!J40+TO_BKBPB!J40+TO_CL!J40+TO_BNG!J40+TO_LBB!J40+TO_CPP!J40+TO_GTL!J40+TO_NSP!J40</f>
        <v>3868.8091143594138</v>
      </c>
      <c r="K40" s="10">
        <f>TO_EHG!K40+TO_CO!K40+TO_BF!K40+TO_GW!K40+TO_RPI!K40+TO_PF!K40+TO_BKBPB!K40+TO_CL!K40+TO_BNG!K40+TO_LBB!K40+TO_CPP!K40+TO_GTL!K40+TO_NSP!K40</f>
        <v>3281.0619088564049</v>
      </c>
      <c r="L40" s="10">
        <f>TO_EHG!L40+TO_CO!L40+TO_BF!L40+TO_GW!L40+TO_RPI!L40+TO_PF!L40+TO_BKBPB!L40+TO_CL!L40+TO_BNG!L40+TO_LBB!L40+TO_CPP!L40+TO_GTL!L40+TO_NSP!L40</f>
        <v>2960.8555460017196</v>
      </c>
      <c r="M40" s="10">
        <f>TO_EHG!M40+TO_CO!M40+TO_BF!M40+TO_GW!M40+TO_RPI!M40+TO_PF!M40+TO_BKBPB!M40+TO_CL!M40+TO_BNG!M40+TO_LBB!M40+TO_CPP!M40+TO_GTL!M40+TO_NSP!M40</f>
        <v>2993.508168529665</v>
      </c>
      <c r="N40" s="10">
        <f>TO_EHG!N40+TO_CO!N40+TO_BF!N40+TO_GW!N40+TO_RPI!N40+TO_PF!N40+TO_BKBPB!N40+TO_CL!N40+TO_BNG!N40+TO_LBB!N40+TO_CPP!N40+TO_GTL!N40+TO_NSP!N40</f>
        <v>3348.47377472055</v>
      </c>
      <c r="O40" s="10">
        <f>TO_EHG!O40+TO_CO!O40+TO_BF!O40+TO_GW!O40+TO_RPI!O40+TO_PF!O40+TO_BKBPB!O40+TO_CL!O40+TO_BNG!O40+TO_LBB!O40+TO_CPP!O40+TO_GTL!O40+TO_NSP!O40</f>
        <v>3342.1539122957865</v>
      </c>
      <c r="P40" s="10">
        <f>TO_EHG!P40+TO_CO!P40+TO_BF!P40+TO_GW!P40+TO_RPI!P40+TO_PF!P40+TO_BKBPB!P40+TO_CL!P40+TO_BNG!P40+TO_LBB!P40+TO_CPP!P40+TO_GTL!P40+TO_NSP!P40</f>
        <v>3784.5442820292342</v>
      </c>
      <c r="Q40" s="10">
        <f>TO_EHG!Q40+TO_CO!Q40+TO_BF!Q40+TO_GW!Q40+TO_RPI!Q40+TO_PF!Q40+TO_BKBPB!Q40+TO_CL!Q40+TO_BNG!Q40+TO_LBB!Q40+TO_CPP!Q40+TO_GTL!Q40+TO_NSP!Q40</f>
        <v>3823.516766981943</v>
      </c>
      <c r="R40" s="10">
        <f>TO_EHG!R40+TO_CO!R40+TO_BF!R40+TO_GW!R40+TO_RPI!R40+TO_PF!R40+TO_BKBPB!R40+TO_CL!R40+TO_BNG!R40+TO_LBB!R40+TO_CPP!R40+TO_GTL!R40+TO_NSP!R40</f>
        <v>4432.3301805674982</v>
      </c>
      <c r="S40" s="10">
        <f>TO_EHG!S40+TO_CO!S40+TO_BF!S40+TO_GW!S40+TO_RPI!S40+TO_PF!S40+TO_BKBPB!S40+TO_CL!S40+TO_BNG!S40+TO_LBB!S40+TO_CPP!S40+TO_GTL!S40+TO_NSP!S40</f>
        <v>4371.2381771281152</v>
      </c>
      <c r="T40" s="10">
        <f>TO_EHG!T40+TO_CO!T40+TO_BF!T40+TO_GW!T40+TO_RPI!T40+TO_PF!T40+TO_BKBPB!T40+TO_CL!T40+TO_BNG!T40+TO_LBB!T40+TO_CPP!T40+TO_GTL!T40+TO_NSP!T40</f>
        <v>4706.1908856405844</v>
      </c>
      <c r="U40" s="10">
        <f>TO_EHG!U40+TO_CO!U40+TO_BF!U40+TO_GW!U40+TO_RPI!U40+TO_PF!U40+TO_BKBPB!U40+TO_CL!U40+TO_BNG!U40+TO_LBB!U40+TO_CPP!U40+TO_GTL!U40+TO_NSP!U40</f>
        <v>5700.5159071367152</v>
      </c>
      <c r="V40" s="10">
        <f>TO_EHG!V40+TO_CO!V40+TO_BF!V40+TO_GW!V40+TO_RPI!V40+TO_PF!V40+TO_BKBPB!V40+TO_CL!V40+TO_BNG!V40+TO_LBB!V40+TO_CPP!V40+TO_GTL!V40+TO_NSP!V40</f>
        <v>5862.7257093723128</v>
      </c>
      <c r="W40" s="10">
        <f>TO_EHG!W40+TO_CO!W40+TO_BF!W40+TO_GW!W40+TO_RPI!W40+TO_PF!W40+TO_BKBPB!W40+TO_CL!W40+TO_BNG!W40+TO_LBB!W40+TO_CPP!W40+TO_GTL!W40+TO_NSP!W40</f>
        <v>2115.0472914875318</v>
      </c>
      <c r="X40" s="10">
        <f>TO_EHG!X40+TO_CO!X40+TO_BF!X40+TO_GW!X40+TO_RPI!X40+TO_PF!X40+TO_BKBPB!X40+TO_CL!X40+TO_BNG!X40+TO_LBB!X40+TO_CPP!X40+TO_GTL!X40+TO_NSP!X40</f>
        <v>3089.1340498710233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289.7822012037833</v>
      </c>
      <c r="D41" s="10">
        <f>TO_EHG!D41+TO_CO!D41+TO_BF!D41+TO_GW!D41+TO_RPI!D41+TO_PF!D41+TO_BKBPB!D41+TO_CL!D41+TO_BNG!D41+TO_LBB!D41+TO_CPP!D41+TO_GTL!D41+TO_NSP!D41</f>
        <v>268.85924333619948</v>
      </c>
      <c r="E41" s="10">
        <f>TO_EHG!E41+TO_CO!E41+TO_BF!E41+TO_GW!E41+TO_RPI!E41+TO_PF!E41+TO_BKBPB!E41+TO_CL!E41+TO_BNG!E41+TO_LBB!E41+TO_CPP!E41+TO_GTL!E41+TO_NSP!E41</f>
        <v>275.13611349957011</v>
      </c>
      <c r="F41" s="10">
        <f>TO_EHG!F41+TO_CO!F41+TO_BF!F41+TO_GW!F41+TO_RPI!F41+TO_PF!F41+TO_BKBPB!F41+TO_CL!F41+TO_BNG!F41+TO_LBB!F41+TO_CPP!F41+TO_GTL!F41+TO_NSP!F41</f>
        <v>1811.9232158211521</v>
      </c>
      <c r="G41" s="10">
        <f>TO_EHG!G41+TO_CO!G41+TO_BF!G41+TO_GW!G41+TO_RPI!G41+TO_PF!G41+TO_BKBPB!G41+TO_CL!G41+TO_BNG!G41+TO_LBB!G41+TO_CPP!G41+TO_GTL!G41+TO_NSP!G41</f>
        <v>4152.1496130696469</v>
      </c>
      <c r="H41" s="10">
        <f>TO_EHG!H41+TO_CO!H41+TO_BF!H41+TO_GW!H41+TO_RPI!H41+TO_PF!H41+TO_BKBPB!H41+TO_CL!H41+TO_BNG!H41+TO_LBB!H41+TO_CPP!H41+TO_GTL!H41+TO_NSP!H41</f>
        <v>4212.8260533104039</v>
      </c>
      <c r="I41" s="10">
        <f>TO_EHG!I41+TO_CO!I41+TO_BF!I41+TO_GW!I41+TO_RPI!I41+TO_PF!I41+TO_BKBPB!I41+TO_CL!I41+TO_BNG!I41+TO_LBB!I41+TO_CPP!I41+TO_GTL!I41+TO_NSP!I41</f>
        <v>4392.7629406706792</v>
      </c>
      <c r="J41" s="10">
        <f>TO_EHG!J41+TO_CO!J41+TO_BF!J41+TO_GW!J41+TO_RPI!J41+TO_PF!J41+TO_BKBPB!J41+TO_CL!J41+TO_BNG!J41+TO_LBB!J41+TO_CPP!J41+TO_GTL!J41+TO_NSP!J41</f>
        <v>4242.118056749785</v>
      </c>
      <c r="K41" s="10">
        <f>TO_EHG!K41+TO_CO!K41+TO_BF!K41+TO_GW!K41+TO_RPI!K41+TO_PF!K41+TO_BKBPB!K41+TO_CL!K41+TO_BNG!K41+TO_LBB!K41+TO_CPP!K41+TO_GTL!K41+TO_NSP!K41</f>
        <v>3982.674118658641</v>
      </c>
      <c r="L41" s="10">
        <f>TO_EHG!L41+TO_CO!L41+TO_BF!L41+TO_GW!L41+TO_RPI!L41+TO_PF!L41+TO_BKBPB!L41+TO_CL!L41+TO_BNG!L41+TO_LBB!L41+TO_CPP!L41+TO_GTL!L41+TO_NSP!L41</f>
        <v>4644.8839208942391</v>
      </c>
      <c r="M41" s="10">
        <f>TO_EHG!M41+TO_CO!M41+TO_BF!M41+TO_GW!M41+TO_RPI!M41+TO_PF!M41+TO_BKBPB!M41+TO_CL!M41+TO_BNG!M41+TO_LBB!M41+TO_CPP!M41+TO_GTL!M41+TO_NSP!M41</f>
        <v>5740.1977644024073</v>
      </c>
      <c r="N41" s="10">
        <f>TO_EHG!N41+TO_CO!N41+TO_BF!N41+TO_GW!N41+TO_RPI!N41+TO_PF!N41+TO_BKBPB!N41+TO_CL!N41+TO_BNG!N41+TO_LBB!N41+TO_CPP!N41+TO_GTL!N41+TO_NSP!N41</f>
        <v>6749.7276870163369</v>
      </c>
      <c r="O41" s="10">
        <f>TO_EHG!O41+TO_CO!O41+TO_BF!O41+TO_GW!O41+TO_RPI!O41+TO_PF!O41+TO_BKBPB!O41+TO_CL!O41+TO_BNG!O41+TO_LBB!O41+TO_CPP!O41+TO_GTL!O41+TO_NSP!O41</f>
        <v>8757.2800515907129</v>
      </c>
      <c r="P41" s="10">
        <f>TO_EHG!P41+TO_CO!P41+TO_BF!P41+TO_GW!P41+TO_RPI!P41+TO_PF!P41+TO_BKBPB!P41+TO_CL!P41+TO_BNG!P41+TO_LBB!P41+TO_CPP!P41+TO_GTL!P41+TO_NSP!P41</f>
        <v>8869.2175408426483</v>
      </c>
      <c r="Q41" s="10">
        <f>TO_EHG!Q41+TO_CO!Q41+TO_BF!Q41+TO_GW!Q41+TO_RPI!Q41+TO_PF!Q41+TO_BKBPB!Q41+TO_CL!Q41+TO_BNG!Q41+TO_LBB!Q41+TO_CPP!Q41+TO_GTL!Q41+TO_NSP!Q41</f>
        <v>9079.4926913155632</v>
      </c>
      <c r="R41" s="10">
        <f>TO_EHG!R41+TO_CO!R41+TO_BF!R41+TO_GW!R41+TO_RPI!R41+TO_PF!R41+TO_BKBPB!R41+TO_CL!R41+TO_BNG!R41+TO_LBB!R41+TO_CPP!R41+TO_GTL!R41+TO_NSP!R41</f>
        <v>9713.4565778159922</v>
      </c>
      <c r="S41" s="10">
        <f>TO_EHG!S41+TO_CO!S41+TO_BF!S41+TO_GW!S41+TO_RPI!S41+TO_PF!S41+TO_BKBPB!S41+TO_CL!S41+TO_BNG!S41+TO_LBB!S41+TO_CPP!S41+TO_GTL!S41+TO_NSP!S41</f>
        <v>9073.2158211521928</v>
      </c>
      <c r="T41" s="10">
        <f>TO_EHG!T41+TO_CO!T41+TO_BF!T41+TO_GW!T41+TO_RPI!T41+TO_PF!T41+TO_BKBPB!T41+TO_CL!T41+TO_BNG!T41+TO_LBB!T41+TO_CPP!T41+TO_GTL!T41+TO_NSP!T41</f>
        <v>9729.1487532244191</v>
      </c>
      <c r="U41" s="10">
        <f>TO_EHG!U41+TO_CO!U41+TO_BF!U41+TO_GW!U41+TO_RPI!U41+TO_PF!U41+TO_BKBPB!U41+TO_CL!U41+TO_BNG!U41+TO_LBB!U41+TO_CPP!U41+TO_GTL!U41+TO_NSP!U41</f>
        <v>10501.203783319001</v>
      </c>
      <c r="V41" s="10">
        <f>TO_EHG!V41+TO_CO!V41+TO_BF!V41+TO_GW!V41+TO_RPI!V41+TO_PF!V41+TO_BKBPB!V41+TO_CL!V41+TO_BNG!V41+TO_LBB!V41+TO_CPP!V41+TO_GTL!V41+TO_NSP!V41</f>
        <v>10268.95958727429</v>
      </c>
      <c r="W41" s="10">
        <f>TO_EHG!W41+TO_CO!W41+TO_BF!W41+TO_GW!W41+TO_RPI!W41+TO_PF!W41+TO_BKBPB!W41+TO_CL!W41+TO_BNG!W41+TO_LBB!W41+TO_CPP!W41+TO_GTL!W41+TO_NSP!W41</f>
        <v>8200.7308684436794</v>
      </c>
      <c r="X41" s="10">
        <f>TO_EHG!X41+TO_CO!X41+TO_BF!X41+TO_GW!X41+TO_RPI!X41+TO_PF!X41+TO_BKBPB!X41+TO_CL!X41+TO_BNG!X41+TO_LBB!X41+TO_CPP!X41+TO_GTL!X41+TO_NSP!X41</f>
        <v>8765.3185726569209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4188.747979363714</v>
      </c>
      <c r="D42" s="10">
        <f>TO_EHG!D42+TO_CO!D42+TO_BF!D42+TO_GW!D42+TO_RPI!D42+TO_PF!D42+TO_BKBPB!D42+TO_CL!D42+TO_BNG!D42+TO_LBB!D42+TO_CPP!D42+TO_GTL!D42+TO_NSP!D42</f>
        <v>4070.7699914015466</v>
      </c>
      <c r="E42" s="10">
        <f>TO_EHG!E42+TO_CO!E42+TO_BF!E42+TO_GW!E42+TO_RPI!E42+TO_PF!E42+TO_BKBPB!E42+TO_CL!E42+TO_BNG!E42+TO_LBB!E42+TO_CPP!E42+TO_GTL!E42+TO_NSP!E42</f>
        <v>4315.2288048151331</v>
      </c>
      <c r="F42" s="10">
        <f>TO_EHG!F42+TO_CO!F42+TO_BF!F42+TO_GW!F42+TO_RPI!F42+TO_PF!F42+TO_BKBPB!F42+TO_CL!F42+TO_BNG!F42+TO_LBB!F42+TO_CPP!F42+TO_GTL!F42+TO_NSP!F42</f>
        <v>3475.5660361134992</v>
      </c>
      <c r="G42" s="10">
        <f>TO_EHG!G42+TO_CO!G42+TO_BF!G42+TO_GW!G42+TO_RPI!G42+TO_PF!G42+TO_BKBPB!G42+TO_CL!G42+TO_BNG!G42+TO_LBB!G42+TO_CPP!G42+TO_GTL!G42+TO_NSP!G42</f>
        <v>1762.2288907996563</v>
      </c>
      <c r="H42" s="10">
        <f>TO_EHG!H42+TO_CO!H42+TO_BF!H42+TO_GW!H42+TO_RPI!H42+TO_PF!H42+TO_BKBPB!H42+TO_CL!H42+TO_BNG!H42+TO_LBB!H42+TO_CPP!H42+TO_GTL!H42+TO_NSP!H42</f>
        <v>1733.5316423043853</v>
      </c>
      <c r="I42" s="10">
        <f>TO_EHG!I42+TO_CO!I42+TO_BF!I42+TO_GW!I42+TO_RPI!I42+TO_PF!I42+TO_BKBPB!I42+TO_CL!I42+TO_BNG!I42+TO_LBB!I42+TO_CPP!I42+TO_GTL!I42+TO_NSP!I42</f>
        <v>1027.7896818572656</v>
      </c>
      <c r="J42" s="10">
        <f>TO_EHG!J42+TO_CO!J42+TO_BF!J42+TO_GW!J42+TO_RPI!J42+TO_PF!J42+TO_BKBPB!J42+TO_CL!J42+TO_BNG!J42+TO_LBB!J42+TO_CPP!J42+TO_GTL!J42+TO_NSP!J42</f>
        <v>1201.036543422184</v>
      </c>
      <c r="K42" s="10">
        <f>TO_EHG!K42+TO_CO!K42+TO_BF!K42+TO_GW!K42+TO_RPI!K42+TO_PF!K42+TO_BKBPB!K42+TO_CL!K42+TO_BNG!K42+TO_LBB!K42+TO_CPP!K42+TO_GTL!K42+TO_NSP!K42</f>
        <v>1605.987876182287</v>
      </c>
      <c r="L42" s="10">
        <f>TO_EHG!L42+TO_CO!L42+TO_BF!L42+TO_GW!L42+TO_RPI!L42+TO_PF!L42+TO_BKBPB!L42+TO_CL!L42+TO_BNG!L42+TO_LBB!L42+TO_CPP!L42+TO_GTL!L42+TO_NSP!L42</f>
        <v>1468.8783319002578</v>
      </c>
      <c r="M42" s="10">
        <f>TO_EHG!M42+TO_CO!M42+TO_BF!M42+TO_GW!M42+TO_RPI!M42+TO_PF!M42+TO_BKBPB!M42+TO_CL!M42+TO_BNG!M42+TO_LBB!M42+TO_CPP!M42+TO_GTL!M42+TO_NSP!M42</f>
        <v>1533.7131556319862</v>
      </c>
      <c r="N42" s="10">
        <f>TO_EHG!N42+TO_CO!N42+TO_BF!N42+TO_GW!N42+TO_RPI!N42+TO_PF!N42+TO_BKBPB!N42+TO_CL!N42+TO_BNG!N42+TO_LBB!N42+TO_CPP!N42+TO_GTL!N42+TO_NSP!N42</f>
        <v>816.27979363714519</v>
      </c>
      <c r="O42" s="10">
        <f>TO_EHG!O42+TO_CO!O42+TO_BF!O42+TO_GW!O42+TO_RPI!O42+TO_PF!O42+TO_BKBPB!O42+TO_CL!O42+TO_BNG!O42+TO_LBB!O42+TO_CPP!O42+TO_GTL!O42+TO_NSP!O42</f>
        <v>1662.3196044711947</v>
      </c>
      <c r="P42" s="10">
        <f>TO_EHG!P42+TO_CO!P42+TO_BF!P42+TO_GW!P42+TO_RPI!P42+TO_PF!P42+TO_BKBPB!P42+TO_CL!P42+TO_BNG!P42+TO_LBB!P42+TO_CPP!P42+TO_GTL!P42+TO_NSP!P42</f>
        <v>989.52656921754067</v>
      </c>
      <c r="Q42" s="10">
        <f>TO_EHG!Q42+TO_CO!Q42+TO_BF!Q42+TO_GW!Q42+TO_RPI!Q42+TO_PF!Q42+TO_BKBPB!Q42+TO_CL!Q42+TO_BNG!Q42+TO_LBB!Q42+TO_CPP!Q42+TO_GTL!Q42+TO_NSP!Q42</f>
        <v>942.76061908856411</v>
      </c>
      <c r="R42" s="10">
        <f>TO_EHG!R42+TO_CO!R42+TO_BF!R42+TO_GW!R42+TO_RPI!R42+TO_PF!R42+TO_BKBPB!R42+TO_CL!R42+TO_BNG!R42+TO_LBB!R42+TO_CPP!R42+TO_GTL!R42+TO_NSP!R42</f>
        <v>1387.0378331900254</v>
      </c>
      <c r="S42" s="10">
        <f>TO_EHG!S42+TO_CO!S42+TO_BF!S42+TO_GW!S42+TO_RPI!S42+TO_PF!S42+TO_BKBPB!S42+TO_CL!S42+TO_BNG!S42+TO_LBB!S42+TO_CPP!S42+TO_GTL!S42+TO_NSP!S42</f>
        <v>1354.0890799656065</v>
      </c>
      <c r="T42" s="10">
        <f>TO_EHG!T42+TO_CO!T42+TO_BF!T42+TO_GW!T42+TO_RPI!T42+TO_PF!T42+TO_BKBPB!T42+TO_CL!T42+TO_BNG!T42+TO_LBB!T42+TO_CPP!T42+TO_GTL!T42+TO_NSP!T42</f>
        <v>1533.7130696474633</v>
      </c>
      <c r="U42" s="10">
        <f>TO_EHG!U42+TO_CO!U42+TO_BF!U42+TO_GW!U42+TO_RPI!U42+TO_PF!U42+TO_BKBPB!U42+TO_CL!U42+TO_BNG!U42+TO_LBB!U42+TO_CPP!U42+TO_GTL!U42+TO_NSP!U42</f>
        <v>1945.0415305245058</v>
      </c>
      <c r="V42" s="10">
        <f>TO_EHG!V42+TO_CO!V42+TO_BF!V42+TO_GW!V42+TO_RPI!V42+TO_PF!V42+TO_BKBPB!V42+TO_CL!V42+TO_BNG!V42+TO_LBB!V42+TO_CPP!V42+TO_GTL!V42+TO_NSP!V42</f>
        <v>1737.7830610490112</v>
      </c>
      <c r="W42" s="10">
        <f>TO_EHG!W42+TO_CO!W42+TO_BF!W42+TO_GW!W42+TO_RPI!W42+TO_PF!W42+TO_BKBPB!W42+TO_CL!W42+TO_BNG!W42+TO_LBB!W42+TO_CPP!W42+TO_GTL!W42+TO_NSP!W42</f>
        <v>1458.2496990541704</v>
      </c>
      <c r="X42" s="10">
        <f>TO_EHG!X42+TO_CO!X42+TO_BF!X42+TO_GW!X42+TO_RPI!X42+TO_PF!X42+TO_BKBPB!X42+TO_CL!X42+TO_BNG!X42+TO_LBB!X42+TO_CPP!X42+TO_GTL!X42+TO_NSP!X42</f>
        <v>1591.9027515047294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20608.53155631986</v>
      </c>
      <c r="D43" s="10">
        <f>TO_EHG!D43+TO_CO!D43+TO_BF!D43+TO_GW!D43+TO_RPI!D43+TO_PF!D43+TO_BKBPB!D43+TO_CL!D43+TO_BNG!D43+TO_LBB!D43+TO_CPP!D43+TO_GTL!D43+TO_NSP!D43</f>
        <v>20857.074634565775</v>
      </c>
      <c r="E43" s="10">
        <f>TO_EHG!E43+TO_CO!E43+TO_BF!E43+TO_GW!E43+TO_RPI!E43+TO_PF!E43+TO_BKBPB!E43+TO_CL!E43+TO_BNG!E43+TO_LBB!E43+TO_CPP!E43+TO_GTL!E43+TO_NSP!E43</f>
        <v>21382.91771281169</v>
      </c>
      <c r="F43" s="10">
        <f>TO_EHG!F43+TO_CO!F43+TO_BF!F43+TO_GW!F43+TO_RPI!F43+TO_PF!F43+TO_BKBPB!F43+TO_CL!F43+TO_BNG!F43+TO_LBB!F43+TO_CPP!F43+TO_GTL!F43+TO_NSP!F43</f>
        <v>22215.845055889939</v>
      </c>
      <c r="G43" s="10">
        <f>TO_EHG!G43+TO_CO!G43+TO_BF!G43+TO_GW!G43+TO_RPI!G43+TO_PF!G43+TO_BKBPB!G43+TO_CL!G43+TO_BNG!G43+TO_LBB!G43+TO_CPP!G43+TO_GTL!G43+TO_NSP!G43</f>
        <v>22303.143250214958</v>
      </c>
      <c r="H43" s="10">
        <f>TO_EHG!H43+TO_CO!H43+TO_BF!H43+TO_GW!H43+TO_RPI!H43+TO_PF!H43+TO_BKBPB!H43+TO_CL!H43+TO_BNG!H43+TO_LBB!H43+TO_CPP!H43+TO_GTL!H43+TO_NSP!H43</f>
        <v>24091.215219260532</v>
      </c>
      <c r="I43" s="10">
        <f>TO_EHG!I43+TO_CO!I43+TO_BF!I43+TO_GW!I43+TO_RPI!I43+TO_PF!I43+TO_BKBPB!I43+TO_CL!I43+TO_BNG!I43+TO_LBB!I43+TO_CPP!I43+TO_GTL!I43+TO_NSP!I43</f>
        <v>24488.67867583835</v>
      </c>
      <c r="J43" s="10">
        <f>TO_EHG!J43+TO_CO!J43+TO_BF!J43+TO_GW!J43+TO_RPI!J43+TO_PF!J43+TO_BKBPB!J43+TO_CL!J43+TO_BNG!J43+TO_LBB!J43+TO_CPP!J43+TO_GTL!J43+TO_NSP!J43</f>
        <v>24580.08503869304</v>
      </c>
      <c r="K43" s="10">
        <f>TO_EHG!K43+TO_CO!K43+TO_BF!K43+TO_GW!K43+TO_RPI!K43+TO_PF!K43+TO_BKBPB!K43+TO_CL!K43+TO_BNG!K43+TO_LBB!K43+TO_CPP!K43+TO_GTL!K43+TO_NSP!K43</f>
        <v>25462.310146173691</v>
      </c>
      <c r="L43" s="10">
        <f>TO_EHG!L43+TO_CO!L43+TO_BF!L43+TO_GW!L43+TO_RPI!L43+TO_PF!L43+TO_BKBPB!L43+TO_CL!L43+TO_BNG!L43+TO_LBB!L43+TO_CPP!L43+TO_GTL!L43+TO_NSP!L43</f>
        <v>22995.36638005159</v>
      </c>
      <c r="M43" s="10">
        <f>TO_EHG!M43+TO_CO!M43+TO_BF!M43+TO_GW!M43+TO_RPI!M43+TO_PF!M43+TO_BKBPB!M43+TO_CL!M43+TO_BNG!M43+TO_LBB!M43+TO_CPP!M43+TO_GTL!M43+TO_NSP!M43</f>
        <v>23519.155460017191</v>
      </c>
      <c r="N43" s="10">
        <f>TO_EHG!N43+TO_CO!N43+TO_BF!N43+TO_GW!N43+TO_RPI!N43+TO_PF!N43+TO_BKBPB!N43+TO_CL!N43+TO_BNG!N43+TO_LBB!N43+TO_CPP!N43+TO_GTL!N43+TO_NSP!N43</f>
        <v>24283.271195184869</v>
      </c>
      <c r="O43" s="10">
        <f>TO_EHG!O43+TO_CO!O43+TO_BF!O43+TO_GW!O43+TO_RPI!O43+TO_PF!O43+TO_BKBPB!O43+TO_CL!O43+TO_BNG!O43+TO_LBB!O43+TO_CPP!O43+TO_GTL!O43+TO_NSP!O43</f>
        <v>27206.219518486669</v>
      </c>
      <c r="P43" s="10">
        <f>TO_EHG!P43+TO_CO!P43+TO_BF!P43+TO_GW!P43+TO_RPI!P43+TO_PF!P43+TO_BKBPB!P43+TO_CL!P43+TO_BNG!P43+TO_LBB!P43+TO_CPP!P43+TO_GTL!P43+TO_NSP!P43</f>
        <v>28313.365864144449</v>
      </c>
      <c r="Q43" s="10">
        <f>TO_EHG!Q43+TO_CO!Q43+TO_BF!Q43+TO_GW!Q43+TO_RPI!Q43+TO_PF!Q43+TO_BKBPB!Q43+TO_CL!Q43+TO_BNG!Q43+TO_LBB!Q43+TO_CPP!Q43+TO_GTL!Q43+TO_NSP!Q43</f>
        <v>30013.112639724852</v>
      </c>
      <c r="R43" s="10">
        <f>TO_EHG!R43+TO_CO!R43+TO_BF!R43+TO_GW!R43+TO_RPI!R43+TO_PF!R43+TO_BKBPB!R43+TO_CL!R43+TO_BNG!R43+TO_LBB!R43+TO_CPP!R43+TO_GTL!R43+TO_NSP!R43</f>
        <v>31334.909716251066</v>
      </c>
      <c r="S43" s="10">
        <f>TO_EHG!S43+TO_CO!S43+TO_BF!S43+TO_GW!S43+TO_RPI!S43+TO_PF!S43+TO_BKBPB!S43+TO_CL!S43+TO_BNG!S43+TO_LBB!S43+TO_CPP!S43+TO_GTL!S43+TO_NSP!S43</f>
        <v>30169.222355975922</v>
      </c>
      <c r="T43" s="10">
        <f>TO_EHG!T43+TO_CO!T43+TO_BF!T43+TO_GW!T43+TO_RPI!T43+TO_PF!T43+TO_BKBPB!T43+TO_CL!T43+TO_BNG!T43+TO_LBB!T43+TO_CPP!T43+TO_GTL!T43+TO_NSP!T43</f>
        <v>31598.858383490973</v>
      </c>
      <c r="U43" s="10">
        <f>TO_EHG!U43+TO_CO!U43+TO_BF!U43+TO_GW!U43+TO_RPI!U43+TO_PF!U43+TO_BKBPB!U43+TO_CL!U43+TO_BNG!U43+TO_LBB!U43+TO_CPP!U43+TO_GTL!U43+TO_NSP!U43</f>
        <v>32087.728116938946</v>
      </c>
      <c r="V43" s="10">
        <f>TO_EHG!V43+TO_CO!V43+TO_BF!V43+TO_GW!V43+TO_RPI!V43+TO_PF!V43+TO_BKBPB!V43+TO_CL!V43+TO_BNG!V43+TO_LBB!V43+TO_CPP!V43+TO_GTL!V43+TO_NSP!V43</f>
        <v>31627.615305245057</v>
      </c>
      <c r="W43" s="10">
        <f>TO_EHG!W43+TO_CO!W43+TO_BF!W43+TO_GW!W43+TO_RPI!W43+TO_PF!W43+TO_BKBPB!W43+TO_CL!W43+TO_BNG!W43+TO_LBB!W43+TO_CPP!W43+TO_GTL!W43+TO_NSP!W43</f>
        <v>29397.917196904549</v>
      </c>
      <c r="X43" s="10">
        <f>TO_EHG!X43+TO_CO!X43+TO_BF!X43+TO_GW!X43+TO_RPI!X43+TO_PF!X43+TO_BKBPB!X43+TO_CL!X43+TO_BNG!X43+TO_LBB!X43+TO_CPP!X43+TO_GTL!X43+TO_NSP!X43</f>
        <v>29065.384092863285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12621.3815133276</v>
      </c>
      <c r="D44" s="10">
        <f>TO_EHG!D44+TO_CO!D44+TO_BF!D44+TO_GW!D44+TO_RPI!D44+TO_PF!D44+TO_BKBPB!D44+TO_CL!D44+TO_BNG!D44+TO_LBB!D44+TO_CPP!D44+TO_GTL!D44+TO_NSP!D44</f>
        <v>11385.296646603609</v>
      </c>
      <c r="E44" s="10">
        <f>TO_EHG!E44+TO_CO!E44+TO_BF!E44+TO_GW!E44+TO_RPI!E44+TO_PF!E44+TO_BKBPB!E44+TO_CL!E44+TO_BNG!E44+TO_LBB!E44+TO_CPP!E44+TO_GTL!E44+TO_NSP!E44</f>
        <v>12096.455546001715</v>
      </c>
      <c r="F44" s="10">
        <f>TO_EHG!F44+TO_CO!F44+TO_BF!F44+TO_GW!F44+TO_RPI!F44+TO_PF!F44+TO_BKBPB!F44+TO_CL!F44+TO_BNG!F44+TO_LBB!F44+TO_CPP!F44+TO_GTL!F44+TO_NSP!F44</f>
        <v>11025.374978503867</v>
      </c>
      <c r="G44" s="10">
        <f>TO_EHG!G44+TO_CO!G44+TO_BF!G44+TO_GW!G44+TO_RPI!G44+TO_PF!G44+TO_BKBPB!G44+TO_CL!G44+TO_BNG!G44+TO_LBB!G44+TO_CPP!G44+TO_GTL!G44+TO_NSP!G44</f>
        <v>10559.310232158212</v>
      </c>
      <c r="H44" s="10">
        <f>TO_EHG!H44+TO_CO!H44+TO_BF!H44+TO_GW!H44+TO_RPI!H44+TO_PF!H44+TO_BKBPB!H44+TO_CL!H44+TO_BNG!H44+TO_LBB!H44+TO_CPP!H44+TO_GTL!H44+TO_NSP!H44</f>
        <v>10760.98211521926</v>
      </c>
      <c r="I44" s="10">
        <f>TO_EHG!I44+TO_CO!I44+TO_BF!I44+TO_GW!I44+TO_RPI!I44+TO_PF!I44+TO_BKBPB!I44+TO_CL!I44+TO_BNG!I44+TO_LBB!I44+TO_CPP!I44+TO_GTL!I44+TO_NSP!I44</f>
        <v>10972.303353396386</v>
      </c>
      <c r="J44" s="10">
        <f>TO_EHG!J44+TO_CO!J44+TO_BF!J44+TO_GW!J44+TO_RPI!J44+TO_PF!J44+TO_BKBPB!J44+TO_CL!J44+TO_BNG!J44+TO_LBB!J44+TO_CPP!J44+TO_GTL!J44+TO_NSP!J44</f>
        <v>11215.467669819431</v>
      </c>
      <c r="K44" s="10">
        <f>TO_EHG!K44+TO_CO!K44+TO_BF!K44+TO_GW!K44+TO_RPI!K44+TO_PF!K44+TO_BKBPB!K44+TO_CL!K44+TO_BNG!K44+TO_LBB!K44+TO_CPP!K44+TO_GTL!K44+TO_NSP!K44</f>
        <v>10526.502321582115</v>
      </c>
      <c r="L44" s="10">
        <f>TO_EHG!L44+TO_CO!L44+TO_BF!L44+TO_GW!L44+TO_RPI!L44+TO_PF!L44+TO_BKBPB!L44+TO_CL!L44+TO_BNG!L44+TO_LBB!L44+TO_CPP!L44+TO_GTL!L44+TO_NSP!L44</f>
        <v>8826.2826311263962</v>
      </c>
      <c r="M44" s="10">
        <f>TO_EHG!M44+TO_CO!M44+TO_BF!M44+TO_GW!M44+TO_RPI!M44+TO_PF!M44+TO_BKBPB!M44+TO_CL!M44+TO_BNG!M44+TO_LBB!M44+TO_CPP!M44+TO_GTL!M44+TO_NSP!M44</f>
        <v>9025.0596732588128</v>
      </c>
      <c r="N44" s="10">
        <f>TO_EHG!N44+TO_CO!N44+TO_BF!N44+TO_GW!N44+TO_RPI!N44+TO_PF!N44+TO_BKBPB!N44+TO_CL!N44+TO_BNG!N44+TO_LBB!N44+TO_CPP!N44+TO_GTL!N44+TO_NSP!N44</f>
        <v>8764.5266552020621</v>
      </c>
      <c r="O44" s="10">
        <f>TO_EHG!O44+TO_CO!O44+TO_BF!O44+TO_GW!O44+TO_RPI!O44+TO_PF!O44+TO_BKBPB!O44+TO_CL!O44+TO_BNG!O44+TO_LBB!O44+TO_CPP!O44+TO_GTL!O44+TO_NSP!O44</f>
        <v>8094.8600171969038</v>
      </c>
      <c r="P44" s="10">
        <f>TO_EHG!P44+TO_CO!P44+TO_BF!P44+TO_GW!P44+TO_RPI!P44+TO_PF!P44+TO_BKBPB!P44+TO_CL!P44+TO_BNG!P44+TO_LBB!P44+TO_CPP!P44+TO_GTL!P44+TO_NSP!P44</f>
        <v>7055.6224419604468</v>
      </c>
      <c r="Q44" s="10">
        <f>TO_EHG!Q44+TO_CO!Q44+TO_BF!Q44+TO_GW!Q44+TO_RPI!Q44+TO_PF!Q44+TO_BKBPB!Q44+TO_CL!Q44+TO_BNG!Q44+TO_LBB!Q44+TO_CPP!Q44+TO_GTL!Q44+TO_NSP!Q44</f>
        <v>6080.0706792777282</v>
      </c>
      <c r="R44" s="10">
        <f>TO_EHG!R44+TO_CO!R44+TO_BF!R44+TO_GW!R44+TO_RPI!R44+TO_PF!R44+TO_BKBPB!R44+TO_CL!R44+TO_BNG!R44+TO_LBB!R44+TO_CPP!R44+TO_GTL!R44+TO_NSP!R44</f>
        <v>6030.8588993981084</v>
      </c>
      <c r="S44" s="10">
        <f>TO_EHG!S44+TO_CO!S44+TO_BF!S44+TO_GW!S44+TO_RPI!S44+TO_PF!S44+TO_BKBPB!S44+TO_CL!S44+TO_BNG!S44+TO_LBB!S44+TO_CPP!S44+TO_GTL!S44+TO_NSP!S44</f>
        <v>5526.1965606190879</v>
      </c>
      <c r="T44" s="10">
        <f>TO_EHG!T44+TO_CO!T44+TO_BF!T44+TO_GW!T44+TO_RPI!T44+TO_PF!T44+TO_BKBPB!T44+TO_CL!T44+TO_BNG!T44+TO_LBB!T44+TO_CPP!T44+TO_GTL!T44+TO_NSP!T44</f>
        <v>5338.0337919174544</v>
      </c>
      <c r="U44" s="10">
        <f>TO_EHG!U44+TO_CO!U44+TO_BF!U44+TO_GW!U44+TO_RPI!U44+TO_PF!U44+TO_BKBPB!U44+TO_CL!U44+TO_BNG!U44+TO_LBB!U44+TO_CPP!U44+TO_GTL!U44+TO_NSP!U44</f>
        <v>5789.6245055889931</v>
      </c>
      <c r="V44" s="10">
        <f>TO_EHG!V44+TO_CO!V44+TO_BF!V44+TO_GW!V44+TO_RPI!V44+TO_PF!V44+TO_BKBPB!V44+TO_CL!V44+TO_BNG!V44+TO_LBB!V44+TO_CPP!V44+TO_GTL!V44+TO_NSP!V44</f>
        <v>4878.7236457437657</v>
      </c>
      <c r="W44" s="10">
        <f>TO_EHG!W44+TO_CO!W44+TO_BF!W44+TO_GW!W44+TO_RPI!W44+TO_PF!W44+TO_BKBPB!W44+TO_CL!W44+TO_BNG!W44+TO_LBB!W44+TO_CPP!W44+TO_GTL!W44+TO_NSP!W44</f>
        <v>4147.3010318142733</v>
      </c>
      <c r="X44" s="10">
        <f>TO_EHG!X44+TO_CO!X44+TO_BF!X44+TO_GW!X44+TO_RPI!X44+TO_PF!X44+TO_BKBPB!X44+TO_CL!X44+TO_BNG!X44+TO_LBB!X44+TO_CPP!X44+TO_GTL!X44+TO_NSP!X44</f>
        <v>3952.652880481513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162.26715391229578</v>
      </c>
      <c r="D45" s="10">
        <f>TO_EHG!D45+TO_CO!D45+TO_BF!D45+TO_GW!D45+TO_RPI!D45+TO_PF!D45+TO_BKBPB!D45+TO_CL!D45+TO_BNG!D45+TO_LBB!D45+TO_CPP!D45+TO_GTL!D45+TO_NSP!D45</f>
        <v>139.22330180567499</v>
      </c>
      <c r="E45" s="10">
        <f>TO_EHG!E45+TO_CO!E45+TO_BF!E45+TO_GW!E45+TO_RPI!E45+TO_PF!E45+TO_BKBPB!E45+TO_CL!E45+TO_BNG!E45+TO_LBB!E45+TO_CPP!E45+TO_GTL!E45+TO_NSP!E45</f>
        <v>205.47437661220982</v>
      </c>
      <c r="F45" s="10">
        <f>TO_EHG!F45+TO_CO!F45+TO_BF!F45+TO_GW!F45+TO_RPI!F45+TO_PF!F45+TO_BKBPB!F45+TO_CL!F45+TO_BNG!F45+TO_LBB!F45+TO_CPP!F45+TO_GTL!F45+TO_NSP!F45</f>
        <v>192.03207222699911</v>
      </c>
      <c r="G45" s="10">
        <f>TO_EHG!G45+TO_CO!G45+TO_BF!G45+TO_GW!G45+TO_RPI!G45+TO_PF!G45+TO_BKBPB!G45+TO_CL!G45+TO_BNG!G45+TO_LBB!G45+TO_CPP!G45+TO_GTL!G45+TO_NSP!G45</f>
        <v>194.91263972484953</v>
      </c>
      <c r="H45" s="10">
        <f>TO_EHG!H45+TO_CO!H45+TO_BF!H45+TO_GW!H45+TO_RPI!H45+TO_PF!H45+TO_BKBPB!H45+TO_CL!H45+TO_BNG!H45+TO_LBB!H45+TO_CPP!H45+TO_GTL!H45+TO_NSP!H45</f>
        <v>213.1556319862425</v>
      </c>
      <c r="I45" s="10">
        <f>TO_EHG!I45+TO_CO!I45+TO_BF!I45+TO_GW!I45+TO_RPI!I45+TO_PF!I45+TO_BKBPB!I45+TO_CL!I45+TO_BNG!I45+TO_LBB!I45+TO_CPP!I45+TO_GTL!I45+TO_NSP!I45</f>
        <v>352.37893379191746</v>
      </c>
      <c r="J45" s="10">
        <f>TO_EHG!J45+TO_CO!J45+TO_BF!J45+TO_GW!J45+TO_RPI!J45+TO_PF!J45+TO_BKBPB!J45+TO_CL!J45+TO_BNG!J45+TO_LBB!J45+TO_CPP!J45+TO_GTL!J45+TO_NSP!J45</f>
        <v>211.23525365434216</v>
      </c>
      <c r="K45" s="10">
        <f>TO_EHG!K45+TO_CO!K45+TO_BF!K45+TO_GW!K45+TO_RPI!K45+TO_PF!K45+TO_BKBPB!K45+TO_CL!K45+TO_BNG!K45+TO_LBB!K45+TO_CPP!K45+TO_GTL!K45+TO_NSP!K45</f>
        <v>169.94840928632848</v>
      </c>
      <c r="L45" s="10">
        <f>TO_EHG!L45+TO_CO!L45+TO_BF!L45+TO_GW!L45+TO_RPI!L45+TO_PF!L45+TO_BKBPB!L45+TO_CL!L45+TO_BNG!L45+TO_LBB!L45+TO_CPP!L45+TO_GTL!L45+TO_NSP!L45</f>
        <v>170.9085984522786</v>
      </c>
      <c r="M45" s="10">
        <f>TO_EHG!M45+TO_CO!M45+TO_BF!M45+TO_GW!M45+TO_RPI!M45+TO_PF!M45+TO_BKBPB!M45+TO_CL!M45+TO_BNG!M45+TO_LBB!M45+TO_CPP!M45+TO_GTL!M45+TO_NSP!M45</f>
        <v>216.03611349957009</v>
      </c>
      <c r="N45" s="10">
        <f>TO_EHG!N45+TO_CO!N45+TO_BF!N45+TO_GW!N45+TO_RPI!N45+TO_PF!N45+TO_BKBPB!N45+TO_CL!N45+TO_BNG!N45+TO_LBB!N45+TO_CPP!N45+TO_GTL!N45+TO_NSP!N45</f>
        <v>276.52622527944965</v>
      </c>
      <c r="O45" s="10">
        <f>TO_EHG!O45+TO_CO!O45+TO_BF!O45+TO_GW!O45+TO_RPI!O45+TO_PF!O45+TO_BKBPB!O45+TO_CL!O45+TO_BNG!O45+TO_LBB!O45+TO_CPP!O45+TO_GTL!O45+TO_NSP!O45</f>
        <v>220.83688736027511</v>
      </c>
      <c r="P45" s="10">
        <f>TO_EHG!P45+TO_CO!P45+TO_BF!P45+TO_GW!P45+TO_RPI!P45+TO_PF!P45+TO_BKBPB!P45+TO_CL!P45+TO_BNG!P45+TO_LBB!P45+TO_CPP!P45+TO_GTL!P45+TO_NSP!P45</f>
        <v>173.78907996560625</v>
      </c>
      <c r="Q45" s="10">
        <f>TO_EHG!Q45+TO_CO!Q45+TO_BF!Q45+TO_GW!Q45+TO_RPI!Q45+TO_PF!Q45+TO_BKBPB!Q45+TO_CL!Q45+TO_BNG!Q45+TO_LBB!Q45+TO_CPP!Q45+TO_GTL!Q45+TO_NSP!Q45</f>
        <v>195.8727429062769</v>
      </c>
      <c r="R45" s="10">
        <f>TO_EHG!R45+TO_CO!R45+TO_BF!R45+TO_GW!R45+TO_RPI!R45+TO_PF!R45+TO_BKBPB!R45+TO_CL!R45+TO_BNG!R45+TO_LBB!R45+TO_CPP!R45+TO_GTL!R45+TO_NSP!R45</f>
        <v>278.44651762682724</v>
      </c>
      <c r="S45" s="10">
        <f>TO_EHG!S45+TO_CO!S45+TO_BF!S45+TO_GW!S45+TO_RPI!S45+TO_PF!S45+TO_BKBPB!S45+TO_CL!S45+TO_BNG!S45+TO_LBB!S45+TO_CPP!S45+TO_GTL!S45+TO_NSP!S45</f>
        <v>313.01238177128113</v>
      </c>
      <c r="T45" s="10">
        <f>TO_EHG!T45+TO_CO!T45+TO_BF!T45+TO_GW!T45+TO_RPI!T45+TO_PF!T45+TO_BKBPB!T45+TO_CL!T45+TO_BNG!T45+TO_LBB!T45+TO_CPP!T45+TO_GTL!T45+TO_NSP!T45</f>
        <v>340.85700773860708</v>
      </c>
      <c r="U45" s="10">
        <f>TO_EHG!U45+TO_CO!U45+TO_BF!U45+TO_GW!U45+TO_RPI!U45+TO_PF!U45+TO_BKBPB!U45+TO_CL!U45+TO_BNG!U45+TO_LBB!U45+TO_CPP!U45+TO_GTL!U45+TO_NSP!U45</f>
        <v>312.05219260533102</v>
      </c>
      <c r="V45" s="10">
        <f>TO_EHG!V45+TO_CO!V45+TO_BF!V45+TO_GW!V45+TO_RPI!V45+TO_PF!V45+TO_BKBPB!V45+TO_CL!V45+TO_BNG!V45+TO_LBB!V45+TO_CPP!V45+TO_GTL!V45+TO_NSP!V45</f>
        <v>251.5620808254514</v>
      </c>
      <c r="W45" s="10">
        <f>TO_EHG!W45+TO_CO!W45+TO_BF!W45+TO_GW!W45+TO_RPI!W45+TO_PF!W45+TO_BKBPB!W45+TO_CL!W45+TO_BNG!W45+TO_LBB!W45+TO_CPP!W45+TO_GTL!W45+TO_NSP!W45</f>
        <v>191.07196904557176</v>
      </c>
      <c r="X45" s="10">
        <f>TO_EHG!X45+TO_CO!X45+TO_BF!X45+TO_GW!X45+TO_RPI!X45+TO_PF!X45+TO_BKBPB!X45+TO_CL!X45+TO_BNG!X45+TO_LBB!X45+TO_CPP!X45+TO_GTL!X45+TO_NSP!X45</f>
        <v>222.86474634565781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355.25941530524511</v>
      </c>
      <c r="D46" s="10">
        <f>TO_EHG!D46+TO_CO!D46+TO_BF!D46+TO_GW!D46+TO_RPI!D46+TO_PF!D46+TO_BKBPB!D46+TO_CL!D46+TO_BNG!D46+TO_LBB!D46+TO_CPP!D46+TO_GTL!D46+TO_NSP!D46</f>
        <v>409.98856405846948</v>
      </c>
      <c r="E46" s="10">
        <f>TO_EHG!E46+TO_CO!E46+TO_BF!E46+TO_GW!E46+TO_RPI!E46+TO_PF!E46+TO_BKBPB!E46+TO_CL!E46+TO_BNG!E46+TO_LBB!E46+TO_CPP!E46+TO_GTL!E46+TO_NSP!E46</f>
        <v>458.95674978503871</v>
      </c>
      <c r="F46" s="10">
        <f>TO_EHG!F46+TO_CO!F46+TO_BF!F46+TO_GW!F46+TO_RPI!F46+TO_PF!F46+TO_BKBPB!F46+TO_CL!F46+TO_BNG!F46+TO_LBB!F46+TO_CPP!F46+TO_GTL!F46+TO_NSP!F46</f>
        <v>268.84496990541697</v>
      </c>
      <c r="G46" s="10">
        <f>TO_EHG!G46+TO_CO!G46+TO_BF!G46+TO_GW!G46+TO_RPI!G46+TO_PF!G46+TO_BKBPB!G46+TO_CL!G46+TO_BNG!G46+TO_LBB!G46+TO_CPP!G46+TO_GTL!G46+TO_NSP!G46</f>
        <v>409.98856405846948</v>
      </c>
      <c r="H46" s="10">
        <f>TO_EHG!H46+TO_CO!H46+TO_BF!H46+TO_GW!H46+TO_RPI!H46+TO_PF!H46+TO_BKBPB!H46+TO_CL!H46+TO_BNG!H46+TO_LBB!H46+TO_CPP!H46+TO_GTL!H46+TO_NSP!H46</f>
        <v>431.11203783319002</v>
      </c>
      <c r="I46" s="10">
        <f>TO_EHG!I46+TO_CO!I46+TO_BF!I46+TO_GW!I46+TO_RPI!I46+TO_PF!I46+TO_BKBPB!I46+TO_CL!I46+TO_BNG!I46+TO_LBB!I46+TO_CPP!I46+TO_GTL!I46+TO_NSP!I46</f>
        <v>420.55030094582975</v>
      </c>
      <c r="J46" s="10">
        <f>TO_EHG!J46+TO_CO!J46+TO_BF!J46+TO_GW!J46+TO_RPI!J46+TO_PF!J46+TO_BKBPB!J46+TO_CL!J46+TO_BNG!J46+TO_LBB!J46+TO_CPP!J46+TO_GTL!J46+TO_NSP!J46</f>
        <v>326.45460017196905</v>
      </c>
      <c r="K46" s="10">
        <f>TO_EHG!K46+TO_CO!K46+TO_BF!K46+TO_GW!K46+TO_RPI!K46+TO_PF!K46+TO_BKBPB!K46+TO_CL!K46+TO_BNG!K46+TO_LBB!K46+TO_CPP!K46+TO_GTL!K46+TO_NSP!K46</f>
        <v>330.29518486672396</v>
      </c>
      <c r="L46" s="10">
        <f>TO_EHG!L46+TO_CO!L46+TO_BF!L46+TO_GW!L46+TO_RPI!L46+TO_PF!L46+TO_BKBPB!L46+TO_CL!L46+TO_BNG!L46+TO_LBB!L46+TO_CPP!L46+TO_GTL!L46+TO_NSP!L46</f>
        <v>287.08796216680992</v>
      </c>
      <c r="M46" s="10">
        <f>TO_EHG!M46+TO_CO!M46+TO_BF!M46+TO_GW!M46+TO_RPI!M46+TO_PF!M46+TO_BKBPB!M46+TO_CL!M46+TO_BNG!M46+TO_LBB!M46+TO_CPP!M46+TO_GTL!M46+TO_NSP!M46</f>
        <v>336.0561478933792</v>
      </c>
      <c r="N46" s="10">
        <f>TO_EHG!N46+TO_CO!N46+TO_BF!N46+TO_GW!N46+TO_RPI!N46+TO_PF!N46+TO_BKBPB!N46+TO_CL!N46+TO_BNG!N46+TO_LBB!N46+TO_CPP!N46+TO_GTL!N46+TO_NSP!N46</f>
        <v>243.8807394668959</v>
      </c>
      <c r="O46" s="10">
        <f>TO_EHG!O46+TO_CO!O46+TO_BF!O46+TO_GW!O46+TO_RPI!O46+TO_PF!O46+TO_BKBPB!O46+TO_CL!O46+TO_BNG!O46+TO_LBB!O46+TO_CPP!O46+TO_GTL!O46+TO_NSP!O46</f>
        <v>279.40670679277719</v>
      </c>
      <c r="P46" s="10">
        <f>TO_EHG!P46+TO_CO!P46+TO_BF!P46+TO_GW!P46+TO_RPI!P46+TO_PF!P46+TO_BKBPB!P46+TO_CL!P46+TO_BNG!P46+TO_LBB!P46+TO_CPP!P46+TO_GTL!P46+TO_NSP!P46</f>
        <v>282.28718830610484</v>
      </c>
      <c r="Q46" s="10">
        <f>TO_EHG!Q46+TO_CO!Q46+TO_BF!Q46+TO_GW!Q46+TO_RPI!Q46+TO_PF!Q46+TO_BKBPB!Q46+TO_CL!Q46+TO_BNG!Q46+TO_LBB!Q46+TO_CPP!Q46+TO_GTL!Q46+TO_NSP!Q46</f>
        <v>323.5741186586414</v>
      </c>
      <c r="R46" s="10">
        <f>TO_EHG!R46+TO_CO!R46+TO_BF!R46+TO_GW!R46+TO_RPI!R46+TO_PF!R46+TO_BKBPB!R46+TO_CL!R46+TO_BNG!R46+TO_LBB!R46+TO_CPP!R46+TO_GTL!R46+TO_NSP!R46</f>
        <v>380.2235597592433</v>
      </c>
      <c r="S46" s="10">
        <f>TO_EHG!S46+TO_CO!S46+TO_BF!S46+TO_GW!S46+TO_RPI!S46+TO_PF!S46+TO_BKBPB!S46+TO_CL!S46+TO_BNG!S46+TO_LBB!S46+TO_CPP!S46+TO_GTL!S46+TO_NSP!S46</f>
        <v>429.19174548581259</v>
      </c>
      <c r="T46" s="10">
        <f>TO_EHG!T46+TO_CO!T46+TO_BF!T46+TO_GW!T46+TO_RPI!T46+TO_PF!T46+TO_BKBPB!T46+TO_CL!T46+TO_BNG!T46+TO_LBB!T46+TO_CPP!T46+TO_GTL!T46+TO_NSP!T46</f>
        <v>561.69389509888208</v>
      </c>
      <c r="U46" s="10">
        <f>TO_EHG!U46+TO_CO!U46+TO_BF!U46+TO_GW!U46+TO_RPI!U46+TO_PF!U46+TO_BKBPB!U46+TO_CL!U46+TO_BNG!U46+TO_LBB!U46+TO_CPP!U46+TO_GTL!U46+TO_NSP!U46</f>
        <v>518.48667239896815</v>
      </c>
      <c r="V46" s="10">
        <f>TO_EHG!V46+TO_CO!V46+TO_BF!V46+TO_GW!V46+TO_RPI!V46+TO_PF!V46+TO_BKBPB!V46+TO_CL!V46+TO_BNG!V46+TO_LBB!V46+TO_CPP!V46+TO_GTL!V46+TO_NSP!V46</f>
        <v>402.30722269991401</v>
      </c>
      <c r="W46" s="10">
        <f>TO_EHG!W46+TO_CO!W46+TO_BF!W46+TO_GW!W46+TO_RPI!W46+TO_PF!W46+TO_BKBPB!W46+TO_CL!W46+TO_BNG!W46+TO_LBB!W46+TO_CPP!W46+TO_GTL!W46+TO_NSP!W46</f>
        <v>304.37085124677549</v>
      </c>
      <c r="X46" s="10">
        <f>TO_EHG!X46+TO_CO!X46+TO_BF!X46+TO_GW!X46+TO_RPI!X46+TO_PF!X46+TO_BKBPB!X46+TO_CL!X46+TO_BNG!X46+TO_LBB!X46+TO_CPP!X46+TO_GTL!X46+TO_NSP!X46</f>
        <v>391.73396388650031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2200.6878761822868</v>
      </c>
      <c r="D47" s="10">
        <f>TO_EHG!D47+TO_CO!D47+TO_BF!D47+TO_GW!D47+TO_RPI!D47+TO_PF!D47+TO_BKBPB!D47+TO_CL!D47+TO_BNG!D47+TO_LBB!D47+TO_CPP!D47+TO_GTL!D47+TO_NSP!D47</f>
        <v>2107.5522785898529</v>
      </c>
      <c r="E47" s="10">
        <f>TO_EHG!E47+TO_CO!E47+TO_BF!E47+TO_GW!E47+TO_RPI!E47+TO_PF!E47+TO_BKBPB!E47+TO_CL!E47+TO_BNG!E47+TO_LBB!E47+TO_CPP!E47+TO_GTL!E47+TO_NSP!E47</f>
        <v>2385.9988822012042</v>
      </c>
      <c r="F47" s="10">
        <f>TO_EHG!F47+TO_CO!F47+TO_BF!F47+TO_GW!F47+TO_RPI!F47+TO_PF!F47+TO_BKBPB!F47+TO_CL!F47+TO_BNG!F47+TO_LBB!F47+TO_CPP!F47+TO_GTL!F47+TO_NSP!F47</f>
        <v>2388.8792777300077</v>
      </c>
      <c r="G47" s="10">
        <f>TO_EHG!G47+TO_CO!G47+TO_BF!G47+TO_GW!G47+TO_RPI!G47+TO_PF!G47+TO_BKBPB!G47+TO_CL!G47+TO_BNG!G47+TO_LBB!G47+TO_CPP!G47+TO_GTL!G47+TO_NSP!G47</f>
        <v>2637.5608770421318</v>
      </c>
      <c r="H47" s="10">
        <f>TO_EHG!H47+TO_CO!H47+TO_BF!H47+TO_GW!H47+TO_RPI!H47+TO_PF!H47+TO_BKBPB!H47+TO_CL!H47+TO_BNG!H47+TO_LBB!H47+TO_CPP!H47+TO_GTL!H47+TO_NSP!H47</f>
        <v>2808.4694754944112</v>
      </c>
      <c r="I47" s="10">
        <f>TO_EHG!I47+TO_CO!I47+TO_BF!I47+TO_GW!I47+TO_RPI!I47+TO_PF!I47+TO_BKBPB!I47+TO_CL!I47+TO_BNG!I47+TO_LBB!I47+TO_CPP!I47+TO_GTL!I47+TO_NSP!I47</f>
        <v>2728.7760963026658</v>
      </c>
      <c r="J47" s="10">
        <f>TO_EHG!J47+TO_CO!J47+TO_BF!J47+TO_GW!J47+TO_RPI!J47+TO_PF!J47+TO_BKBPB!J47+TO_CL!J47+TO_BNG!J47+TO_LBB!J47+TO_CPP!J47+TO_GTL!J47+TO_NSP!J47</f>
        <v>2677.887618228719</v>
      </c>
      <c r="K47" s="10">
        <f>TO_EHG!K47+TO_CO!K47+TO_BF!K47+TO_GW!K47+TO_RPI!K47+TO_PF!K47+TO_BKBPB!K47+TO_CL!K47+TO_BNG!K47+TO_LBB!K47+TO_CPP!K47+TO_GTL!K47+TO_NSP!K47</f>
        <v>2574.1902837489247</v>
      </c>
      <c r="L47" s="10">
        <f>TO_EHG!L47+TO_CO!L47+TO_BF!L47+TO_GW!L47+TO_RPI!L47+TO_PF!L47+TO_BKBPB!L47+TO_CL!L47+TO_BNG!L47+TO_LBB!L47+TO_CPP!L47+TO_GTL!L47+TO_NSP!L47</f>
        <v>2630.8398108340498</v>
      </c>
      <c r="M47" s="10">
        <f>TO_EHG!M47+TO_CO!M47+TO_BF!M47+TO_GW!M47+TO_RPI!M47+TO_PF!M47+TO_BKBPB!M47+TO_CL!M47+TO_BNG!M47+TO_LBB!M47+TO_CPP!M47+TO_GTL!M47+TO_NSP!M47</f>
        <v>2512.7400687876179</v>
      </c>
      <c r="N47" s="10">
        <f>TO_EHG!N47+TO_CO!N47+TO_BF!N47+TO_GW!N47+TO_RPI!N47+TO_PF!N47+TO_BKBPB!N47+TO_CL!N47+TO_BNG!N47+TO_LBB!N47+TO_CPP!N47+TO_GTL!N47+TO_NSP!N47</f>
        <v>2375.4371453138442</v>
      </c>
      <c r="O47" s="10">
        <f>TO_EHG!O47+TO_CO!O47+TO_BF!O47+TO_GW!O47+TO_RPI!O47+TO_PF!O47+TO_BKBPB!O47+TO_CL!O47+TO_BNG!O47+TO_LBB!O47+TO_CPP!O47+TO_GTL!O47+TO_NSP!O47</f>
        <v>2045.1418744625964</v>
      </c>
      <c r="P47" s="10">
        <f>TO_EHG!P47+TO_CO!P47+TO_BF!P47+TO_GW!P47+TO_RPI!P47+TO_PF!P47+TO_BKBPB!P47+TO_CL!P47+TO_BNG!P47+TO_LBB!P47+TO_CPP!P47+TO_GTL!P47+TO_NSP!P47</f>
        <v>1991.372914875323</v>
      </c>
      <c r="Q47" s="10">
        <f>TO_EHG!Q47+TO_CO!Q47+TO_BF!Q47+TO_GW!Q47+TO_RPI!Q47+TO_PF!Q47+TO_BKBPB!Q47+TO_CL!Q47+TO_BNG!Q47+TO_LBB!Q47+TO_CPP!Q47+TO_GTL!Q47+TO_NSP!Q47</f>
        <v>1840.6276870163369</v>
      </c>
      <c r="R47" s="10">
        <f>TO_EHG!R47+TO_CO!R47+TO_BF!R47+TO_GW!R47+TO_RPI!R47+TO_PF!R47+TO_BKBPB!R47+TO_CL!R47+TO_BNG!R47+TO_LBB!R47+TO_CPP!R47+TO_GTL!R47+TO_NSP!R47</f>
        <v>2391.7598452278589</v>
      </c>
      <c r="S47" s="10">
        <f>TO_EHG!S47+TO_CO!S47+TO_BF!S47+TO_GW!S47+TO_RPI!S47+TO_PF!S47+TO_BKBPB!S47+TO_CL!S47+TO_BNG!S47+TO_LBB!S47+TO_CPP!S47+TO_GTL!S47+TO_NSP!S47</f>
        <v>2372.556577815993</v>
      </c>
      <c r="T47" s="10">
        <f>TO_EHG!T47+TO_CO!T47+TO_BF!T47+TO_GW!T47+TO_RPI!T47+TO_PF!T47+TO_BKBPB!T47+TO_CL!T47+TO_BNG!T47+TO_LBB!T47+TO_CPP!T47+TO_GTL!T47+TO_NSP!T47</f>
        <v>2533.8635425623384</v>
      </c>
      <c r="U47" s="10">
        <f>TO_EHG!U47+TO_CO!U47+TO_BF!U47+TO_GW!U47+TO_RPI!U47+TO_PF!U47+TO_BKBPB!U47+TO_CL!U47+TO_BNG!U47+TO_LBB!U47+TO_CPP!U47+TO_GTL!U47+TO_NSP!U47</f>
        <v>2590.5129836629408</v>
      </c>
      <c r="V47" s="10">
        <f>TO_EHG!V47+TO_CO!V47+TO_BF!V47+TO_GW!V47+TO_RPI!V47+TO_PF!V47+TO_BKBPB!V47+TO_CL!V47+TO_BNG!V47+TO_LBB!V47+TO_CPP!V47+TO_GTL!V47+TO_NSP!V47</f>
        <v>2278.4608770421319</v>
      </c>
      <c r="W47" s="10">
        <f>TO_EHG!W47+TO_CO!W47+TO_BF!W47+TO_GW!W47+TO_RPI!W47+TO_PF!W47+TO_BKBPB!W47+TO_CL!W47+TO_BNG!W47+TO_LBB!W47+TO_CPP!W47+TO_GTL!W47+TO_NSP!W47</f>
        <v>1831.9862424763539</v>
      </c>
      <c r="X47" s="10">
        <f>TO_EHG!X47+TO_CO!X47+TO_BF!X47+TO_GW!X47+TO_RPI!X47+TO_PF!X47+TO_BKBPB!X47+TO_CL!X47+TO_BNG!X47+TO_LBB!X47+TO_CPP!X47+TO_GTL!X47+TO_NSP!X47</f>
        <v>2103.9343938091142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794.87910576096294</v>
      </c>
      <c r="D48" s="10">
        <f>TO_EHG!D48+TO_CO!D48+TO_BF!D48+TO_GW!D48+TO_RPI!D48+TO_PF!D48+TO_BKBPB!D48+TO_CL!D48+TO_BNG!D48+TO_LBB!D48+TO_CPP!D48+TO_GTL!D48+TO_NSP!D48</f>
        <v>836.02037833190013</v>
      </c>
      <c r="E48" s="10">
        <f>TO_EHG!E48+TO_CO!E48+TO_BF!E48+TO_GW!E48+TO_RPI!E48+TO_PF!E48+TO_BKBPB!E48+TO_CL!E48+TO_BNG!E48+TO_LBB!E48+TO_CPP!E48+TO_GTL!E48+TO_NSP!E48</f>
        <v>777.02545141874464</v>
      </c>
      <c r="F48" s="10">
        <f>TO_EHG!F48+TO_CO!F48+TO_BF!F48+TO_GW!F48+TO_RPI!F48+TO_PF!F48+TO_BKBPB!F48+TO_CL!F48+TO_BNG!F48+TO_LBB!F48+TO_CPP!F48+TO_GTL!F48+TO_NSP!F48</f>
        <v>620.22304385210657</v>
      </c>
      <c r="G48" s="10">
        <f>TO_EHG!G48+TO_CO!G48+TO_BF!G48+TO_GW!G48+TO_RPI!G48+TO_PF!G48+TO_BKBPB!G48+TO_CL!G48+TO_BNG!G48+TO_LBB!G48+TO_CPP!G48+TO_GTL!G48+TO_NSP!G48</f>
        <v>779.35417024935498</v>
      </c>
      <c r="H48" s="10">
        <f>TO_EHG!H48+TO_CO!H48+TO_BF!H48+TO_GW!H48+TO_RPI!H48+TO_PF!H48+TO_BKBPB!H48+TO_CL!H48+TO_BNG!H48+TO_LBB!H48+TO_CPP!H48+TO_GTL!H48+TO_NSP!H48</f>
        <v>814.28538263112625</v>
      </c>
      <c r="I48" s="10">
        <f>TO_EHG!I48+TO_CO!I48+TO_BF!I48+TO_GW!I48+TO_RPI!I48+TO_PF!I48+TO_BKBPB!I48+TO_CL!I48+TO_BNG!I48+TO_LBB!I48+TO_CPP!I48+TO_GTL!I48+TO_NSP!I48</f>
        <v>804.19415305245047</v>
      </c>
      <c r="J48" s="10">
        <f>TO_EHG!J48+TO_CO!J48+TO_BF!J48+TO_GW!J48+TO_RPI!J48+TO_PF!J48+TO_BKBPB!J48+TO_CL!J48+TO_BNG!J48+TO_LBB!J48+TO_CPP!J48+TO_GTL!J48+TO_NSP!J48</f>
        <v>811.95666380051591</v>
      </c>
      <c r="K48" s="10">
        <f>TO_EHG!K48+TO_CO!K48+TO_BF!K48+TO_GW!K48+TO_RPI!K48+TO_PF!K48+TO_BKBPB!K48+TO_CL!K48+TO_BNG!K48+TO_LBB!K48+TO_CPP!K48+TO_GTL!K48+TO_NSP!K48</f>
        <v>820.4953568357696</v>
      </c>
      <c r="L48" s="10">
        <f>TO_EHG!L48+TO_CO!L48+TO_BF!L48+TO_GW!L48+TO_RPI!L48+TO_PF!L48+TO_BKBPB!L48+TO_CL!L48+TO_BNG!L48+TO_LBB!L48+TO_CPP!L48+TO_GTL!L48+TO_NSP!L48</f>
        <v>862.41281169389515</v>
      </c>
      <c r="M48" s="10">
        <f>TO_EHG!M48+TO_CO!M48+TO_BF!M48+TO_GW!M48+TO_RPI!M48+TO_PF!M48+TO_BKBPB!M48+TO_CL!M48+TO_BNG!M48+TO_LBB!M48+TO_CPP!M48+TO_GTL!M48+TO_NSP!M48</f>
        <v>892.68650042992249</v>
      </c>
      <c r="N48" s="10">
        <f>TO_EHG!N48+TO_CO!N48+TO_BF!N48+TO_GW!N48+TO_RPI!N48+TO_PF!N48+TO_BKBPB!N48+TO_CL!N48+TO_BNG!N48+TO_LBB!N48+TO_CPP!N48+TO_GTL!N48+TO_NSP!N48</f>
        <v>1197.752450558899</v>
      </c>
      <c r="O48" s="10">
        <f>TO_EHG!O48+TO_CO!O48+TO_BF!O48+TO_GW!O48+TO_RPI!O48+TO_PF!O48+TO_BKBPB!O48+TO_CL!O48+TO_BNG!O48+TO_LBB!O48+TO_CPP!O48+TO_GTL!O48+TO_NSP!O48</f>
        <v>2407.1486672398969</v>
      </c>
      <c r="P48" s="10">
        <f>TO_EHG!P48+TO_CO!P48+TO_BF!P48+TO_GW!P48+TO_RPI!P48+TO_PF!P48+TO_BKBPB!P48+TO_CL!P48+TO_BNG!P48+TO_LBB!P48+TO_CPP!P48+TO_GTL!P48+TO_NSP!P48</f>
        <v>2666.4159071367148</v>
      </c>
      <c r="Q48" s="10">
        <f>TO_EHG!Q48+TO_CO!Q48+TO_BF!Q48+TO_GW!Q48+TO_RPI!Q48+TO_PF!Q48+TO_BKBPB!Q48+TO_CL!Q48+TO_BNG!Q48+TO_LBB!Q48+TO_CPP!Q48+TO_GTL!Q48+TO_NSP!Q48</f>
        <v>2910.1581255374026</v>
      </c>
      <c r="R48" s="10">
        <f>TO_EHG!R48+TO_CO!R48+TO_BF!R48+TO_GW!R48+TO_RPI!R48+TO_PF!R48+TO_BKBPB!R48+TO_CL!R48+TO_BNG!R48+TO_LBB!R48+TO_CPP!R48+TO_GTL!R48+TO_NSP!R48</f>
        <v>2896.9619088564064</v>
      </c>
      <c r="S48" s="10">
        <f>TO_EHG!S48+TO_CO!S48+TO_BF!S48+TO_GW!S48+TO_RPI!S48+TO_PF!S48+TO_BKBPB!S48+TO_CL!S48+TO_BNG!S48+TO_LBB!S48+TO_CPP!S48+TO_GTL!S48+TO_NSP!S48</f>
        <v>3121.2979363714521</v>
      </c>
      <c r="T48" s="10">
        <f>TO_EHG!T48+TO_CO!T48+TO_BF!T48+TO_GW!T48+TO_RPI!T48+TO_PF!T48+TO_BKBPB!T48+TO_CL!T48+TO_BNG!T48+TO_LBB!T48+TO_CPP!T48+TO_GTL!T48+TO_NSP!T48</f>
        <v>2967.6005159071369</v>
      </c>
      <c r="U48" s="10">
        <f>TO_EHG!U48+TO_CO!U48+TO_BF!U48+TO_GW!U48+TO_RPI!U48+TO_PF!U48+TO_BKBPB!U48+TO_CL!U48+TO_BNG!U48+TO_LBB!U48+TO_CPP!U48+TO_GTL!U48+TO_NSP!U48</f>
        <v>2951.2993121238169</v>
      </c>
      <c r="V48" s="10">
        <f>TO_EHG!V48+TO_CO!V48+TO_BF!V48+TO_GW!V48+TO_RPI!V48+TO_PF!V48+TO_BKBPB!V48+TO_CL!V48+TO_BNG!V48+TO_LBB!V48+TO_CPP!V48+TO_GTL!V48+TO_NSP!V48</f>
        <v>2797.6019776440239</v>
      </c>
      <c r="W48" s="10">
        <f>TO_EHG!W48+TO_CO!W48+TO_BF!W48+TO_GW!W48+TO_RPI!W48+TO_PF!W48+TO_BKBPB!W48+TO_CL!W48+TO_BNG!W48+TO_LBB!W48+TO_CPP!W48+TO_GTL!W48+TO_NSP!W48</f>
        <v>2739.3833190025789</v>
      </c>
      <c r="X48" s="10">
        <f>TO_EHG!X48+TO_CO!X48+TO_BF!X48+TO_GW!X48+TO_RPI!X48+TO_PF!X48+TO_BKBPB!X48+TO_CL!X48+TO_BNG!X48+TO_LBB!X48+TO_CPP!X48+TO_GTL!X48+TO_NSP!X48</f>
        <v>2241.145485812553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414.7893379191745</v>
      </c>
      <c r="D49" s="10">
        <f>TO_EHG!D49+TO_CO!D49+TO_BF!D49+TO_GW!D49+TO_RPI!D49+TO_PF!D49+TO_BKBPB!D49+TO_CL!D49+TO_BNG!D49+TO_LBB!D49+TO_CPP!D49+TO_GTL!D49+TO_NSP!D49</f>
        <v>358.13989681857271</v>
      </c>
      <c r="E49" s="10">
        <f>TO_EHG!E49+TO_CO!E49+TO_BF!E49+TO_GW!E49+TO_RPI!E49+TO_PF!E49+TO_BKBPB!E49+TO_CL!E49+TO_BNG!E49+TO_LBB!E49+TO_CPP!E49+TO_GTL!E49+TO_NSP!E49</f>
        <v>121.94041272570939</v>
      </c>
      <c r="F49" s="10">
        <f>TO_EHG!F49+TO_CO!F49+TO_BF!F49+TO_GW!F49+TO_RPI!F49+TO_PF!F49+TO_BKBPB!F49+TO_CL!F49+TO_BNG!F49+TO_LBB!F49+TO_CPP!F49+TO_GTL!F49+TO_NSP!F49</f>
        <v>61.450300945829767</v>
      </c>
      <c r="G49" s="10">
        <f>TO_EHG!G49+TO_CO!G49+TO_BF!G49+TO_GW!G49+TO_RPI!G49+TO_PF!G49+TO_BKBPB!G49+TO_CL!G49+TO_BNG!G49+TO_LBB!G49+TO_CPP!G49+TO_GTL!G49+TO_NSP!G49</f>
        <v>106.57781599312121</v>
      </c>
      <c r="H49" s="10">
        <f>TO_EHG!H49+TO_CO!H49+TO_BF!H49+TO_GW!H49+TO_RPI!H49+TO_PF!H49+TO_BKBPB!H49+TO_CL!H49+TO_BNG!H49+TO_LBB!H49+TO_CPP!H49+TO_GTL!H49+TO_NSP!H49</f>
        <v>144.02407566638001</v>
      </c>
      <c r="I49" s="10">
        <f>TO_EHG!I49+TO_CO!I49+TO_BF!I49+TO_GW!I49+TO_RPI!I49+TO_PF!I49+TO_BKBPB!I49+TO_CL!I49+TO_BNG!I49+TO_LBB!I49+TO_CPP!I49+TO_GTL!I49+TO_NSP!I49</f>
        <v>118.09974204643163</v>
      </c>
      <c r="J49" s="10">
        <f>TO_EHG!J49+TO_CO!J49+TO_BF!J49+TO_GW!J49+TO_RPI!J49+TO_PF!J49+TO_BKBPB!J49+TO_CL!J49+TO_BNG!J49+TO_LBB!J49+TO_CPP!J49+TO_GTL!J49+TO_NSP!J49</f>
        <v>79.693293207222695</v>
      </c>
      <c r="K49" s="10">
        <f>TO_EHG!K49+TO_CO!K49+TO_BF!K49+TO_GW!K49+TO_RPI!K49+TO_PF!K49+TO_BKBPB!K49+TO_CL!K49+TO_BNG!K49+TO_LBB!K49+TO_CPP!K49+TO_GTL!K49+TO_NSP!K49</f>
        <v>55.689337919174548</v>
      </c>
      <c r="L49" s="10">
        <f>TO_EHG!L49+TO_CO!L49+TO_BF!L49+TO_GW!L49+TO_RPI!L49+TO_PF!L49+TO_BKBPB!L49+TO_CL!L49+TO_BNG!L49+TO_LBB!L49+TO_CPP!L49+TO_GTL!L49+TO_NSP!L49</f>
        <v>26.884522785898529</v>
      </c>
      <c r="M49" s="10">
        <f>TO_EHG!M49+TO_CO!M49+TO_BF!M49+TO_GW!M49+TO_RPI!M49+TO_PF!M49+TO_BKBPB!M49+TO_CL!M49+TO_BNG!M49+TO_LBB!M49+TO_CPP!M49+TO_GTL!M49+TO_NSP!M49</f>
        <v>42.247033533963886</v>
      </c>
      <c r="N49" s="10">
        <f>TO_EHG!N49+TO_CO!N49+TO_BF!N49+TO_GW!N49+TO_RPI!N49+TO_PF!N49+TO_BKBPB!N49+TO_CL!N49+TO_BNG!N49+TO_LBB!N49+TO_CPP!N49+TO_GTL!N49+TO_NSP!N49</f>
        <v>39.366552020636277</v>
      </c>
      <c r="O49" s="10">
        <f>TO_EHG!O49+TO_CO!O49+TO_BF!O49+TO_GW!O49+TO_RPI!O49+TO_PF!O49+TO_BKBPB!O49+TO_CL!O49+TO_BNG!O49+TO_LBB!O49+TO_CPP!O49+TO_GTL!O49+TO_NSP!O49</f>
        <v>32.645485812553737</v>
      </c>
      <c r="P49" s="10">
        <f>TO_EHG!P49+TO_CO!P49+TO_BF!P49+TO_GW!P49+TO_RPI!P49+TO_PF!P49+TO_BKBPB!P49+TO_CL!P49+TO_BNG!P49+TO_LBB!P49+TO_CPP!P49+TO_GTL!P49+TO_NSP!P49</f>
        <v>43.207222699914013</v>
      </c>
      <c r="Q49" s="10">
        <f>TO_EHG!Q49+TO_CO!Q49+TO_BF!Q49+TO_GW!Q49+TO_RPI!Q49+TO_PF!Q49+TO_BKBPB!Q49+TO_CL!Q49+TO_BNG!Q49+TO_LBB!Q49+TO_CPP!Q49+TO_GTL!Q49+TO_NSP!Q49</f>
        <v>52.808856405846953</v>
      </c>
      <c r="R49" s="10">
        <f>TO_EHG!R49+TO_CO!R49+TO_BF!R49+TO_GW!R49+TO_RPI!R49+TO_PF!R49+TO_BKBPB!R49+TO_CL!R49+TO_BNG!R49+TO_LBB!R49+TO_CPP!R49+TO_GTL!R49+TO_NSP!R49</f>
        <v>80.653482373172821</v>
      </c>
      <c r="S49" s="10">
        <f>TO_EHG!S49+TO_CO!S49+TO_BF!S49+TO_GW!S49+TO_RPI!S49+TO_PF!S49+TO_BKBPB!S49+TO_CL!S49+TO_BNG!S49+TO_LBB!S49+TO_CPP!S49+TO_GTL!S49+TO_NSP!S49</f>
        <v>91.215219260533104</v>
      </c>
      <c r="T49" s="10">
        <f>TO_EHG!T49+TO_CO!T49+TO_BF!T49+TO_GW!T49+TO_RPI!T49+TO_PF!T49+TO_BKBPB!T49+TO_CL!T49+TO_BNG!T49+TO_LBB!T49+TO_CPP!T49+TO_GTL!T49+TO_NSP!T49</f>
        <v>84.494153052450557</v>
      </c>
      <c r="U49" s="10">
        <f>TO_EHG!U49+TO_CO!U49+TO_BF!U49+TO_GW!U49+TO_RPI!U49+TO_PF!U49+TO_BKBPB!U49+TO_CL!U49+TO_BNG!U49+TO_LBB!U49+TO_CPP!U49+TO_GTL!U49+TO_NSP!U49</f>
        <v>86.414445399828026</v>
      </c>
      <c r="V49" s="10">
        <f>TO_EHG!V49+TO_CO!V49+TO_BF!V49+TO_GW!V49+TO_RPI!V49+TO_PF!V49+TO_BKBPB!V49+TO_CL!V49+TO_BNG!V49+TO_LBB!V49+TO_CPP!V49+TO_GTL!V49+TO_NSP!V49</f>
        <v>74.892519346517616</v>
      </c>
      <c r="W49" s="10">
        <f>TO_EHG!W49+TO_CO!W49+TO_BF!W49+TO_GW!W49+TO_RPI!W49+TO_PF!W49+TO_BKBPB!W49+TO_CL!W49+TO_BNG!W49+TO_LBB!W49+TO_CPP!W49+TO_GTL!W49+TO_NSP!W49</f>
        <v>69.131556319862426</v>
      </c>
      <c r="X49" s="10">
        <f>TO_EHG!X49+TO_CO!X49+TO_BF!X49+TO_GW!X49+TO_RPI!X49+TO_PF!X49+TO_BKBPB!X49+TO_CL!X49+TO_BNG!X49+TO_LBB!X49+TO_CPP!X49+TO_GTL!X49+TO_NSP!X49</f>
        <v>74.392261392949266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2790.2263972484952</v>
      </c>
      <c r="D50" s="10">
        <f>TO_EHG!D50+TO_CO!D50+TO_BF!D50+TO_GW!D50+TO_RPI!D50+TO_PF!D50+TO_BKBPB!D50+TO_CL!D50+TO_BNG!D50+TO_LBB!D50+TO_CPP!D50+TO_GTL!D50+TO_NSP!D50</f>
        <v>2078.747463456577</v>
      </c>
      <c r="E50" s="10">
        <f>TO_EHG!E50+TO_CO!E50+TO_BF!E50+TO_GW!E50+TO_RPI!E50+TO_PF!E50+TO_BKBPB!E50+TO_CL!E50+TO_BNG!E50+TO_LBB!E50+TO_CPP!E50+TO_GTL!E50+TO_NSP!E50</f>
        <v>1817.583834909716</v>
      </c>
      <c r="F50" s="10">
        <f>TO_EHG!F50+TO_CO!F50+TO_BF!F50+TO_GW!F50+TO_RPI!F50+TO_PF!F50+TO_BKBPB!F50+TO_CL!F50+TO_BNG!F50+TO_LBB!F50+TO_CPP!F50+TO_GTL!F50+TO_NSP!F50</f>
        <v>3497.8647463456582</v>
      </c>
      <c r="G50" s="10">
        <f>TO_EHG!G50+TO_CO!G50+TO_BF!G50+TO_GW!G50+TO_RPI!G50+TO_PF!G50+TO_BKBPB!G50+TO_CL!G50+TO_BNG!G50+TO_LBB!G50+TO_CPP!G50+TO_GTL!G50+TO_NSP!G50</f>
        <v>3731.183748925193</v>
      </c>
      <c r="H50" s="10">
        <f>TO_EHG!H50+TO_CO!H50+TO_BF!H50+TO_GW!H50+TO_RPI!H50+TO_PF!H50+TO_BKBPB!H50+TO_CL!H50+TO_BNG!H50+TO_LBB!H50+TO_CPP!H50+TO_GTL!H50+TO_NSP!H50</f>
        <v>3068.6729148753225</v>
      </c>
      <c r="I50" s="10">
        <f>TO_EHG!I50+TO_CO!I50+TO_BF!I50+TO_GW!I50+TO_RPI!I50+TO_PF!I50+TO_BKBPB!I50+TO_CL!I50+TO_BNG!I50+TO_LBB!I50+TO_CPP!I50+TO_GTL!I50+TO_NSP!I50</f>
        <v>4027.8733447979371</v>
      </c>
      <c r="J50" s="10">
        <f>TO_EHG!J50+TO_CO!J50+TO_BF!J50+TO_GW!J50+TO_RPI!J50+TO_PF!J50+TO_BKBPB!J50+TO_CL!J50+TO_BNG!J50+TO_LBB!J50+TO_CPP!J50+TO_GTL!J50+TO_NSP!J50</f>
        <v>3279.9082545141873</v>
      </c>
      <c r="K50" s="10">
        <f>TO_EHG!K50+TO_CO!K50+TO_BF!K50+TO_GW!K50+TO_RPI!K50+TO_PF!K50+TO_BKBPB!K50+TO_CL!K50+TO_BNG!K50+TO_LBB!K50+TO_CPP!K50+TO_GTL!K50+TO_NSP!K50</f>
        <v>3920.3353396388652</v>
      </c>
      <c r="L50" s="10">
        <f>TO_EHG!L50+TO_CO!L50+TO_BF!L50+TO_GW!L50+TO_RPI!L50+TO_PF!L50+TO_BKBPB!L50+TO_CL!L50+TO_BNG!L50+TO_LBB!L50+TO_CPP!L50+TO_GTL!L50+TO_NSP!L50</f>
        <v>4929.4640584694753</v>
      </c>
      <c r="M50" s="10">
        <f>TO_EHG!M50+TO_CO!M50+TO_BF!M50+TO_GW!M50+TO_RPI!M50+TO_PF!M50+TO_BKBPB!M50+TO_CL!M50+TO_BNG!M50+TO_LBB!M50+TO_CPP!M50+TO_GTL!M50+TO_NSP!M50</f>
        <v>4829.6073086844372</v>
      </c>
      <c r="N50" s="10">
        <f>TO_EHG!N50+TO_CO!N50+TO_BF!N50+TO_GW!N50+TO_RPI!N50+TO_PF!N50+TO_BKBPB!N50+TO_CL!N50+TO_BNG!N50+TO_LBB!N50+TO_CPP!N50+TO_GTL!N50+TO_NSP!N50</f>
        <v>3876.1679277730009</v>
      </c>
      <c r="O50" s="10">
        <f>TO_EHG!O50+TO_CO!O50+TO_BF!O50+TO_GW!O50+TO_RPI!O50+TO_PF!O50+TO_BKBPB!O50+TO_CL!O50+TO_BNG!O50+TO_LBB!O50+TO_CPP!O50+TO_GTL!O50+TO_NSP!O50</f>
        <v>3465.2192605331029</v>
      </c>
      <c r="P50" s="10">
        <f>TO_EHG!P50+TO_CO!P50+TO_BF!P50+TO_GW!P50+TO_RPI!P50+TO_PF!P50+TO_BKBPB!P50+TO_CL!P50+TO_BNG!P50+TO_LBB!P50+TO_CPP!P50+TO_GTL!P50+TO_NSP!P50</f>
        <v>2526.182287188306</v>
      </c>
      <c r="Q50" s="10">
        <f>TO_EHG!Q50+TO_CO!Q50+TO_BF!Q50+TO_GW!Q50+TO_RPI!Q50+TO_PF!Q50+TO_BKBPB!Q50+TO_CL!Q50+TO_BNG!Q50+TO_LBB!Q50+TO_CPP!Q50+TO_GTL!Q50+TO_NSP!Q50</f>
        <v>2357.1940670679278</v>
      </c>
      <c r="R50" s="10">
        <f>TO_EHG!R50+TO_CO!R50+TO_BF!R50+TO_GW!R50+TO_RPI!R50+TO_PF!R50+TO_BKBPB!R50+TO_CL!R50+TO_BNG!R50+TO_LBB!R50+TO_CPP!R50+TO_GTL!R50+TO_NSP!R50</f>
        <v>2601.074806534823</v>
      </c>
      <c r="S50" s="10">
        <f>TO_EHG!S50+TO_CO!S50+TO_BF!S50+TO_GW!S50+TO_RPI!S50+TO_PF!S50+TO_BKBPB!S50+TO_CL!S50+TO_BNG!S50+TO_LBB!S50+TO_CPP!S50+TO_GTL!S50+TO_NSP!S50</f>
        <v>3279.9083404987105</v>
      </c>
      <c r="T50" s="10">
        <f>TO_EHG!T50+TO_CO!T50+TO_BF!T50+TO_GW!T50+TO_RPI!T50+TO_PF!T50+TO_BKBPB!T50+TO_CL!T50+TO_BNG!T50+TO_LBB!T50+TO_CPP!T50+TO_GTL!T50+TO_NSP!T50</f>
        <v>3616.9246775580391</v>
      </c>
      <c r="U50" s="10">
        <f>TO_EHG!U50+TO_CO!U50+TO_BF!U50+TO_GW!U50+TO_RPI!U50+TO_PF!U50+TO_BKBPB!U50+TO_CL!U50+TO_BNG!U50+TO_LBB!U50+TO_CPP!U50+TO_GTL!U50+TO_NSP!U50</f>
        <v>3105.1590713671544</v>
      </c>
      <c r="V50" s="10">
        <f>TO_EHG!V50+TO_CO!V50+TO_BF!V50+TO_GW!V50+TO_RPI!V50+TO_PF!V50+TO_BKBPB!V50+TO_CL!V50+TO_BNG!V50+TO_LBB!V50+TO_CPP!V50+TO_GTL!V50+TO_NSP!V50</f>
        <v>2795.9873602751509</v>
      </c>
      <c r="W50" s="10">
        <f>TO_EHG!W50+TO_CO!W50+TO_BF!W50+TO_GW!W50+TO_RPI!W50+TO_PF!W50+TO_BKBPB!W50+TO_CL!W50+TO_BNG!W50+TO_LBB!W50+TO_CPP!W50+TO_GTL!W50+TO_NSP!W50</f>
        <v>2960.1748065348229</v>
      </c>
      <c r="X50" s="10">
        <f>TO_EHG!X50+TO_CO!X50+TO_BF!X50+TO_GW!X50+TO_RPI!X50+TO_PF!X50+TO_BKBPB!X50+TO_CL!X50+TO_BNG!X50+TO_LBB!X50+TO_CPP!X50+TO_GTL!X50+TO_NSP!X50</f>
        <v>2516.9042992261388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7.1152192605331033</v>
      </c>
      <c r="U51" s="37">
        <f>TO_EHG!U51+TO_CO!U51+TO_BF!U51+TO_GW!U51+TO_RPI!U51+TO_PF!U51+TO_BKBPB!U51+TO_CL!U51+TO_BNG!U51+TO_LBB!U51+TO_CPP!U51+TO_GTL!U51+TO_NSP!U51</f>
        <v>7.265692175408426</v>
      </c>
      <c r="V51" s="37">
        <f>TO_EHG!V51+TO_CO!V51+TO_BF!V51+TO_GW!V51+TO_RPI!V51+TO_PF!V51+TO_BKBPB!V51+TO_CL!V51+TO_BNG!V51+TO_LBB!V51+TO_CPP!V51+TO_GTL!V51+TO_NSP!V51</f>
        <v>7.7601031814273416</v>
      </c>
      <c r="W51" s="37">
        <f>TO_EHG!W51+TO_CO!W51+TO_BF!W51+TO_GW!W51+TO_RPI!W51+TO_PF!W51+TO_BKBPB!W51+TO_CL!W51+TO_BNG!W51+TO_LBB!W51+TO_CPP!W51+TO_GTL!W51+TO_NSP!W51</f>
        <v>8.1706792777300077</v>
      </c>
      <c r="X51" s="37">
        <f>TO_EHG!X51+TO_CO!X51+TO_BF!X51+TO_GW!X51+TO_RPI!X51+TO_PF!X51+TO_BKBPB!X51+TO_CL!X51+TO_BNG!X51+TO_LBB!X51+TO_CPP!X51+TO_GTL!X51+TO_NSP!X51</f>
        <v>7.7462596732588116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70.698366294067057</v>
      </c>
      <c r="D52" s="37">
        <f t="shared" si="20"/>
        <v>70.698366294067057</v>
      </c>
      <c r="E52" s="37">
        <f t="shared" si="20"/>
        <v>140.35537403267412</v>
      </c>
      <c r="F52" s="37">
        <f t="shared" si="20"/>
        <v>192.87515047291487</v>
      </c>
      <c r="G52" s="37">
        <f t="shared" si="20"/>
        <v>177.45331040412722</v>
      </c>
      <c r="H52" s="37">
        <f t="shared" si="20"/>
        <v>261.30180567497848</v>
      </c>
      <c r="I52" s="37">
        <f t="shared" si="20"/>
        <v>172.66208082545143</v>
      </c>
      <c r="J52" s="37">
        <f t="shared" si="20"/>
        <v>389.38323301805673</v>
      </c>
      <c r="K52" s="37">
        <f t="shared" si="20"/>
        <v>626.98993981083402</v>
      </c>
      <c r="L52" s="37">
        <f t="shared" si="20"/>
        <v>1112.2256233877899</v>
      </c>
      <c r="M52" s="37">
        <f t="shared" si="20"/>
        <v>1479.5024075666379</v>
      </c>
      <c r="N52" s="37">
        <f t="shared" si="20"/>
        <v>1768.6580395528799</v>
      </c>
      <c r="O52" s="37">
        <f t="shared" si="20"/>
        <v>2179.7928632846083</v>
      </c>
      <c r="P52" s="37">
        <f t="shared" si="20"/>
        <v>946.14505588993973</v>
      </c>
      <c r="Q52" s="37">
        <f t="shared" si="20"/>
        <v>1010.9104901117798</v>
      </c>
      <c r="R52" s="37">
        <f t="shared" si="20"/>
        <v>1027.8203783319002</v>
      </c>
      <c r="S52" s="37">
        <f t="shared" si="20"/>
        <v>1150.0236457437657</v>
      </c>
      <c r="T52" s="37">
        <f t="shared" si="20"/>
        <v>1315.7303525365437</v>
      </c>
      <c r="U52" s="37">
        <f t="shared" si="20"/>
        <v>1690.8835769561483</v>
      </c>
      <c r="V52" s="37">
        <f t="shared" si="20"/>
        <v>1652.6117798796215</v>
      </c>
      <c r="W52" s="37">
        <f t="shared" si="20"/>
        <v>1378.2333619948406</v>
      </c>
      <c r="X52" s="37">
        <f t="shared" ref="X52" si="21">SUM(X53:X70)</f>
        <v>1392.0813413585558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26.483233018056751</v>
      </c>
      <c r="M60" s="10">
        <f>TO_EHG!M60+TO_CO!M60+TO_BF!M60+TO_GW!M60+TO_RPI!M60+TO_PF!M60+TO_BKBPB!M60+TO_CL!M60+TO_BNG!M60+TO_LBB!M60+TO_CPP!M60+TO_GTL!M60+TO_NSP!M60</f>
        <v>26.483233018056751</v>
      </c>
      <c r="N60" s="10">
        <f>TO_EHG!N60+TO_CO!N60+TO_BF!N60+TO_GW!N60+TO_RPI!N60+TO_PF!N60+TO_BKBPB!N60+TO_CL!N60+TO_BNG!N60+TO_LBB!N60+TO_CPP!N60+TO_GTL!N60+TO_NSP!N60</f>
        <v>26.483233018056751</v>
      </c>
      <c r="O60" s="10">
        <f>TO_EHG!O60+TO_CO!O60+TO_BF!O60+TO_GW!O60+TO_RPI!O60+TO_PF!O60+TO_BKBPB!O60+TO_CL!O60+TO_BNG!O60+TO_LBB!O60+TO_CPP!O60+TO_GTL!O60+TO_NSP!O60</f>
        <v>26.483233018056751</v>
      </c>
      <c r="P60" s="10">
        <f>TO_EHG!P60+TO_CO!P60+TO_BF!P60+TO_GW!P60+TO_RPI!P60+TO_PF!P60+TO_BKBPB!P60+TO_CL!P60+TO_BNG!P60+TO_LBB!P60+TO_CPP!P60+TO_GTL!P60+TO_NSP!P60</f>
        <v>26.483233018056751</v>
      </c>
      <c r="Q60" s="10">
        <f>TO_EHG!Q60+TO_CO!Q60+TO_BF!Q60+TO_GW!Q60+TO_RPI!Q60+TO_PF!Q60+TO_BKBPB!Q60+TO_CL!Q60+TO_BNG!Q60+TO_LBB!Q60+TO_CPP!Q60+TO_GTL!Q60+TO_NSP!Q60</f>
        <v>26.483233018056751</v>
      </c>
      <c r="R60" s="10">
        <f>TO_EHG!R60+TO_CO!R60+TO_BF!R60+TO_GW!R60+TO_RPI!R60+TO_PF!R60+TO_BKBPB!R60+TO_CL!R60+TO_BNG!R60+TO_LBB!R60+TO_CPP!R60+TO_GTL!R60+TO_NSP!R60</f>
        <v>26.483233018056751</v>
      </c>
      <c r="S60" s="10">
        <f>TO_EHG!S60+TO_CO!S60+TO_BF!S60+TO_GW!S60+TO_RPI!S60+TO_PF!S60+TO_BKBPB!S60+TO_CL!S60+TO_BNG!S60+TO_LBB!S60+TO_CPP!S60+TO_GTL!S60+TO_NSP!S60</f>
        <v>10.34067067927773</v>
      </c>
      <c r="T60" s="10">
        <f>TO_EHG!T60+TO_CO!T60+TO_BF!T60+TO_GW!T60+TO_RPI!T60+TO_PF!T60+TO_BKBPB!T60+TO_CL!T60+TO_BNG!T60+TO_LBB!T60+TO_CPP!T60+TO_GTL!T60+TO_NSP!T60</f>
        <v>10.34067067927773</v>
      </c>
      <c r="U60" s="10">
        <f>TO_EHG!U60+TO_CO!U60+TO_BF!U60+TO_GW!U60+TO_RPI!U60+TO_PF!U60+TO_BKBPB!U60+TO_CL!U60+TO_BNG!U60+TO_LBB!U60+TO_CPP!U60+TO_GTL!U60+TO_NSP!U60</f>
        <v>10.34067067927773</v>
      </c>
      <c r="V60" s="10">
        <f>TO_EHG!V60+TO_CO!V60+TO_BF!V60+TO_GW!V60+TO_RPI!V60+TO_PF!V60+TO_BKBPB!V60+TO_CL!V60+TO_BNG!V60+TO_LBB!V60+TO_CPP!V60+TO_GTL!V60+TO_NSP!V60</f>
        <v>10.34067067927773</v>
      </c>
      <c r="W60" s="10">
        <f>TO_EHG!W60+TO_CO!W60+TO_BF!W60+TO_GW!W60+TO_RPI!W60+TO_PF!W60+TO_BKBPB!W60+TO_CL!W60+TO_BNG!W60+TO_LBB!W60+TO_CPP!W60+TO_GTL!W60+TO_NSP!W60</f>
        <v>10.34067067927773</v>
      </c>
      <c r="X60" s="10">
        <f>TO_EHG!X60+TO_CO!X60+TO_BF!X60+TO_GW!X60+TO_RPI!X60+TO_PF!X60+TO_BKBPB!X60+TO_CL!X60+TO_BNG!X60+TO_LBB!X60+TO_CPP!X60+TO_GTL!X60+TO_NSP!X60</f>
        <v>10.34067067927773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72.226999140154774</v>
      </c>
      <c r="F64" s="10">
        <f>TO_EHG!F64+TO_CO!F64+TO_BF!F64+TO_GW!F64+TO_RPI!F64+TO_PF!F64+TO_BKBPB!F64+TO_CL!F64+TO_BNG!F64+TO_LBB!F64+TO_CPP!F64+TO_GTL!F64+TO_NSP!F64</f>
        <v>99.312123817712802</v>
      </c>
      <c r="G64" s="10">
        <f>TO_EHG!G64+TO_CO!G64+TO_BF!G64+TO_GW!G64+TO_RPI!G64+TO_PF!G64+TO_BKBPB!G64+TO_CL!G64+TO_BNG!G64+TO_LBB!G64+TO_CPP!G64+TO_GTL!G64+TO_NSP!G64</f>
        <v>74.806534823731724</v>
      </c>
      <c r="H64" s="10">
        <f>TO_EHG!H64+TO_CO!H64+TO_BF!H64+TO_GW!H64+TO_RPI!H64+TO_PF!H64+TO_BKBPB!H64+TO_CL!H64+TO_BNG!H64+TO_LBB!H64+TO_CPP!H64+TO_GTL!H64+TO_NSP!H64</f>
        <v>114.1444539982803</v>
      </c>
      <c r="I64" s="10">
        <f>TO_EHG!I64+TO_CO!I64+TO_BF!I64+TO_GW!I64+TO_RPI!I64+TO_PF!I64+TO_BKBPB!I64+TO_CL!I64+TO_BNG!I64+TO_LBB!I64+TO_CPP!I64+TO_GTL!I64+TO_NSP!I64</f>
        <v>115.4342218400688</v>
      </c>
      <c r="J64" s="10">
        <f>TO_EHG!J64+TO_CO!J64+TO_BF!J64+TO_GW!J64+TO_RPI!J64+TO_PF!J64+TO_BKBPB!J64+TO_CL!J64+TO_BNG!J64+TO_LBB!J64+TO_CPP!J64+TO_GTL!J64+TO_NSP!J64</f>
        <v>114.1444539982803</v>
      </c>
      <c r="K64" s="10">
        <f>TO_EHG!K64+TO_CO!K64+TO_BF!K64+TO_GW!K64+TO_RPI!K64+TO_PF!K64+TO_BKBPB!K64+TO_CL!K64+TO_BNG!K64+TO_LBB!K64+TO_CPP!K64+TO_GTL!K64+TO_NSP!K64</f>
        <v>92.863284608770414</v>
      </c>
      <c r="L64" s="10">
        <f>TO_EHG!L64+TO_CO!L64+TO_BF!L64+TO_GW!L64+TO_RPI!L64+TO_PF!L64+TO_BKBPB!L64+TO_CL!L64+TO_BNG!L64+TO_LBB!L64+TO_CPP!L64+TO_GTL!L64+TO_NSP!L64</f>
        <v>152.83748925193461</v>
      </c>
      <c r="M64" s="10">
        <f>TO_EHG!M64+TO_CO!M64+TO_BF!M64+TO_GW!M64+TO_RPI!M64+TO_PF!M64+TO_BKBPB!M64+TO_CL!M64+TO_BNG!M64+TO_LBB!M64+TO_CPP!M64+TO_GTL!M64+TO_NSP!M64</f>
        <v>232.15821152192601</v>
      </c>
      <c r="N64" s="10">
        <f>TO_EHG!N64+TO_CO!N64+TO_BF!N64+TO_GW!N64+TO_RPI!N64+TO_PF!N64+TO_BKBPB!N64+TO_CL!N64+TO_BNG!N64+TO_LBB!N64+TO_CPP!N64+TO_GTL!N64+TO_NSP!N64</f>
        <v>226.99914015477211</v>
      </c>
      <c r="O64" s="10">
        <f>TO_EHG!O64+TO_CO!O64+TO_BF!O64+TO_GW!O64+TO_RPI!O64+TO_PF!O64+TO_BKBPB!O64+TO_CL!O64+TO_BNG!O64+TO_LBB!O64+TO_CPP!O64+TO_GTL!O64+TO_NSP!O64</f>
        <v>201.20378331900261</v>
      </c>
      <c r="P64" s="10">
        <f>TO_EHG!P64+TO_CO!P64+TO_BF!P64+TO_GW!P64+TO_RPI!P64+TO_PF!P64+TO_BKBPB!P64+TO_CL!P64+TO_BNG!P64+TO_LBB!P64+TO_CPP!P64+TO_GTL!P64+TO_NSP!P64</f>
        <v>170.2493551160791</v>
      </c>
      <c r="Q64" s="10">
        <f>TO_EHG!Q64+TO_CO!Q64+TO_BF!Q64+TO_GW!Q64+TO_RPI!Q64+TO_PF!Q64+TO_BKBPB!Q64+TO_CL!Q64+TO_BNG!Q64+TO_LBB!Q64+TO_CPP!Q64+TO_GTL!Q64+TO_NSP!Q64</f>
        <v>189.59587274290629</v>
      </c>
      <c r="R64" s="10">
        <f>TO_EHG!R64+TO_CO!R64+TO_BF!R64+TO_GW!R64+TO_RPI!R64+TO_PF!R64+TO_BKBPB!R64+TO_CL!R64+TO_BNG!R64+TO_LBB!R64+TO_CPP!R64+TO_GTL!R64+TO_NSP!R64</f>
        <v>191.93809114359411</v>
      </c>
      <c r="S64" s="10">
        <f>TO_EHG!S64+TO_CO!S64+TO_BF!S64+TO_GW!S64+TO_RPI!S64+TO_PF!S64+TO_BKBPB!S64+TO_CL!S64+TO_BNG!S64+TO_LBB!S64+TO_CPP!S64+TO_GTL!S64+TO_NSP!S64</f>
        <v>135.51848667239901</v>
      </c>
      <c r="T64" s="10">
        <f>TO_EHG!T64+TO_CO!T64+TO_BF!T64+TO_GW!T64+TO_RPI!T64+TO_PF!T64+TO_BKBPB!T64+TO_CL!T64+TO_BNG!T64+TO_LBB!T64+TO_CPP!T64+TO_GTL!T64+TO_NSP!T64</f>
        <v>139.93981083404989</v>
      </c>
      <c r="U64" s="10">
        <f>TO_EHG!U64+TO_CO!U64+TO_BF!U64+TO_GW!U64+TO_RPI!U64+TO_PF!U64+TO_BKBPB!U64+TO_CL!U64+TO_BNG!U64+TO_LBB!U64+TO_CPP!U64+TO_GTL!U64+TO_NSP!U64</f>
        <v>154.92631126397251</v>
      </c>
      <c r="V64" s="10">
        <f>TO_EHG!V64+TO_CO!V64+TO_BF!V64+TO_GW!V64+TO_RPI!V64+TO_PF!V64+TO_BKBPB!V64+TO_CL!V64+TO_BNG!V64+TO_LBB!V64+TO_CPP!V64+TO_GTL!V64+TO_NSP!V64</f>
        <v>130.3755803955288</v>
      </c>
      <c r="W64" s="10">
        <f>TO_EHG!W64+TO_CO!W64+TO_BF!W64+TO_GW!W64+TO_RPI!W64+TO_PF!W64+TO_BKBPB!W64+TO_CL!W64+TO_BNG!W64+TO_LBB!W64+TO_CPP!W64+TO_GTL!W64+TO_NSP!W64</f>
        <v>86.527343078245906</v>
      </c>
      <c r="X64" s="10">
        <f>TO_EHG!X64+TO_CO!X64+TO_BF!X64+TO_GW!X64+TO_RPI!X64+TO_PF!X64+TO_BKBPB!X64+TO_CL!X64+TO_BNG!X64+TO_LBB!X64+TO_CPP!X64+TO_GTL!X64+TO_NSP!X64</f>
        <v>113.84651762682719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70.698366294067057</v>
      </c>
      <c r="D66" s="10">
        <f>TO_EHG!D66+TO_CO!D66+TO_BF!D66+TO_GW!D66+TO_RPI!D66+TO_PF!D66+TO_BKBPB!D66+TO_CL!D66+TO_BNG!D66+TO_LBB!D66+TO_CPP!D66+TO_GTL!D66+TO_NSP!D66</f>
        <v>70.698366294067057</v>
      </c>
      <c r="E66" s="10">
        <f>TO_EHG!E66+TO_CO!E66+TO_BF!E66+TO_GW!E66+TO_RPI!E66+TO_PF!E66+TO_BKBPB!E66+TO_CL!E66+TO_BNG!E66+TO_LBB!E66+TO_CPP!E66+TO_GTL!E66+TO_NSP!E66</f>
        <v>68.128374892519346</v>
      </c>
      <c r="F66" s="10">
        <f>TO_EHG!F66+TO_CO!F66+TO_BF!F66+TO_GW!F66+TO_RPI!F66+TO_PF!F66+TO_BKBPB!F66+TO_CL!F66+TO_BNG!F66+TO_LBB!F66+TO_CPP!F66+TO_GTL!F66+TO_NSP!F66</f>
        <v>93.563026655202052</v>
      </c>
      <c r="G66" s="10">
        <f>TO_EHG!G66+TO_CO!G66+TO_BF!G66+TO_GW!G66+TO_RPI!G66+TO_PF!G66+TO_BKBPB!G66+TO_CL!G66+TO_BNG!G66+TO_LBB!G66+TO_CPP!G66+TO_GTL!G66+TO_NSP!G66</f>
        <v>102.6467755803955</v>
      </c>
      <c r="H66" s="10">
        <f>TO_EHG!H66+TO_CO!H66+TO_BF!H66+TO_GW!H66+TO_RPI!H66+TO_PF!H66+TO_BKBPB!H66+TO_CL!H66+TO_BNG!H66+TO_LBB!H66+TO_CPP!H66+TO_GTL!H66+TO_NSP!H66</f>
        <v>147.1573516766982</v>
      </c>
      <c r="I66" s="10">
        <f>TO_EHG!I66+TO_CO!I66+TO_BF!I66+TO_GW!I66+TO_RPI!I66+TO_PF!I66+TO_BKBPB!I66+TO_CL!I66+TO_BNG!I66+TO_LBB!I66+TO_CPP!I66+TO_GTL!I66+TO_NSP!I66</f>
        <v>57.227858985382618</v>
      </c>
      <c r="J66" s="10">
        <f>TO_EHG!J66+TO_CO!J66+TO_BF!J66+TO_GW!J66+TO_RPI!J66+TO_PF!J66+TO_BKBPB!J66+TO_CL!J66+TO_BNG!J66+TO_LBB!J66+TO_CPP!J66+TO_GTL!J66+TO_NSP!J66</f>
        <v>275.23877901977642</v>
      </c>
      <c r="K66" s="10">
        <f>TO_EHG!K66+TO_CO!K66+TO_BF!K66+TO_GW!K66+TO_RPI!K66+TO_PF!K66+TO_BKBPB!K66+TO_CL!K66+TO_BNG!K66+TO_LBB!K66+TO_CPP!K66+TO_GTL!K66+TO_NSP!K66</f>
        <v>534.1266552020636</v>
      </c>
      <c r="L66" s="10">
        <f>TO_EHG!L66+TO_CO!L66+TO_BF!L66+TO_GW!L66+TO_RPI!L66+TO_PF!L66+TO_BKBPB!L66+TO_CL!L66+TO_BNG!L66+TO_LBB!L66+TO_CPP!L66+TO_GTL!L66+TO_NSP!L66</f>
        <v>932.90490111779866</v>
      </c>
      <c r="M66" s="10">
        <f>TO_EHG!M66+TO_CO!M66+TO_BF!M66+TO_GW!M66+TO_RPI!M66+TO_PF!M66+TO_BKBPB!M66+TO_CL!M66+TO_BNG!M66+TO_LBB!M66+TO_CPP!M66+TO_GTL!M66+TO_NSP!M66</f>
        <v>1220.8609630266551</v>
      </c>
      <c r="N66" s="10">
        <f>TO_EHG!N66+TO_CO!N66+TO_BF!N66+TO_GW!N66+TO_RPI!N66+TO_PF!N66+TO_BKBPB!N66+TO_CL!N66+TO_BNG!N66+TO_LBB!N66+TO_CPP!N66+TO_GTL!N66+TO_NSP!N66</f>
        <v>1515.1756663800511</v>
      </c>
      <c r="O66" s="10">
        <f>TO_EHG!O66+TO_CO!O66+TO_BF!O66+TO_GW!O66+TO_RPI!O66+TO_PF!O66+TO_BKBPB!O66+TO_CL!O66+TO_BNG!O66+TO_LBB!O66+TO_CPP!O66+TO_GTL!O66+TO_NSP!O66</f>
        <v>1952.105846947549</v>
      </c>
      <c r="P66" s="10">
        <f>TO_EHG!P66+TO_CO!P66+TO_BF!P66+TO_GW!P66+TO_RPI!P66+TO_PF!P66+TO_BKBPB!P66+TO_CL!P66+TO_BNG!P66+TO_LBB!P66+TO_CPP!P66+TO_GTL!P66+TO_NSP!P66</f>
        <v>749.41246775580385</v>
      </c>
      <c r="Q66" s="10">
        <f>TO_EHG!Q66+TO_CO!Q66+TO_BF!Q66+TO_GW!Q66+TO_RPI!Q66+TO_PF!Q66+TO_BKBPB!Q66+TO_CL!Q66+TO_BNG!Q66+TO_LBB!Q66+TO_CPP!Q66+TO_GTL!Q66+TO_NSP!Q66</f>
        <v>794.83138435081673</v>
      </c>
      <c r="R66" s="10">
        <f>TO_EHG!R66+TO_CO!R66+TO_BF!R66+TO_GW!R66+TO_RPI!R66+TO_PF!R66+TO_BKBPB!R66+TO_CL!R66+TO_BNG!R66+TO_LBB!R66+TO_CPP!R66+TO_GTL!R66+TO_NSP!R66</f>
        <v>809.39905417024931</v>
      </c>
      <c r="S66" s="10">
        <f>TO_EHG!S66+TO_CO!S66+TO_BF!S66+TO_GW!S66+TO_RPI!S66+TO_PF!S66+TO_BKBPB!S66+TO_CL!S66+TO_BNG!S66+TO_LBB!S66+TO_CPP!S66+TO_GTL!S66+TO_NSP!S66</f>
        <v>1004.164488392089</v>
      </c>
      <c r="T66" s="10">
        <f>TO_EHG!T66+TO_CO!T66+TO_BF!T66+TO_GW!T66+TO_RPI!T66+TO_PF!T66+TO_BKBPB!T66+TO_CL!T66+TO_BNG!T66+TO_LBB!T66+TO_CPP!T66+TO_GTL!T66+TO_NSP!T66</f>
        <v>1165.449871023216</v>
      </c>
      <c r="U66" s="10">
        <f>TO_EHG!U66+TO_CO!U66+TO_BF!U66+TO_GW!U66+TO_RPI!U66+TO_PF!U66+TO_BKBPB!U66+TO_CL!U66+TO_BNG!U66+TO_LBB!U66+TO_CPP!U66+TO_GTL!U66+TO_NSP!U66</f>
        <v>1525.616595012898</v>
      </c>
      <c r="V66" s="10">
        <f>TO_EHG!V66+TO_CO!V66+TO_BF!V66+TO_GW!V66+TO_RPI!V66+TO_PF!V66+TO_BKBPB!V66+TO_CL!V66+TO_BNG!V66+TO_LBB!V66+TO_CPP!V66+TO_GTL!V66+TO_NSP!V66</f>
        <v>1511.8955288048151</v>
      </c>
      <c r="W66" s="10">
        <f>TO_EHG!W66+TO_CO!W66+TO_BF!W66+TO_GW!W66+TO_RPI!W66+TO_PF!W66+TO_BKBPB!W66+TO_CL!W66+TO_BNG!W66+TO_LBB!W66+TO_CPP!W66+TO_GTL!W66+TO_NSP!W66</f>
        <v>1281.365348237317</v>
      </c>
      <c r="X66" s="10">
        <f>TO_EHG!X66+TO_CO!X66+TO_BF!X66+TO_GW!X66+TO_RPI!X66+TO_PF!X66+TO_BKBPB!X66+TO_CL!X66+TO_BNG!X66+TO_LBB!X66+TO_CPP!X66+TO_GTL!X66+TO_NSP!X66</f>
        <v>1267.894153052451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0</v>
      </c>
      <c r="D75" s="37">
        <f>TO_EHG!D75+TO_CO!D75+TO_BF!D75+TO_GW!D75+TO_RPI!D75+TO_PF!D75+TO_BKBPB!D75+TO_CL!D75+TO_BNG!D75+TO_LBB!D75+TO_CPP!D75+TO_GTL!D75+TO_NSP!D75</f>
        <v>0</v>
      </c>
      <c r="E75" s="37">
        <f>TO_EHG!E75+TO_CO!E75+TO_BF!E75+TO_GW!E75+TO_RPI!E75+TO_PF!E75+TO_BKBPB!E75+TO_CL!E75+TO_BNG!E75+TO_LBB!E75+TO_CPP!E75+TO_GTL!E75+TO_NSP!E75</f>
        <v>0</v>
      </c>
      <c r="F75" s="37">
        <f>TO_EHG!F75+TO_CO!F75+TO_BF!F75+TO_GW!F75+TO_RPI!F75+TO_PF!F75+TO_BKBPB!F75+TO_CL!F75+TO_BNG!F75+TO_LBB!F75+TO_CPP!F75+TO_GTL!F75+TO_NSP!F75</f>
        <v>0</v>
      </c>
      <c r="G75" s="37">
        <f>TO_EHG!G75+TO_CO!G75+TO_BF!G75+TO_GW!G75+TO_RPI!G75+TO_PF!G75+TO_BKBPB!G75+TO_CL!G75+TO_BNG!G75+TO_LBB!G75+TO_CPP!G75+TO_GTL!G75+TO_NSP!G75</f>
        <v>0</v>
      </c>
      <c r="H75" s="37">
        <f>TO_EHG!H75+TO_CO!H75+TO_BF!H75+TO_GW!H75+TO_RPI!H75+TO_PF!H75+TO_BKBPB!H75+TO_CL!H75+TO_BNG!H75+TO_LBB!H75+TO_CPP!H75+TO_GTL!H75+TO_NSP!H75</f>
        <v>0</v>
      </c>
      <c r="I75" s="37">
        <f>TO_EHG!I75+TO_CO!I75+TO_BF!I75+TO_GW!I75+TO_RPI!I75+TO_PF!I75+TO_BKBPB!I75+TO_CL!I75+TO_BNG!I75+TO_LBB!I75+TO_CPP!I75+TO_GTL!I75+TO_NSP!I75</f>
        <v>0</v>
      </c>
      <c r="J75" s="37">
        <f>TO_EHG!J75+TO_CO!J75+TO_BF!J75+TO_GW!J75+TO_RPI!J75+TO_PF!J75+TO_BKBPB!J75+TO_CL!J75+TO_BNG!J75+TO_LBB!J75+TO_CPP!J75+TO_GTL!J75+TO_NSP!J75</f>
        <v>0</v>
      </c>
      <c r="K75" s="37">
        <f>TO_EHG!K75+TO_CO!K75+TO_BF!K75+TO_GW!K75+TO_RPI!K75+TO_PF!K75+TO_BKBPB!K75+TO_CL!K75+TO_BNG!K75+TO_LBB!K75+TO_CPP!K75+TO_GTL!K75+TO_NSP!K75</f>
        <v>0</v>
      </c>
      <c r="L75" s="37">
        <f>TO_EHG!L75+TO_CO!L75+TO_BF!L75+TO_GW!L75+TO_RPI!L75+TO_PF!L75+TO_BKBPB!L75+TO_CL!L75+TO_BNG!L75+TO_LBB!L75+TO_CPP!L75+TO_GTL!L75+TO_NSP!L75</f>
        <v>0</v>
      </c>
      <c r="M75" s="37">
        <f>TO_EHG!M75+TO_CO!M75+TO_BF!M75+TO_GW!M75+TO_RPI!M75+TO_PF!M75+TO_BKBPB!M75+TO_CL!M75+TO_BNG!M75+TO_LBB!M75+TO_CPP!M75+TO_GTL!M75+TO_NSP!M75</f>
        <v>0</v>
      </c>
      <c r="N75" s="37">
        <f>TO_EHG!N75+TO_CO!N75+TO_BF!N75+TO_GW!N75+TO_RPI!N75+TO_PF!N75+TO_BKBPB!N75+TO_CL!N75+TO_BNG!N75+TO_LBB!N75+TO_CPP!N75+TO_GTL!N75+TO_NSP!N75</f>
        <v>0</v>
      </c>
      <c r="O75" s="37">
        <f>TO_EHG!O75+TO_CO!O75+TO_BF!O75+TO_GW!O75+TO_RPI!O75+TO_PF!O75+TO_BKBPB!O75+TO_CL!O75+TO_BNG!O75+TO_LBB!O75+TO_CPP!O75+TO_GTL!O75+TO_NSP!O75</f>
        <v>0</v>
      </c>
      <c r="P75" s="37">
        <f>TO_EHG!P75+TO_CO!P75+TO_BF!P75+TO_GW!P75+TO_RPI!P75+TO_PF!P75+TO_BKBPB!P75+TO_CL!P75+TO_BNG!P75+TO_LBB!P75+TO_CPP!P75+TO_GTL!P75+TO_NSP!P75</f>
        <v>0</v>
      </c>
      <c r="Q75" s="37">
        <f>TO_EHG!Q75+TO_CO!Q75+TO_BF!Q75+TO_GW!Q75+TO_RPI!Q75+TO_PF!Q75+TO_BKBPB!Q75+TO_CL!Q75+TO_BNG!Q75+TO_LBB!Q75+TO_CPP!Q75+TO_GTL!Q75+TO_NSP!Q75</f>
        <v>0</v>
      </c>
      <c r="R75" s="37">
        <f>TO_EHG!R75+TO_CO!R75+TO_BF!R75+TO_GW!R75+TO_RPI!R75+TO_PF!R75+TO_BKBPB!R75+TO_CL!R75+TO_BNG!R75+TO_LBB!R75+TO_CPP!R75+TO_GTL!R75+TO_NSP!R75</f>
        <v>0</v>
      </c>
      <c r="S75" s="37">
        <f>TO_EHG!S75+TO_CO!S75+TO_BF!S75+TO_GW!S75+TO_RPI!S75+TO_PF!S75+TO_BKBPB!S75+TO_CL!S75+TO_BNG!S75+TO_LBB!S75+TO_CPP!S75+TO_GTL!S75+TO_NSP!S75</f>
        <v>0</v>
      </c>
      <c r="T75" s="37">
        <f>TO_EHG!T75+TO_CO!T75+TO_BF!T75+TO_GW!T75+TO_RPI!T75+TO_PF!T75+TO_BKBPB!T75+TO_CL!T75+TO_BNG!T75+TO_LBB!T75+TO_CPP!T75+TO_GTL!T75+TO_NSP!T75</f>
        <v>0</v>
      </c>
      <c r="U75" s="37">
        <f>TO_EHG!U75+TO_CO!U75+TO_BF!U75+TO_GW!U75+TO_RPI!U75+TO_PF!U75+TO_BKBPB!U75+TO_CL!U75+TO_BNG!U75+TO_LBB!U75+TO_CPP!U75+TO_GTL!U75+TO_NSP!U75</f>
        <v>0</v>
      </c>
      <c r="V75" s="37">
        <f>TO_EHG!V75+TO_CO!V75+TO_BF!V75+TO_GW!V75+TO_RPI!V75+TO_PF!V75+TO_BKBPB!V75+TO_CL!V75+TO_BNG!V75+TO_LBB!V75+TO_CPP!V75+TO_GTL!V75+TO_NSP!V75</f>
        <v>0</v>
      </c>
      <c r="W75" s="37">
        <f>TO_EHG!W75+TO_CO!W75+TO_BF!W75+TO_GW!W75+TO_RPI!W75+TO_PF!W75+TO_BKBPB!W75+TO_CL!W75+TO_BNG!W75+TO_LBB!W75+TO_CPP!W75+TO_GTL!W75+TO_NSP!W75</f>
        <v>0</v>
      </c>
      <c r="X75" s="37">
        <f>TO_EHG!X75+TO_CO!X75+TO_BF!X75+TO_GW!X75+TO_RPI!X75+TO_PF!X75+TO_BKBPB!X75+TO_CL!X75+TO_BNG!X75+TO_LBB!X75+TO_CPP!X75+TO_GTL!X75+TO_NSP!X75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19300.773860705071</v>
      </c>
      <c r="D76" s="40">
        <f>TO_EHG!D76+TO_CO!D76+TO_BF!D76+TO_GW!D76+TO_RPI!D76+TO_PF!D76+TO_BKBPB!D76+TO_CL!D76+TO_BNG!D76+TO_LBB!D76+TO_CPP!D76+TO_GTL!D76+TO_NSP!D76</f>
        <v>20295.442820292345</v>
      </c>
      <c r="E76" s="40">
        <f>TO_EHG!E76+TO_CO!E76+TO_BF!E76+TO_GW!E76+TO_RPI!E76+TO_PF!E76+TO_BKBPB!E76+TO_CL!E76+TO_BNG!E76+TO_LBB!E76+TO_CPP!E76+TO_GTL!E76+TO_NSP!E76</f>
        <v>21061.994840928637</v>
      </c>
      <c r="F76" s="40">
        <f>TO_EHG!F76+TO_CO!F76+TO_BF!F76+TO_GW!F76+TO_RPI!F76+TO_PF!F76+TO_BKBPB!F76+TO_CL!F76+TO_BNG!F76+TO_LBB!F76+TO_CPP!F76+TO_GTL!F76+TO_NSP!F76</f>
        <v>22416.680997420466</v>
      </c>
      <c r="G76" s="40">
        <f>TO_EHG!G76+TO_CO!G76+TO_BF!G76+TO_GW!G76+TO_RPI!G76+TO_PF!G76+TO_BKBPB!G76+TO_CL!G76+TO_BNG!G76+TO_LBB!G76+TO_CPP!G76+TO_GTL!G76+TO_NSP!G76</f>
        <v>24073.463456577818</v>
      </c>
      <c r="H76" s="40">
        <f>TO_EHG!H76+TO_CO!H76+TO_BF!H76+TO_GW!H76+TO_RPI!H76+TO_PF!H76+TO_BKBPB!H76+TO_CL!H76+TO_BNG!H76+TO_LBB!H76+TO_CPP!H76+TO_GTL!H76+TO_NSP!H76</f>
        <v>25286.65606190886</v>
      </c>
      <c r="I76" s="40">
        <f>TO_EHG!I76+TO_CO!I76+TO_BF!I76+TO_GW!I76+TO_RPI!I76+TO_PF!I76+TO_BKBPB!I76+TO_CL!I76+TO_BNG!I76+TO_LBB!I76+TO_CPP!I76+TO_GTL!I76+TO_NSP!I76</f>
        <v>25748.922441960443</v>
      </c>
      <c r="J76" s="40">
        <f>TO_EHG!J76+TO_CO!J76+TO_BF!J76+TO_GW!J76+TO_RPI!J76+TO_PF!J76+TO_BKBPB!J76+TO_CL!J76+TO_BNG!J76+TO_LBB!J76+TO_CPP!J76+TO_GTL!J76+TO_NSP!J76</f>
        <v>26230.370421324154</v>
      </c>
      <c r="K76" s="40">
        <f>TO_EHG!K76+TO_CO!K76+TO_BF!K76+TO_GW!K76+TO_RPI!K76+TO_PF!K76+TO_BKBPB!K76+TO_CL!K76+TO_BNG!K76+TO_LBB!K76+TO_CPP!K76+TO_GTL!K76+TO_NSP!K76</f>
        <v>26978.344539982798</v>
      </c>
      <c r="L76" s="40">
        <f>TO_EHG!L76+TO_CO!L76+TO_BF!L76+TO_GW!L76+TO_RPI!L76+TO_PF!L76+TO_BKBPB!L76+TO_CL!L76+TO_BNG!L76+TO_LBB!L76+TO_CPP!L76+TO_GTL!L76+TO_NSP!L76</f>
        <v>25332.760103181423</v>
      </c>
      <c r="M76" s="40">
        <f>TO_EHG!M76+TO_CO!M76+TO_BF!M76+TO_GW!M76+TO_RPI!M76+TO_PF!M76+TO_BKBPB!M76+TO_CL!M76+TO_BNG!M76+TO_LBB!M76+TO_CPP!M76+TO_GTL!M76+TO_NSP!M76</f>
        <v>25926.672398968189</v>
      </c>
      <c r="N76" s="40">
        <f>TO_EHG!N76+TO_CO!N76+TO_BF!N76+TO_GW!N76+TO_RPI!N76+TO_PF!N76+TO_BKBPB!N76+TO_CL!N76+TO_BNG!N76+TO_LBB!N76+TO_CPP!N76+TO_GTL!N76+TO_NSP!N76</f>
        <v>25266.294067067924</v>
      </c>
      <c r="O76" s="40">
        <f>TO_EHG!O76+TO_CO!O76+TO_BF!O76+TO_GW!O76+TO_RPI!O76+TO_PF!O76+TO_BKBPB!O76+TO_CL!O76+TO_BNG!O76+TO_LBB!O76+TO_CPP!O76+TO_GTL!O76+TO_NSP!O76</f>
        <v>25585.436285468622</v>
      </c>
      <c r="P76" s="40">
        <f>TO_EHG!P76+TO_CO!P76+TO_BF!P76+TO_GW!P76+TO_RPI!P76+TO_PF!P76+TO_BKBPB!P76+TO_CL!P76+TO_BNG!P76+TO_LBB!P76+TO_CPP!P76+TO_GTL!P76+TO_NSP!P76</f>
        <v>24559.85554600172</v>
      </c>
      <c r="Q76" s="40">
        <f>TO_EHG!Q76+TO_CO!Q76+TO_BF!Q76+TO_GW!Q76+TO_RPI!Q76+TO_PF!Q76+TO_BKBPB!Q76+TO_CL!Q76+TO_BNG!Q76+TO_LBB!Q76+TO_CPP!Q76+TO_GTL!Q76+TO_NSP!Q76</f>
        <v>23968.123989681848</v>
      </c>
      <c r="R76" s="40">
        <f>TO_EHG!R76+TO_CO!R76+TO_BF!R76+TO_GW!R76+TO_RPI!R76+TO_PF!R76+TO_BKBPB!R76+TO_CL!R76+TO_BNG!R76+TO_LBB!R76+TO_CPP!R76+TO_GTL!R76+TO_NSP!R76</f>
        <v>24154.03731728288</v>
      </c>
      <c r="S76" s="40">
        <f>TO_EHG!S76+TO_CO!S76+TO_BF!S76+TO_GW!S76+TO_RPI!S76+TO_PF!S76+TO_BKBPB!S76+TO_CL!S76+TO_BNG!S76+TO_LBB!S76+TO_CPP!S76+TO_GTL!S76+TO_NSP!S76</f>
        <v>23626.119260533102</v>
      </c>
      <c r="T76" s="40">
        <f>TO_EHG!T76+TO_CO!T76+TO_BF!T76+TO_GW!T76+TO_RPI!T76+TO_PF!T76+TO_BKBPB!T76+TO_CL!T76+TO_BNG!T76+TO_LBB!T76+TO_CPP!T76+TO_GTL!T76+TO_NSP!T76</f>
        <v>23708.168529664654</v>
      </c>
      <c r="U76" s="40">
        <f>TO_EHG!U76+TO_CO!U76+TO_BF!U76+TO_GW!U76+TO_RPI!U76+TO_PF!U76+TO_BKBPB!U76+TO_CL!U76+TO_BNG!U76+TO_LBB!U76+TO_CPP!U76+TO_GTL!U76+TO_NSP!U76</f>
        <v>23598.624247635424</v>
      </c>
      <c r="V76" s="40">
        <f>TO_EHG!V76+TO_CO!V76+TO_BF!V76+TO_GW!V76+TO_RPI!V76+TO_PF!V76+TO_BKBPB!V76+TO_CL!V76+TO_BNG!V76+TO_LBB!V76+TO_CPP!V76+TO_GTL!V76+TO_NSP!V76</f>
        <v>23495.872742906275</v>
      </c>
      <c r="W76" s="40">
        <f>TO_EHG!W76+TO_CO!W76+TO_BF!W76+TO_GW!W76+TO_RPI!W76+TO_PF!W76+TO_BKBPB!W76+TO_CL!W76+TO_BNG!W76+TO_LBB!W76+TO_CPP!W76+TO_GTL!W76+TO_NSP!W76</f>
        <v>22646.001719690459</v>
      </c>
      <c r="X76" s="40">
        <f>TO_EHG!X76+TO_CO!X76+TO_BF!X76+TO_GW!X76+TO_RPI!X76+TO_PF!X76+TO_BKBPB!X76+TO_CL!X76+TO_BNG!X76+TO_LBB!X76+TO_CPP!X76+TO_GTL!X76+TO_NSP!X76</f>
        <v>23586.586414445399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19300.773860705071</v>
      </c>
      <c r="D2" s="31">
        <f t="shared" ref="D2:W2" si="1">SUM(D3,D17,D22,D25,D26,D51,D52,D71,D74,D75,D76)</f>
        <v>20295.442820292345</v>
      </c>
      <c r="E2" s="31">
        <f t="shared" si="1"/>
        <v>21061.994840928637</v>
      </c>
      <c r="F2" s="31">
        <f t="shared" si="1"/>
        <v>22416.680997420466</v>
      </c>
      <c r="G2" s="31">
        <f t="shared" si="1"/>
        <v>24073.463456577818</v>
      </c>
      <c r="H2" s="31">
        <f t="shared" si="1"/>
        <v>25286.65606190886</v>
      </c>
      <c r="I2" s="31">
        <f t="shared" si="1"/>
        <v>25748.922441960443</v>
      </c>
      <c r="J2" s="31">
        <f t="shared" si="1"/>
        <v>26230.370421324154</v>
      </c>
      <c r="K2" s="31">
        <f t="shared" si="1"/>
        <v>26978.344539982798</v>
      </c>
      <c r="L2" s="31">
        <f t="shared" si="1"/>
        <v>25332.760103181423</v>
      </c>
      <c r="M2" s="31">
        <f t="shared" si="1"/>
        <v>25926.672398968189</v>
      </c>
      <c r="N2" s="31">
        <f t="shared" si="1"/>
        <v>25266.294067067924</v>
      </c>
      <c r="O2" s="31">
        <f t="shared" si="1"/>
        <v>25585.436285468622</v>
      </c>
      <c r="P2" s="31">
        <f t="shared" si="1"/>
        <v>24559.85554600172</v>
      </c>
      <c r="Q2" s="31">
        <f t="shared" si="1"/>
        <v>23968.123989681848</v>
      </c>
      <c r="R2" s="31">
        <f t="shared" si="1"/>
        <v>24154.03731728288</v>
      </c>
      <c r="S2" s="31">
        <f t="shared" si="1"/>
        <v>23626.119260533102</v>
      </c>
      <c r="T2" s="31">
        <f t="shared" si="1"/>
        <v>23708.168529664654</v>
      </c>
      <c r="U2" s="31">
        <f t="shared" si="1"/>
        <v>23598.624247635424</v>
      </c>
      <c r="V2" s="31">
        <f t="shared" si="1"/>
        <v>23495.872742906275</v>
      </c>
      <c r="W2" s="31">
        <f t="shared" si="1"/>
        <v>22646.001719690459</v>
      </c>
      <c r="X2" s="31">
        <f t="shared" ref="X2" si="2">SUM(X3,X17,X22,X25,X26,X51,X52,X71,X74,X75,X76)</f>
        <v>23586.586414445399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0</v>
      </c>
      <c r="D75" s="37">
        <f>TO_EHG_E!D75+TO_EHG_CHP!D75+TO_EHG_H!D75+TO_EHG_EDHP!D75+TO_EHG_EB!D75+TO_EHG_PH!D75</f>
        <v>0</v>
      </c>
      <c r="E75" s="37">
        <f>TO_EHG_E!E75+TO_EHG_CHP!E75+TO_EHG_H!E75+TO_EHG_EDHP!E75+TO_EHG_EB!E75+TO_EHG_PH!E75</f>
        <v>0</v>
      </c>
      <c r="F75" s="37">
        <f>TO_EHG_E!F75+TO_EHG_CHP!F75+TO_EHG_H!F75+TO_EHG_EDHP!F75+TO_EHG_EB!F75+TO_EHG_PH!F75</f>
        <v>0</v>
      </c>
      <c r="G75" s="37">
        <f>TO_EHG_E!G75+TO_EHG_CHP!G75+TO_EHG_H!G75+TO_EHG_EDHP!G75+TO_EHG_EB!G75+TO_EHG_PH!G75</f>
        <v>0</v>
      </c>
      <c r="H75" s="37">
        <f>TO_EHG_E!H75+TO_EHG_CHP!H75+TO_EHG_H!H75+TO_EHG_EDHP!H75+TO_EHG_EB!H75+TO_EHG_PH!H75</f>
        <v>0</v>
      </c>
      <c r="I75" s="37">
        <f>TO_EHG_E!I75+TO_EHG_CHP!I75+TO_EHG_H!I75+TO_EHG_EDHP!I75+TO_EHG_EB!I75+TO_EHG_PH!I75</f>
        <v>0</v>
      </c>
      <c r="J75" s="37">
        <f>TO_EHG_E!J75+TO_EHG_CHP!J75+TO_EHG_H!J75+TO_EHG_EDHP!J75+TO_EHG_EB!J75+TO_EHG_PH!J75</f>
        <v>0</v>
      </c>
      <c r="K75" s="37">
        <f>TO_EHG_E!K75+TO_EHG_CHP!K75+TO_EHG_H!K75+TO_EHG_EDHP!K75+TO_EHG_EB!K75+TO_EHG_PH!K75</f>
        <v>0</v>
      </c>
      <c r="L75" s="37">
        <f>TO_EHG_E!L75+TO_EHG_CHP!L75+TO_EHG_H!L75+TO_EHG_EDHP!L75+TO_EHG_EB!L75+TO_EHG_PH!L75</f>
        <v>0</v>
      </c>
      <c r="M75" s="37">
        <f>TO_EHG_E!M75+TO_EHG_CHP!M75+TO_EHG_H!M75+TO_EHG_EDHP!M75+TO_EHG_EB!M75+TO_EHG_PH!M75</f>
        <v>0</v>
      </c>
      <c r="N75" s="37">
        <f>TO_EHG_E!N75+TO_EHG_CHP!N75+TO_EHG_H!N75+TO_EHG_EDHP!N75+TO_EHG_EB!N75+TO_EHG_PH!N75</f>
        <v>0</v>
      </c>
      <c r="O75" s="37">
        <f>TO_EHG_E!O75+TO_EHG_CHP!O75+TO_EHG_H!O75+TO_EHG_EDHP!O75+TO_EHG_EB!O75+TO_EHG_PH!O75</f>
        <v>0</v>
      </c>
      <c r="P75" s="37">
        <f>TO_EHG_E!P75+TO_EHG_CHP!P75+TO_EHG_H!P75+TO_EHG_EDHP!P75+TO_EHG_EB!P75+TO_EHG_PH!P75</f>
        <v>0</v>
      </c>
      <c r="Q75" s="37">
        <f>TO_EHG_E!Q75+TO_EHG_CHP!Q75+TO_EHG_H!Q75+TO_EHG_EDHP!Q75+TO_EHG_EB!Q75+TO_EHG_PH!Q75</f>
        <v>0</v>
      </c>
      <c r="R75" s="37">
        <f>TO_EHG_E!R75+TO_EHG_CHP!R75+TO_EHG_H!R75+TO_EHG_EDHP!R75+TO_EHG_EB!R75+TO_EHG_PH!R75</f>
        <v>0</v>
      </c>
      <c r="S75" s="37">
        <f>TO_EHG_E!S75+TO_EHG_CHP!S75+TO_EHG_H!S75+TO_EHG_EDHP!S75+TO_EHG_EB!S75+TO_EHG_PH!S75</f>
        <v>0</v>
      </c>
      <c r="T75" s="37">
        <f>TO_EHG_E!T75+TO_EHG_CHP!T75+TO_EHG_H!T75+TO_EHG_EDHP!T75+TO_EHG_EB!T75+TO_EHG_PH!T75</f>
        <v>0</v>
      </c>
      <c r="U75" s="37">
        <f>TO_EHG_E!U75+TO_EHG_CHP!U75+TO_EHG_H!U75+TO_EHG_EDHP!U75+TO_EHG_EB!U75+TO_EHG_PH!U75</f>
        <v>0</v>
      </c>
      <c r="V75" s="37">
        <f>TO_EHG_E!V75+TO_EHG_CHP!V75+TO_EHG_H!V75+TO_EHG_EDHP!V75+TO_EHG_EB!V75+TO_EHG_PH!V75</f>
        <v>0</v>
      </c>
      <c r="W75" s="37">
        <f>TO_EHG_E!W75+TO_EHG_CHP!W75+TO_EHG_H!W75+TO_EHG_EDHP!W75+TO_EHG_EB!W75+TO_EHG_PH!W75</f>
        <v>0</v>
      </c>
      <c r="X75" s="37">
        <f>TO_EHG_E!X75+TO_EHG_CHP!X75+TO_EHG_H!X75+TO_EHG_EDHP!X75+TO_EHG_EB!X75+TO_EHG_PH!X75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19300.773860705071</v>
      </c>
      <c r="D76" s="40">
        <f>TO_EHG_E!D76+TO_EHG_CHP!D76+TO_EHG_H!D76+TO_EHG_EDHP!D76+TO_EHG_EB!D76+TO_EHG_PH!D76</f>
        <v>20295.442820292345</v>
      </c>
      <c r="E76" s="40">
        <f>TO_EHG_E!E76+TO_EHG_CHP!E76+TO_EHG_H!E76+TO_EHG_EDHP!E76+TO_EHG_EB!E76+TO_EHG_PH!E76</f>
        <v>21061.994840928637</v>
      </c>
      <c r="F76" s="40">
        <f>TO_EHG_E!F76+TO_EHG_CHP!F76+TO_EHG_H!F76+TO_EHG_EDHP!F76+TO_EHG_EB!F76+TO_EHG_PH!F76</f>
        <v>22416.680997420466</v>
      </c>
      <c r="G76" s="40">
        <f>TO_EHG_E!G76+TO_EHG_CHP!G76+TO_EHG_H!G76+TO_EHG_EDHP!G76+TO_EHG_EB!G76+TO_EHG_PH!G76</f>
        <v>24073.463456577818</v>
      </c>
      <c r="H76" s="40">
        <f>TO_EHG_E!H76+TO_EHG_CHP!H76+TO_EHG_H!H76+TO_EHG_EDHP!H76+TO_EHG_EB!H76+TO_EHG_PH!H76</f>
        <v>25286.65606190886</v>
      </c>
      <c r="I76" s="40">
        <f>TO_EHG_E!I76+TO_EHG_CHP!I76+TO_EHG_H!I76+TO_EHG_EDHP!I76+TO_EHG_EB!I76+TO_EHG_PH!I76</f>
        <v>25748.922441960443</v>
      </c>
      <c r="J76" s="40">
        <f>TO_EHG_E!J76+TO_EHG_CHP!J76+TO_EHG_H!J76+TO_EHG_EDHP!J76+TO_EHG_EB!J76+TO_EHG_PH!J76</f>
        <v>26230.370421324154</v>
      </c>
      <c r="K76" s="40">
        <f>TO_EHG_E!K76+TO_EHG_CHP!K76+TO_EHG_H!K76+TO_EHG_EDHP!K76+TO_EHG_EB!K76+TO_EHG_PH!K76</f>
        <v>26978.344539982798</v>
      </c>
      <c r="L76" s="40">
        <f>TO_EHG_E!L76+TO_EHG_CHP!L76+TO_EHG_H!L76+TO_EHG_EDHP!L76+TO_EHG_EB!L76+TO_EHG_PH!L76</f>
        <v>25332.760103181423</v>
      </c>
      <c r="M76" s="40">
        <f>TO_EHG_E!M76+TO_EHG_CHP!M76+TO_EHG_H!M76+TO_EHG_EDHP!M76+TO_EHG_EB!M76+TO_EHG_PH!M76</f>
        <v>25926.672398968189</v>
      </c>
      <c r="N76" s="40">
        <f>TO_EHG_E!N76+TO_EHG_CHP!N76+TO_EHG_H!N76+TO_EHG_EDHP!N76+TO_EHG_EB!N76+TO_EHG_PH!N76</f>
        <v>25266.294067067924</v>
      </c>
      <c r="O76" s="40">
        <f>TO_EHG_E!O76+TO_EHG_CHP!O76+TO_EHG_H!O76+TO_EHG_EDHP!O76+TO_EHG_EB!O76+TO_EHG_PH!O76</f>
        <v>25585.436285468622</v>
      </c>
      <c r="P76" s="40">
        <f>TO_EHG_E!P76+TO_EHG_CHP!P76+TO_EHG_H!P76+TO_EHG_EDHP!P76+TO_EHG_EB!P76+TO_EHG_PH!P76</f>
        <v>24559.85554600172</v>
      </c>
      <c r="Q76" s="40">
        <f>TO_EHG_E!Q76+TO_EHG_CHP!Q76+TO_EHG_H!Q76+TO_EHG_EDHP!Q76+TO_EHG_EB!Q76+TO_EHG_PH!Q76</f>
        <v>23968.123989681848</v>
      </c>
      <c r="R76" s="40">
        <f>TO_EHG_E!R76+TO_EHG_CHP!R76+TO_EHG_H!R76+TO_EHG_EDHP!R76+TO_EHG_EB!R76+TO_EHG_PH!R76</f>
        <v>24154.03731728288</v>
      </c>
      <c r="S76" s="40">
        <f>TO_EHG_E!S76+TO_EHG_CHP!S76+TO_EHG_H!S76+TO_EHG_EDHP!S76+TO_EHG_EB!S76+TO_EHG_PH!S76</f>
        <v>23626.119260533102</v>
      </c>
      <c r="T76" s="40">
        <f>TO_EHG_E!T76+TO_EHG_CHP!T76+TO_EHG_H!T76+TO_EHG_EDHP!T76+TO_EHG_EB!T76+TO_EHG_PH!T76</f>
        <v>23708.168529664654</v>
      </c>
      <c r="U76" s="40">
        <f>TO_EHG_E!U76+TO_EHG_CHP!U76+TO_EHG_H!U76+TO_EHG_EDHP!U76+TO_EHG_EB!U76+TO_EHG_PH!U76</f>
        <v>23598.624247635424</v>
      </c>
      <c r="V76" s="40">
        <f>TO_EHG_E!V76+TO_EHG_CHP!V76+TO_EHG_H!V76+TO_EHG_EDHP!V76+TO_EHG_EB!V76+TO_EHG_PH!V76</f>
        <v>23495.872742906275</v>
      </c>
      <c r="W76" s="40">
        <f>TO_EHG_E!W76+TO_EHG_CHP!W76+TO_EHG_H!W76+TO_EHG_EDHP!W76+TO_EHG_EB!W76+TO_EHG_PH!W76</f>
        <v>22646.001719690459</v>
      </c>
      <c r="X76" s="40">
        <f>TO_EHG_E!X76+TO_EHG_CHP!X76+TO_EHG_H!X76+TO_EHG_EDHP!X76+TO_EHG_EB!X76+TO_EHG_PH!X76</f>
        <v>23586.586414445399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17105.065738538491</v>
      </c>
      <c r="D2" s="31">
        <f t="shared" ref="D2:W2" si="1">SUM(D3,D17,D22,D25,D26,D51,D52,D71,D74,D75,D76)</f>
        <v>18130.807377771347</v>
      </c>
      <c r="E2" s="31">
        <f t="shared" si="1"/>
        <v>18367.386227911</v>
      </c>
      <c r="F2" s="31">
        <f t="shared" si="1"/>
        <v>19847.444576552502</v>
      </c>
      <c r="G2" s="31">
        <f t="shared" si="1"/>
        <v>21384.911514096591</v>
      </c>
      <c r="H2" s="31">
        <f t="shared" si="1"/>
        <v>22478.859852654379</v>
      </c>
      <c r="I2" s="31">
        <f t="shared" si="1"/>
        <v>22856.384639564105</v>
      </c>
      <c r="J2" s="31">
        <f t="shared" si="1"/>
        <v>23496.815115895748</v>
      </c>
      <c r="K2" s="31">
        <f t="shared" si="1"/>
        <v>24252.694611381805</v>
      </c>
      <c r="L2" s="31">
        <f t="shared" si="1"/>
        <v>22580.8018777693</v>
      </c>
      <c r="M2" s="31">
        <f t="shared" si="1"/>
        <v>23212.385251525673</v>
      </c>
      <c r="N2" s="31">
        <f t="shared" si="1"/>
        <v>22460.549367727974</v>
      </c>
      <c r="O2" s="31">
        <f t="shared" si="1"/>
        <v>22632.648009594504</v>
      </c>
      <c r="P2" s="31">
        <f t="shared" si="1"/>
        <v>21349.83328097298</v>
      </c>
      <c r="Q2" s="31">
        <f t="shared" si="1"/>
        <v>21409.240733907671</v>
      </c>
      <c r="R2" s="31">
        <f t="shared" si="1"/>
        <v>21543.690263488483</v>
      </c>
      <c r="S2" s="31">
        <f t="shared" si="1"/>
        <v>21003.813659794094</v>
      </c>
      <c r="T2" s="31">
        <f t="shared" si="1"/>
        <v>20946.675385532879</v>
      </c>
      <c r="U2" s="31">
        <f t="shared" si="1"/>
        <v>20758.651515519625</v>
      </c>
      <c r="V2" s="31">
        <f t="shared" si="1"/>
        <v>20615.81320505304</v>
      </c>
      <c r="W2" s="31">
        <f t="shared" si="1"/>
        <v>19828.180121714544</v>
      </c>
      <c r="X2" s="31">
        <f t="shared" ref="X2" si="2">SUM(X3,X17,X22,X25,X26,X51,X52,X71,X74,X75,X76)</f>
        <v>20715.667850617629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17105.065738538491</v>
      </c>
      <c r="D76" s="40">
        <v>18130.807377771347</v>
      </c>
      <c r="E76" s="40">
        <v>18367.386227911</v>
      </c>
      <c r="F76" s="40">
        <v>19847.444576552502</v>
      </c>
      <c r="G76" s="40">
        <v>21384.911514096591</v>
      </c>
      <c r="H76" s="40">
        <v>22478.859852654379</v>
      </c>
      <c r="I76" s="40">
        <v>22856.384639564105</v>
      </c>
      <c r="J76" s="40">
        <v>23496.815115895748</v>
      </c>
      <c r="K76" s="40">
        <v>24252.694611381805</v>
      </c>
      <c r="L76" s="40">
        <v>22580.8018777693</v>
      </c>
      <c r="M76" s="40">
        <v>23212.385251525673</v>
      </c>
      <c r="N76" s="40">
        <v>22460.549367727974</v>
      </c>
      <c r="O76" s="40">
        <v>22632.648009594504</v>
      </c>
      <c r="P76" s="40">
        <v>21349.83328097298</v>
      </c>
      <c r="Q76" s="40">
        <v>21409.240733907671</v>
      </c>
      <c r="R76" s="40">
        <v>21543.690263488483</v>
      </c>
      <c r="S76" s="40">
        <v>21003.813659794094</v>
      </c>
      <c r="T76" s="40">
        <v>20946.675385532879</v>
      </c>
      <c r="U76" s="40">
        <v>20758.651515519625</v>
      </c>
      <c r="V76" s="40">
        <v>20615.81320505304</v>
      </c>
      <c r="W76" s="40">
        <v>19828.180121714544</v>
      </c>
      <c r="X76" s="40">
        <v>20715.667850617629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1890.3770817538516</v>
      </c>
      <c r="D2" s="31">
        <f t="shared" si="0"/>
        <v>1908.7455027101641</v>
      </c>
      <c r="E2" s="31">
        <f t="shared" si="0"/>
        <v>2260.730711039992</v>
      </c>
      <c r="F2" s="31">
        <f t="shared" si="0"/>
        <v>2275.6852600769053</v>
      </c>
      <c r="G2" s="31">
        <f t="shared" si="0"/>
        <v>2400.0738685345391</v>
      </c>
      <c r="H2" s="31">
        <f t="shared" si="0"/>
        <v>2409.5158997101953</v>
      </c>
      <c r="I2" s="31">
        <f t="shared" si="0"/>
        <v>2559.6057301693395</v>
      </c>
      <c r="J2" s="31">
        <f t="shared" si="0"/>
        <v>2457.2870337173149</v>
      </c>
      <c r="K2" s="31">
        <f t="shared" si="0"/>
        <v>2486.6129552561956</v>
      </c>
      <c r="L2" s="31">
        <f t="shared" si="0"/>
        <v>2515.4148032281137</v>
      </c>
      <c r="M2" s="31">
        <f t="shared" si="0"/>
        <v>2438.5347828681392</v>
      </c>
      <c r="N2" s="31">
        <f t="shared" si="0"/>
        <v>2606.6905290905961</v>
      </c>
      <c r="O2" s="31">
        <f t="shared" si="0"/>
        <v>2641.7822569575219</v>
      </c>
      <c r="P2" s="31">
        <f t="shared" si="0"/>
        <v>2849.9827981327785</v>
      </c>
      <c r="Q2" s="31">
        <f t="shared" si="0"/>
        <v>2232.0258181129561</v>
      </c>
      <c r="R2" s="31">
        <f t="shared" si="0"/>
        <v>2332.7890142415149</v>
      </c>
      <c r="S2" s="31">
        <f t="shared" si="0"/>
        <v>2323.9668217192316</v>
      </c>
      <c r="T2" s="31">
        <f t="shared" si="0"/>
        <v>2525.2076755161243</v>
      </c>
      <c r="U2" s="31">
        <f t="shared" si="0"/>
        <v>2627.6769453574143</v>
      </c>
      <c r="V2" s="31">
        <f t="shared" si="0"/>
        <v>2688.4860210862525</v>
      </c>
      <c r="W2" s="31">
        <f t="shared" si="0"/>
        <v>2517.6496289303445</v>
      </c>
      <c r="X2" s="31">
        <f t="shared" ref="X2" si="1">SUM(X3,X17,X22,X25,X26,X51,X52,X71,X74,X75,X76)</f>
        <v>2593.9624159343925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1890.3770817538516</v>
      </c>
      <c r="D76" s="40">
        <v>1908.7455027101641</v>
      </c>
      <c r="E76" s="40">
        <v>2260.730711039992</v>
      </c>
      <c r="F76" s="40">
        <v>2275.6852600769053</v>
      </c>
      <c r="G76" s="40">
        <v>2400.0738685345391</v>
      </c>
      <c r="H76" s="40">
        <v>2409.5158997101953</v>
      </c>
      <c r="I76" s="40">
        <v>2559.6057301693395</v>
      </c>
      <c r="J76" s="40">
        <v>2457.2870337173149</v>
      </c>
      <c r="K76" s="40">
        <v>2486.6129552561956</v>
      </c>
      <c r="L76" s="40">
        <v>2515.4148032281137</v>
      </c>
      <c r="M76" s="40">
        <v>2438.5347828681392</v>
      </c>
      <c r="N76" s="40">
        <v>2606.6905290905961</v>
      </c>
      <c r="O76" s="40">
        <v>2641.7822569575219</v>
      </c>
      <c r="P76" s="40">
        <v>2849.9827981327785</v>
      </c>
      <c r="Q76" s="40">
        <v>2232.0258181129561</v>
      </c>
      <c r="R76" s="40">
        <v>2332.7890142415149</v>
      </c>
      <c r="S76" s="40">
        <v>2323.9668217192316</v>
      </c>
      <c r="T76" s="40">
        <v>2525.2076755161243</v>
      </c>
      <c r="U76" s="40">
        <v>2627.6769453574143</v>
      </c>
      <c r="V76" s="40">
        <v>2688.4860210862525</v>
      </c>
      <c r="W76" s="40">
        <v>2517.6496289303445</v>
      </c>
      <c r="X76" s="40">
        <v>2593.9624159343925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305.33104041272571</v>
      </c>
      <c r="D2" s="31">
        <f t="shared" si="0"/>
        <v>255.88993981083399</v>
      </c>
      <c r="E2" s="31">
        <f t="shared" si="0"/>
        <v>433.877901977644</v>
      </c>
      <c r="F2" s="31">
        <f t="shared" si="0"/>
        <v>293.55116079105761</v>
      </c>
      <c r="G2" s="31">
        <f t="shared" si="0"/>
        <v>288.47807394668962</v>
      </c>
      <c r="H2" s="31">
        <f t="shared" si="0"/>
        <v>398.28030954428198</v>
      </c>
      <c r="I2" s="31">
        <f t="shared" si="0"/>
        <v>332.93207222699908</v>
      </c>
      <c r="J2" s="31">
        <f t="shared" si="0"/>
        <v>276.26827171109198</v>
      </c>
      <c r="K2" s="31">
        <f t="shared" si="0"/>
        <v>239.0369733447979</v>
      </c>
      <c r="L2" s="31">
        <f t="shared" si="0"/>
        <v>236.54342218400689</v>
      </c>
      <c r="M2" s="31">
        <f t="shared" si="0"/>
        <v>275.7523645743766</v>
      </c>
      <c r="N2" s="31">
        <f t="shared" si="0"/>
        <v>199.05417024935511</v>
      </c>
      <c r="O2" s="31">
        <f t="shared" si="0"/>
        <v>311.006018916595</v>
      </c>
      <c r="P2" s="31">
        <f t="shared" si="0"/>
        <v>360.0394668959587</v>
      </c>
      <c r="Q2" s="31">
        <f t="shared" si="0"/>
        <v>326.85743766122101</v>
      </c>
      <c r="R2" s="31">
        <f t="shared" si="0"/>
        <v>277.55803955288047</v>
      </c>
      <c r="S2" s="31">
        <f t="shared" si="0"/>
        <v>298.33877901977638</v>
      </c>
      <c r="T2" s="31">
        <f t="shared" si="0"/>
        <v>236.28546861564919</v>
      </c>
      <c r="U2" s="31">
        <f t="shared" si="0"/>
        <v>212.29578675838351</v>
      </c>
      <c r="V2" s="31">
        <f t="shared" si="0"/>
        <v>191.5735167669819</v>
      </c>
      <c r="W2" s="31">
        <f t="shared" si="0"/>
        <v>300.17196904557181</v>
      </c>
      <c r="X2" s="31">
        <f t="shared" ref="X2" si="1">SUM(X3,X17,X22,X25,X26,X51,X52,X71,X74,X75,X76)</f>
        <v>276.95614789337918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305.33104041272571</v>
      </c>
      <c r="D76" s="40">
        <v>255.88993981083399</v>
      </c>
      <c r="E76" s="40">
        <v>433.877901977644</v>
      </c>
      <c r="F76" s="40">
        <v>293.55116079105761</v>
      </c>
      <c r="G76" s="40">
        <v>288.47807394668962</v>
      </c>
      <c r="H76" s="40">
        <v>398.28030954428198</v>
      </c>
      <c r="I76" s="40">
        <v>332.93207222699908</v>
      </c>
      <c r="J76" s="40">
        <v>276.26827171109198</v>
      </c>
      <c r="K76" s="40">
        <v>239.0369733447979</v>
      </c>
      <c r="L76" s="40">
        <v>236.54342218400689</v>
      </c>
      <c r="M76" s="40">
        <v>275.7523645743766</v>
      </c>
      <c r="N76" s="40">
        <v>199.05417024935511</v>
      </c>
      <c r="O76" s="40">
        <v>311.006018916595</v>
      </c>
      <c r="P76" s="40">
        <v>360.0394668959587</v>
      </c>
      <c r="Q76" s="40">
        <v>326.85743766122101</v>
      </c>
      <c r="R76" s="40">
        <v>277.55803955288047</v>
      </c>
      <c r="S76" s="40">
        <v>298.33877901977638</v>
      </c>
      <c r="T76" s="40">
        <v>236.28546861564919</v>
      </c>
      <c r="U76" s="40">
        <v>212.29578675838351</v>
      </c>
      <c r="V76" s="40">
        <v>191.5735167669819</v>
      </c>
      <c r="W76" s="40">
        <v>300.17196904557181</v>
      </c>
      <c r="X76" s="40">
        <v>276.95614789337918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2108.3548581255372</v>
      </c>
      <c r="D2" s="31">
        <f t="shared" si="0"/>
        <v>2286.808512467755</v>
      </c>
      <c r="E2" s="31">
        <f t="shared" si="0"/>
        <v>2266.6881341358553</v>
      </c>
      <c r="F2" s="31">
        <f t="shared" si="0"/>
        <v>2178.5182287188304</v>
      </c>
      <c r="G2" s="31">
        <f t="shared" si="0"/>
        <v>2402.378933791917</v>
      </c>
      <c r="H2" s="31">
        <f t="shared" si="0"/>
        <v>2265.8355116079106</v>
      </c>
      <c r="I2" s="31">
        <f t="shared" si="0"/>
        <v>2461.3308684436797</v>
      </c>
      <c r="J2" s="31">
        <f t="shared" si="0"/>
        <v>2389.6651762682714</v>
      </c>
      <c r="K2" s="31">
        <f t="shared" si="0"/>
        <v>2309.8977644024067</v>
      </c>
      <c r="L2" s="31">
        <f t="shared" si="0"/>
        <v>1659.1668959587278</v>
      </c>
      <c r="M2" s="31">
        <f t="shared" si="0"/>
        <v>1833.7106620808258</v>
      </c>
      <c r="N2" s="31">
        <f t="shared" si="0"/>
        <v>1688.0059329320725</v>
      </c>
      <c r="O2" s="31">
        <f t="shared" si="0"/>
        <v>1467.1993121238179</v>
      </c>
      <c r="P2" s="31">
        <f t="shared" si="0"/>
        <v>1483.0203783319005</v>
      </c>
      <c r="Q2" s="31">
        <f t="shared" si="0"/>
        <v>1301.7503869303525</v>
      </c>
      <c r="R2" s="31">
        <f t="shared" si="0"/>
        <v>1325.2477214101464</v>
      </c>
      <c r="S2" s="31">
        <f t="shared" si="0"/>
        <v>1275.6936371453139</v>
      </c>
      <c r="T2" s="31">
        <f t="shared" si="0"/>
        <v>1267.6226139294927</v>
      </c>
      <c r="U2" s="31">
        <f t="shared" si="0"/>
        <v>1207.7620808254512</v>
      </c>
      <c r="V2" s="31">
        <f t="shared" si="0"/>
        <v>785.03671539122945</v>
      </c>
      <c r="W2" s="31">
        <f t="shared" si="0"/>
        <v>493.55442820292359</v>
      </c>
      <c r="X2" s="31">
        <f t="shared" ref="X2" si="1">SUM(X3,X17,X22,X25,X26,X51,X52,X71,X74,X75,X76)</f>
        <v>1013.3644883920894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1681.355717970765</v>
      </c>
      <c r="D3" s="34">
        <f t="shared" si="2"/>
        <v>1802.522184006878</v>
      </c>
      <c r="E3" s="34">
        <f t="shared" si="2"/>
        <v>1788.227257093723</v>
      </c>
      <c r="F3" s="34">
        <f t="shared" si="2"/>
        <v>1697.6927773000859</v>
      </c>
      <c r="G3" s="34">
        <f t="shared" si="2"/>
        <v>1932.538005159071</v>
      </c>
      <c r="H3" s="34">
        <f t="shared" si="2"/>
        <v>1812.0521926053309</v>
      </c>
      <c r="I3" s="34">
        <f t="shared" si="2"/>
        <v>1995.4022355975919</v>
      </c>
      <c r="J3" s="34">
        <f t="shared" si="2"/>
        <v>1928.0357695614784</v>
      </c>
      <c r="K3" s="34">
        <f t="shared" si="2"/>
        <v>1864.02502149613</v>
      </c>
      <c r="L3" s="34">
        <f t="shared" si="2"/>
        <v>1349.7300945829754</v>
      </c>
      <c r="M3" s="34">
        <f t="shared" si="2"/>
        <v>1449.6392949269134</v>
      </c>
      <c r="N3" s="34">
        <f t="shared" si="2"/>
        <v>1315.4994840928637</v>
      </c>
      <c r="O3" s="34">
        <f t="shared" si="2"/>
        <v>1158.3858985382633</v>
      </c>
      <c r="P3" s="34">
        <f t="shared" si="2"/>
        <v>1170.4881341358557</v>
      </c>
      <c r="Q3" s="34">
        <f t="shared" si="2"/>
        <v>1028.9644883920894</v>
      </c>
      <c r="R3" s="34">
        <f t="shared" si="2"/>
        <v>1045.6905417024936</v>
      </c>
      <c r="S3" s="34">
        <f t="shared" si="2"/>
        <v>1007.7873602751504</v>
      </c>
      <c r="T3" s="34">
        <f t="shared" si="2"/>
        <v>1032.7343938091144</v>
      </c>
      <c r="U3" s="34">
        <f t="shared" si="2"/>
        <v>981.83774720550286</v>
      </c>
      <c r="V3" s="34">
        <f t="shared" si="2"/>
        <v>582.45717970765259</v>
      </c>
      <c r="W3" s="34">
        <f t="shared" si="2"/>
        <v>375.04625967325887</v>
      </c>
      <c r="X3" s="34">
        <f t="shared" ref="X3" si="3">SUM(X4,X8,X11)</f>
        <v>775.07987962166806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1681.355717970765</v>
      </c>
      <c r="D11" s="29">
        <f t="shared" si="8"/>
        <v>1802.522184006878</v>
      </c>
      <c r="E11" s="29">
        <f t="shared" si="8"/>
        <v>1788.227257093723</v>
      </c>
      <c r="F11" s="29">
        <f t="shared" si="8"/>
        <v>1697.6927773000859</v>
      </c>
      <c r="G11" s="29">
        <f t="shared" si="8"/>
        <v>1932.538005159071</v>
      </c>
      <c r="H11" s="29">
        <f t="shared" si="8"/>
        <v>1812.0521926053309</v>
      </c>
      <c r="I11" s="29">
        <f t="shared" si="8"/>
        <v>1995.4022355975919</v>
      </c>
      <c r="J11" s="29">
        <f t="shared" si="8"/>
        <v>1928.0357695614784</v>
      </c>
      <c r="K11" s="29">
        <f t="shared" si="8"/>
        <v>1864.02502149613</v>
      </c>
      <c r="L11" s="29">
        <f t="shared" si="8"/>
        <v>1349.7300945829754</v>
      </c>
      <c r="M11" s="29">
        <f t="shared" si="8"/>
        <v>1449.6392949269134</v>
      </c>
      <c r="N11" s="29">
        <f t="shared" si="8"/>
        <v>1315.4994840928637</v>
      </c>
      <c r="O11" s="29">
        <f t="shared" si="8"/>
        <v>1158.3858985382633</v>
      </c>
      <c r="P11" s="29">
        <f t="shared" si="8"/>
        <v>1170.4881341358557</v>
      </c>
      <c r="Q11" s="29">
        <f t="shared" si="8"/>
        <v>1028.9644883920894</v>
      </c>
      <c r="R11" s="29">
        <f t="shared" si="8"/>
        <v>1045.6905417024936</v>
      </c>
      <c r="S11" s="29">
        <f t="shared" si="8"/>
        <v>1007.7873602751504</v>
      </c>
      <c r="T11" s="29">
        <f t="shared" si="8"/>
        <v>1032.7343938091144</v>
      </c>
      <c r="U11" s="29">
        <f t="shared" si="8"/>
        <v>981.83774720550286</v>
      </c>
      <c r="V11" s="29">
        <f t="shared" si="8"/>
        <v>582.45717970765259</v>
      </c>
      <c r="W11" s="29">
        <f t="shared" si="8"/>
        <v>375.04625967325887</v>
      </c>
      <c r="X11" s="29">
        <f t="shared" ref="X11" si="9">SUM(X12:X16)</f>
        <v>775.07987962166806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1681.355717970765</v>
      </c>
      <c r="D13" s="10">
        <v>1802.522184006878</v>
      </c>
      <c r="E13" s="10">
        <v>1788.227257093723</v>
      </c>
      <c r="F13" s="10">
        <v>1697.6927773000859</v>
      </c>
      <c r="G13" s="10">
        <v>1932.538005159071</v>
      </c>
      <c r="H13" s="10">
        <v>1812.0521926053309</v>
      </c>
      <c r="I13" s="10">
        <v>1932.538005159071</v>
      </c>
      <c r="J13" s="10">
        <v>1866.5090283748921</v>
      </c>
      <c r="K13" s="10">
        <v>1801.160791057609</v>
      </c>
      <c r="L13" s="10">
        <v>1304.9226139294931</v>
      </c>
      <c r="M13" s="10">
        <v>1396.137833190026</v>
      </c>
      <c r="N13" s="10">
        <v>1263.335511607911</v>
      </c>
      <c r="O13" s="10">
        <v>1113.5784178847809</v>
      </c>
      <c r="P13" s="10">
        <v>1127.018142734308</v>
      </c>
      <c r="Q13" s="10">
        <v>987.50085984522786</v>
      </c>
      <c r="R13" s="10">
        <v>1002.220550300946</v>
      </c>
      <c r="S13" s="10">
        <v>967.66122098022345</v>
      </c>
      <c r="T13" s="10">
        <v>993.94582975064486</v>
      </c>
      <c r="U13" s="10">
        <v>932.55889939810822</v>
      </c>
      <c r="V13" s="10">
        <v>547.25795356835761</v>
      </c>
      <c r="W13" s="10">
        <v>356.56663800515912</v>
      </c>
      <c r="X13" s="10">
        <v>742.52063628546853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62.864230438521062</v>
      </c>
      <c r="J15" s="10">
        <v>61.526741186586413</v>
      </c>
      <c r="K15" s="10">
        <v>62.864230438521062</v>
      </c>
      <c r="L15" s="10">
        <v>44.807480653482372</v>
      </c>
      <c r="M15" s="10">
        <v>53.501461736887357</v>
      </c>
      <c r="N15" s="10">
        <v>52.163972484952708</v>
      </c>
      <c r="O15" s="10">
        <v>44.807480653482372</v>
      </c>
      <c r="P15" s="10">
        <v>43.469991401547723</v>
      </c>
      <c r="Q15" s="10">
        <v>41.463628546861557</v>
      </c>
      <c r="R15" s="10">
        <v>43.469991401547723</v>
      </c>
      <c r="S15" s="10">
        <v>40.126139294926908</v>
      </c>
      <c r="T15" s="10">
        <v>38.788564058469483</v>
      </c>
      <c r="U15" s="10">
        <v>49.278847807394669</v>
      </c>
      <c r="V15" s="10">
        <v>35.199226139294929</v>
      </c>
      <c r="W15" s="10">
        <v>18.479621668099739</v>
      </c>
      <c r="X15" s="10">
        <v>32.559243336199479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426.99914015477208</v>
      </c>
      <c r="D17" s="37">
        <f t="shared" si="10"/>
        <v>484.28632846087697</v>
      </c>
      <c r="E17" s="37">
        <f t="shared" si="10"/>
        <v>478.46087704213238</v>
      </c>
      <c r="F17" s="37">
        <f t="shared" si="10"/>
        <v>480.82545141874459</v>
      </c>
      <c r="G17" s="37">
        <f t="shared" si="10"/>
        <v>469.84092863284599</v>
      </c>
      <c r="H17" s="37">
        <f t="shared" si="10"/>
        <v>453.7833190025795</v>
      </c>
      <c r="I17" s="37">
        <f t="shared" si="10"/>
        <v>465.92863284608768</v>
      </c>
      <c r="J17" s="37">
        <f t="shared" si="10"/>
        <v>461.62940670679268</v>
      </c>
      <c r="K17" s="37">
        <f t="shared" si="10"/>
        <v>445.87274290627681</v>
      </c>
      <c r="L17" s="37">
        <f t="shared" si="10"/>
        <v>309.43680137575228</v>
      </c>
      <c r="M17" s="37">
        <f t="shared" si="10"/>
        <v>384.07136715391232</v>
      </c>
      <c r="N17" s="37">
        <f t="shared" si="10"/>
        <v>372.50644883920887</v>
      </c>
      <c r="O17" s="37">
        <f t="shared" si="10"/>
        <v>308.8134135855546</v>
      </c>
      <c r="P17" s="37">
        <f t="shared" si="10"/>
        <v>312.5322441960447</v>
      </c>
      <c r="Q17" s="37">
        <f t="shared" si="10"/>
        <v>272.7858985382631</v>
      </c>
      <c r="R17" s="37">
        <f t="shared" si="10"/>
        <v>279.55717970765261</v>
      </c>
      <c r="S17" s="37">
        <f t="shared" si="10"/>
        <v>267.90627687016342</v>
      </c>
      <c r="T17" s="37">
        <f t="shared" si="10"/>
        <v>234.88822012037829</v>
      </c>
      <c r="U17" s="37">
        <f t="shared" si="10"/>
        <v>225.92433361994841</v>
      </c>
      <c r="V17" s="37">
        <f t="shared" si="10"/>
        <v>202.57953568357689</v>
      </c>
      <c r="W17" s="37">
        <f t="shared" si="10"/>
        <v>118.5081685296647</v>
      </c>
      <c r="X17" s="37">
        <f t="shared" ref="X17" si="11">SUM(X18:X21)</f>
        <v>238.2846087704213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426.99914015477208</v>
      </c>
      <c r="D19" s="10">
        <v>484.28632846087697</v>
      </c>
      <c r="E19" s="10">
        <v>478.46087704213238</v>
      </c>
      <c r="F19" s="10">
        <v>480.82545141874459</v>
      </c>
      <c r="G19" s="10">
        <v>469.84092863284599</v>
      </c>
      <c r="H19" s="10">
        <v>453.7833190025795</v>
      </c>
      <c r="I19" s="10">
        <v>465.92863284608768</v>
      </c>
      <c r="J19" s="10">
        <v>461.62940670679268</v>
      </c>
      <c r="K19" s="10">
        <v>445.87274290627681</v>
      </c>
      <c r="L19" s="10">
        <v>309.43680137575228</v>
      </c>
      <c r="M19" s="10">
        <v>384.07136715391232</v>
      </c>
      <c r="N19" s="10">
        <v>372.50644883920887</v>
      </c>
      <c r="O19" s="10">
        <v>308.8134135855546</v>
      </c>
      <c r="P19" s="10">
        <v>312.5322441960447</v>
      </c>
      <c r="Q19" s="10">
        <v>272.7858985382631</v>
      </c>
      <c r="R19" s="10">
        <v>279.55717970765261</v>
      </c>
      <c r="S19" s="10">
        <v>267.90627687016342</v>
      </c>
      <c r="T19" s="10">
        <v>234.88822012037829</v>
      </c>
      <c r="U19" s="10">
        <v>225.92433361994841</v>
      </c>
      <c r="V19" s="10">
        <v>202.57953568357689</v>
      </c>
      <c r="W19" s="10">
        <v>118.5081685296647</v>
      </c>
      <c r="X19" s="10">
        <v>238.2846087704213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458.9423903697334</v>
      </c>
      <c r="D2" s="31">
        <f t="shared" si="0"/>
        <v>517.60292347377469</v>
      </c>
      <c r="E2" s="31">
        <f t="shared" si="0"/>
        <v>491.61650902837488</v>
      </c>
      <c r="F2" s="31">
        <f t="shared" si="0"/>
        <v>419.46113499570072</v>
      </c>
      <c r="G2" s="31">
        <f t="shared" si="0"/>
        <v>426.22046431642298</v>
      </c>
      <c r="H2" s="31">
        <f t="shared" si="0"/>
        <v>434.03078245915742</v>
      </c>
      <c r="I2" s="31">
        <f t="shared" si="0"/>
        <v>393.14032674118653</v>
      </c>
      <c r="J2" s="31">
        <f t="shared" si="0"/>
        <v>433.95907136715391</v>
      </c>
      <c r="K2" s="31">
        <f t="shared" si="0"/>
        <v>419.50894239036973</v>
      </c>
      <c r="L2" s="31">
        <f t="shared" si="0"/>
        <v>344.67850386930348</v>
      </c>
      <c r="M2" s="31">
        <f t="shared" si="0"/>
        <v>400.18632846087712</v>
      </c>
      <c r="N2" s="31">
        <f t="shared" si="0"/>
        <v>438.78383490971618</v>
      </c>
      <c r="O2" s="31">
        <f t="shared" si="0"/>
        <v>407.63826311263972</v>
      </c>
      <c r="P2" s="31">
        <f t="shared" si="0"/>
        <v>446.02080825451412</v>
      </c>
      <c r="Q2" s="31">
        <f t="shared" si="0"/>
        <v>490.75666380051592</v>
      </c>
      <c r="R2" s="31">
        <f t="shared" si="0"/>
        <v>568.19054170249353</v>
      </c>
      <c r="S2" s="31">
        <f t="shared" si="0"/>
        <v>531.45597592433353</v>
      </c>
      <c r="T2" s="31">
        <f t="shared" si="0"/>
        <v>463.31324161650889</v>
      </c>
      <c r="U2" s="31">
        <f t="shared" si="0"/>
        <v>466.82433361994839</v>
      </c>
      <c r="V2" s="31">
        <f t="shared" si="0"/>
        <v>412.5346517626827</v>
      </c>
      <c r="W2" s="31">
        <f t="shared" si="0"/>
        <v>310.52355975924331</v>
      </c>
      <c r="X2" s="31">
        <f t="shared" ref="X2" si="1">SUM(X3,X17,X22,X25,X26,X51,X52,X71,X74,X75,X76)</f>
        <v>428.77618228718831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458.9423903697334</v>
      </c>
      <c r="D17" s="37">
        <f t="shared" si="10"/>
        <v>517.60292347377469</v>
      </c>
      <c r="E17" s="37">
        <f t="shared" si="10"/>
        <v>491.61650902837488</v>
      </c>
      <c r="F17" s="37">
        <f t="shared" si="10"/>
        <v>419.46113499570072</v>
      </c>
      <c r="G17" s="37">
        <f t="shared" si="10"/>
        <v>426.22046431642298</v>
      </c>
      <c r="H17" s="37">
        <f t="shared" si="10"/>
        <v>434.03078245915742</v>
      </c>
      <c r="I17" s="37">
        <f t="shared" si="10"/>
        <v>393.14032674118653</v>
      </c>
      <c r="J17" s="37">
        <f t="shared" si="10"/>
        <v>433.95907136715391</v>
      </c>
      <c r="K17" s="37">
        <f t="shared" si="10"/>
        <v>419.50894239036973</v>
      </c>
      <c r="L17" s="37">
        <f t="shared" si="10"/>
        <v>344.67850386930348</v>
      </c>
      <c r="M17" s="37">
        <f t="shared" si="10"/>
        <v>400.18632846087712</v>
      </c>
      <c r="N17" s="37">
        <f t="shared" si="10"/>
        <v>438.78383490971618</v>
      </c>
      <c r="O17" s="37">
        <f t="shared" si="10"/>
        <v>407.63826311263972</v>
      </c>
      <c r="P17" s="37">
        <f t="shared" si="10"/>
        <v>446.02080825451412</v>
      </c>
      <c r="Q17" s="37">
        <f t="shared" si="10"/>
        <v>490.75666380051592</v>
      </c>
      <c r="R17" s="37">
        <f t="shared" si="10"/>
        <v>568.19054170249353</v>
      </c>
      <c r="S17" s="37">
        <f t="shared" si="10"/>
        <v>531.45597592433353</v>
      </c>
      <c r="T17" s="37">
        <f t="shared" si="10"/>
        <v>463.31324161650889</v>
      </c>
      <c r="U17" s="37">
        <f t="shared" si="10"/>
        <v>466.82433361994839</v>
      </c>
      <c r="V17" s="37">
        <f t="shared" si="10"/>
        <v>412.5346517626827</v>
      </c>
      <c r="W17" s="37">
        <f t="shared" si="10"/>
        <v>310.52355975924331</v>
      </c>
      <c r="X17" s="37">
        <f t="shared" ref="X17" si="11">SUM(X18:X21)</f>
        <v>428.77618228718831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458.9423903697334</v>
      </c>
      <c r="D20" s="10">
        <v>517.60292347377469</v>
      </c>
      <c r="E20" s="10">
        <v>491.61650902837488</v>
      </c>
      <c r="F20" s="10">
        <v>419.46113499570072</v>
      </c>
      <c r="G20" s="10">
        <v>426.22046431642298</v>
      </c>
      <c r="H20" s="10">
        <v>434.03078245915742</v>
      </c>
      <c r="I20" s="10">
        <v>393.14032674118653</v>
      </c>
      <c r="J20" s="10">
        <v>433.95907136715391</v>
      </c>
      <c r="K20" s="10">
        <v>419.50894239036973</v>
      </c>
      <c r="L20" s="10">
        <v>344.67850386930348</v>
      </c>
      <c r="M20" s="10">
        <v>400.18632846087712</v>
      </c>
      <c r="N20" s="10">
        <v>438.78383490971618</v>
      </c>
      <c r="O20" s="10">
        <v>407.63826311263972</v>
      </c>
      <c r="P20" s="10">
        <v>446.02080825451412</v>
      </c>
      <c r="Q20" s="10">
        <v>490.75666380051592</v>
      </c>
      <c r="R20" s="10">
        <v>568.19054170249353</v>
      </c>
      <c r="S20" s="10">
        <v>531.45597592433353</v>
      </c>
      <c r="T20" s="10">
        <v>463.31324161650889</v>
      </c>
      <c r="U20" s="10">
        <v>466.82433361994839</v>
      </c>
      <c r="V20" s="10">
        <v>412.5346517626827</v>
      </c>
      <c r="W20" s="10">
        <v>310.52355975924331</v>
      </c>
      <c r="X20" s="10">
        <v>428.77618228718831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65183.140068787616</v>
      </c>
      <c r="D2" s="31">
        <f t="shared" si="0"/>
        <v>61121.307480653471</v>
      </c>
      <c r="E2" s="31">
        <f t="shared" si="0"/>
        <v>62062.369905417014</v>
      </c>
      <c r="F2" s="31">
        <f t="shared" si="0"/>
        <v>63433.560189165939</v>
      </c>
      <c r="G2" s="31">
        <f t="shared" si="0"/>
        <v>66186.507738607048</v>
      </c>
      <c r="H2" s="31">
        <f t="shared" si="0"/>
        <v>68097.93877901978</v>
      </c>
      <c r="I2" s="31">
        <f t="shared" si="0"/>
        <v>69012.314789337906</v>
      </c>
      <c r="J2" s="31">
        <f t="shared" si="0"/>
        <v>67901.349269131562</v>
      </c>
      <c r="K2" s="31">
        <f t="shared" si="0"/>
        <v>67418.123473774715</v>
      </c>
      <c r="L2" s="31">
        <f t="shared" si="0"/>
        <v>64793.754256233857</v>
      </c>
      <c r="M2" s="31">
        <f t="shared" si="0"/>
        <v>67241.566294067045</v>
      </c>
      <c r="N2" s="31">
        <f t="shared" si="0"/>
        <v>66970.046431642302</v>
      </c>
      <c r="O2" s="31">
        <f t="shared" si="0"/>
        <v>72862.620464316395</v>
      </c>
      <c r="P2" s="31">
        <f t="shared" si="0"/>
        <v>71992.607996560619</v>
      </c>
      <c r="Q2" s="31">
        <f t="shared" si="0"/>
        <v>72585.459243336198</v>
      </c>
      <c r="R2" s="31">
        <f t="shared" si="0"/>
        <v>78313.736027515028</v>
      </c>
      <c r="S2" s="31">
        <f t="shared" si="0"/>
        <v>78198.321066208111</v>
      </c>
      <c r="T2" s="31">
        <f t="shared" si="0"/>
        <v>80500.069217540833</v>
      </c>
      <c r="U2" s="31">
        <f t="shared" si="0"/>
        <v>83386.727257093691</v>
      </c>
      <c r="V2" s="31">
        <f t="shared" si="0"/>
        <v>80671.261994840926</v>
      </c>
      <c r="W2" s="31">
        <f t="shared" si="0"/>
        <v>68303.126397248489</v>
      </c>
      <c r="X2" s="31">
        <f t="shared" ref="X2" si="1">SUM(X3,X17,X22,X25,X26,X51,X52,X71,X74,X75,X76)</f>
        <v>70796.372312983658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65183.140068787616</v>
      </c>
      <c r="D26" s="37">
        <f t="shared" si="14"/>
        <v>61121.307480653471</v>
      </c>
      <c r="E26" s="37">
        <f t="shared" si="14"/>
        <v>62062.369905417014</v>
      </c>
      <c r="F26" s="37">
        <f t="shared" si="14"/>
        <v>63433.560189165939</v>
      </c>
      <c r="G26" s="37">
        <f t="shared" si="14"/>
        <v>66186.507738607048</v>
      </c>
      <c r="H26" s="37">
        <f t="shared" si="14"/>
        <v>68097.93877901978</v>
      </c>
      <c r="I26" s="37">
        <f t="shared" si="14"/>
        <v>69012.314789337906</v>
      </c>
      <c r="J26" s="37">
        <f t="shared" si="14"/>
        <v>67901.349269131562</v>
      </c>
      <c r="K26" s="37">
        <f t="shared" si="14"/>
        <v>67418.123473774715</v>
      </c>
      <c r="L26" s="37">
        <f t="shared" si="14"/>
        <v>64793.754256233857</v>
      </c>
      <c r="M26" s="37">
        <f t="shared" si="14"/>
        <v>67241.566294067045</v>
      </c>
      <c r="N26" s="37">
        <f t="shared" si="14"/>
        <v>66970.046431642302</v>
      </c>
      <c r="O26" s="37">
        <f t="shared" si="14"/>
        <v>72862.620464316395</v>
      </c>
      <c r="P26" s="37">
        <f t="shared" si="14"/>
        <v>71992.607996560619</v>
      </c>
      <c r="Q26" s="37">
        <f t="shared" si="14"/>
        <v>72585.459243336198</v>
      </c>
      <c r="R26" s="37">
        <f t="shared" si="14"/>
        <v>78313.736027515028</v>
      </c>
      <c r="S26" s="37">
        <f t="shared" si="14"/>
        <v>78198.321066208111</v>
      </c>
      <c r="T26" s="37">
        <f t="shared" si="14"/>
        <v>80500.069217540833</v>
      </c>
      <c r="U26" s="37">
        <f t="shared" si="14"/>
        <v>83386.727257093691</v>
      </c>
      <c r="V26" s="37">
        <f t="shared" si="14"/>
        <v>80671.261994840926</v>
      </c>
      <c r="W26" s="37">
        <f t="shared" si="14"/>
        <v>68303.126397248489</v>
      </c>
      <c r="X26" s="37">
        <f t="shared" ref="X26" si="15">SUM(X27,X33)</f>
        <v>70796.372312983658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2269.5519346517626</v>
      </c>
      <c r="D27" s="29">
        <f t="shared" si="16"/>
        <v>766.99630266552026</v>
      </c>
      <c r="E27" s="29">
        <f t="shared" si="16"/>
        <v>900.51109200343944</v>
      </c>
      <c r="F27" s="29">
        <f t="shared" si="16"/>
        <v>531.80472914875327</v>
      </c>
      <c r="G27" s="29">
        <f t="shared" si="16"/>
        <v>208.28796216680999</v>
      </c>
      <c r="H27" s="29">
        <f t="shared" si="16"/>
        <v>618.07592433361992</v>
      </c>
      <c r="I27" s="29">
        <f t="shared" si="16"/>
        <v>920.02484952708517</v>
      </c>
      <c r="J27" s="29">
        <f t="shared" si="16"/>
        <v>1334.9478933791916</v>
      </c>
      <c r="K27" s="29">
        <f t="shared" si="16"/>
        <v>824.51031814273426</v>
      </c>
      <c r="L27" s="29">
        <f t="shared" si="16"/>
        <v>936.45743766122098</v>
      </c>
      <c r="M27" s="29">
        <f t="shared" si="16"/>
        <v>1816.6284608770422</v>
      </c>
      <c r="N27" s="29">
        <f t="shared" si="16"/>
        <v>1230.1901977644027</v>
      </c>
      <c r="O27" s="29">
        <f t="shared" si="16"/>
        <v>1004.2418744625967</v>
      </c>
      <c r="P27" s="29">
        <f t="shared" si="16"/>
        <v>831.69965606190885</v>
      </c>
      <c r="Q27" s="29">
        <f t="shared" si="16"/>
        <v>533.9423903697334</v>
      </c>
      <c r="R27" s="29">
        <f t="shared" si="16"/>
        <v>399.51754084264832</v>
      </c>
      <c r="S27" s="29">
        <f t="shared" si="16"/>
        <v>1358.7704213241609</v>
      </c>
      <c r="T27" s="29">
        <f t="shared" si="16"/>
        <v>1392.6625967325876</v>
      </c>
      <c r="U27" s="29">
        <f t="shared" si="16"/>
        <v>1156.4441100601891</v>
      </c>
      <c r="V27" s="29">
        <f t="shared" si="16"/>
        <v>1470.7652622527942</v>
      </c>
      <c r="W27" s="29">
        <f t="shared" si="16"/>
        <v>620.700773860705</v>
      </c>
      <c r="X27" s="29">
        <f t="shared" ref="X27" si="17">SUM(X28:X32)</f>
        <v>320.39982803095432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12.12381771281169</v>
      </c>
      <c r="D28" s="10">
        <f>TO_RPI_RO!D28+TO_RPI_BKFLOW!D28+TO_RPI_PT!D28+TO_RPI_IT!D28+TO_RPI_PPR!D28+TO_RPI_PIR!D28</f>
        <v>12.12381771281169</v>
      </c>
      <c r="E28" s="10">
        <f>TO_RPI_RO!E28+TO_RPI_BKFLOW!E28+TO_RPI_PT!E28+TO_RPI_IT!E28+TO_RPI_PPR!E28+TO_RPI_PIR!E28</f>
        <v>12.12381771281169</v>
      </c>
      <c r="F28" s="10">
        <f>TO_RPI_RO!F28+TO_RPI_BKFLOW!F28+TO_RPI_PT!F28+TO_RPI_IT!F28+TO_RPI_PPR!F28+TO_RPI_PIR!F28</f>
        <v>12.12381771281169</v>
      </c>
      <c r="G28" s="10">
        <f>TO_RPI_RO!G28+TO_RPI_BKFLOW!G28+TO_RPI_PT!G28+TO_RPI_IT!G28+TO_RPI_PPR!G28+TO_RPI_PIR!G28</f>
        <v>12.12381771281169</v>
      </c>
      <c r="H28" s="10">
        <f>TO_RPI_RO!H28+TO_RPI_BKFLOW!H28+TO_RPI_PT!H28+TO_RPI_IT!H28+TO_RPI_PPR!H28+TO_RPI_PIR!H28</f>
        <v>12.12381771281169</v>
      </c>
      <c r="I28" s="10">
        <f>TO_RPI_RO!I28+TO_RPI_BKFLOW!I28+TO_RPI_PT!I28+TO_RPI_IT!I28+TO_RPI_PPR!I28+TO_RPI_PIR!I28</f>
        <v>12.12381771281169</v>
      </c>
      <c r="J28" s="10">
        <f>TO_RPI_RO!J28+TO_RPI_BKFLOW!J28+TO_RPI_PT!J28+TO_RPI_IT!J28+TO_RPI_PPR!J28+TO_RPI_PIR!J28</f>
        <v>12.12381771281169</v>
      </c>
      <c r="K28" s="10">
        <f>TO_RPI_RO!K28+TO_RPI_BKFLOW!K28+TO_RPI_PT!K28+TO_RPI_IT!K28+TO_RPI_PPR!K28+TO_RPI_PIR!K28</f>
        <v>12.12381771281169</v>
      </c>
      <c r="L28" s="10">
        <f>TO_RPI_RO!L28+TO_RPI_BKFLOW!L28+TO_RPI_PT!L28+TO_RPI_IT!L28+TO_RPI_PPR!L28+TO_RPI_PIR!L28</f>
        <v>12.12381771281169</v>
      </c>
      <c r="M28" s="10">
        <f>TO_RPI_RO!M28+TO_RPI_BKFLOW!M28+TO_RPI_PT!M28+TO_RPI_IT!M28+TO_RPI_PPR!M28+TO_RPI_PIR!M28</f>
        <v>12.12381771281169</v>
      </c>
      <c r="N28" s="10">
        <f>TO_RPI_RO!N28+TO_RPI_BKFLOW!N28+TO_RPI_PT!N28+TO_RPI_IT!N28+TO_RPI_PPR!N28+TO_RPI_PIR!N28</f>
        <v>12.12381771281169</v>
      </c>
      <c r="O28" s="10">
        <f>TO_RPI_RO!O28+TO_RPI_BKFLOW!O28+TO_RPI_PT!O28+TO_RPI_IT!O28+TO_RPI_PPR!O28+TO_RPI_PIR!O28</f>
        <v>12.12381771281169</v>
      </c>
      <c r="P28" s="10">
        <f>TO_RPI_RO!P28+TO_RPI_BKFLOW!P28+TO_RPI_PT!P28+TO_RPI_IT!P28+TO_RPI_PPR!P28+TO_RPI_PIR!P28</f>
        <v>12.12381771281169</v>
      </c>
      <c r="Q28" s="10">
        <f>TO_RPI_RO!Q28+TO_RPI_BKFLOW!Q28+TO_RPI_PT!Q28+TO_RPI_IT!Q28+TO_RPI_PPR!Q28+TO_RPI_PIR!Q28</f>
        <v>7.0722269991401543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2257.428116938951</v>
      </c>
      <c r="D30" s="10">
        <f>TO_RPI_RO!D30+TO_RPI_BKFLOW!D30+TO_RPI_PT!D30+TO_RPI_IT!D30+TO_RPI_PPR!D30+TO_RPI_PIR!D30</f>
        <v>754.87248495270853</v>
      </c>
      <c r="E30" s="10">
        <f>TO_RPI_RO!E30+TO_RPI_BKFLOW!E30+TO_RPI_PT!E30+TO_RPI_IT!E30+TO_RPI_PPR!E30+TO_RPI_PIR!E30</f>
        <v>888.38727429062772</v>
      </c>
      <c r="F30" s="10">
        <f>TO_RPI_RO!F30+TO_RPI_BKFLOW!F30+TO_RPI_PT!F30+TO_RPI_IT!F30+TO_RPI_PPR!F30+TO_RPI_PIR!F30</f>
        <v>519.68091143594154</v>
      </c>
      <c r="G30" s="10">
        <f>TO_RPI_RO!G30+TO_RPI_BKFLOW!G30+TO_RPI_PT!G30+TO_RPI_IT!G30+TO_RPI_PPR!G30+TO_RPI_PIR!G30</f>
        <v>196.16414445399829</v>
      </c>
      <c r="H30" s="10">
        <f>TO_RPI_RO!H30+TO_RPI_BKFLOW!H30+TO_RPI_PT!H30+TO_RPI_IT!H30+TO_RPI_PPR!H30+TO_RPI_PIR!H30</f>
        <v>605.95210662080819</v>
      </c>
      <c r="I30" s="10">
        <f>TO_RPI_RO!I30+TO_RPI_BKFLOW!I30+TO_RPI_PT!I30+TO_RPI_IT!I30+TO_RPI_PPR!I30+TO_RPI_PIR!I30</f>
        <v>907.90103181427344</v>
      </c>
      <c r="J30" s="10">
        <f>TO_RPI_RO!J30+TO_RPI_BKFLOW!J30+TO_RPI_PT!J30+TO_RPI_IT!J30+TO_RPI_PPR!J30+TO_RPI_PIR!J30</f>
        <v>1322.8240756663799</v>
      </c>
      <c r="K30" s="10">
        <f>TO_RPI_RO!K30+TO_RPI_BKFLOW!K30+TO_RPI_PT!K30+TO_RPI_IT!K30+TO_RPI_PPR!K30+TO_RPI_PIR!K30</f>
        <v>812.38650042992253</v>
      </c>
      <c r="L30" s="10">
        <f>TO_RPI_RO!L30+TO_RPI_BKFLOW!L30+TO_RPI_PT!L30+TO_RPI_IT!L30+TO_RPI_PPR!L30+TO_RPI_PIR!L30</f>
        <v>924.33361994840925</v>
      </c>
      <c r="M30" s="10">
        <f>TO_RPI_RO!M30+TO_RPI_BKFLOW!M30+TO_RPI_PT!M30+TO_RPI_IT!M30+TO_RPI_PPR!M30+TO_RPI_PIR!M30</f>
        <v>1804.5046431642306</v>
      </c>
      <c r="N30" s="10">
        <f>TO_RPI_RO!N30+TO_RPI_BKFLOW!N30+TO_RPI_PT!N30+TO_RPI_IT!N30+TO_RPI_PPR!N30+TO_RPI_PIR!N30</f>
        <v>1218.0663800515911</v>
      </c>
      <c r="O30" s="10">
        <f>TO_RPI_RO!O30+TO_RPI_BKFLOW!O30+TO_RPI_PT!O30+TO_RPI_IT!O30+TO_RPI_PPR!O30+TO_RPI_PIR!O30</f>
        <v>992.11805674978496</v>
      </c>
      <c r="P30" s="10">
        <f>TO_RPI_RO!P30+TO_RPI_BKFLOW!P30+TO_RPI_PT!P30+TO_RPI_IT!P30+TO_RPI_PPR!P30+TO_RPI_PIR!P30</f>
        <v>819.57583834909713</v>
      </c>
      <c r="Q30" s="10">
        <f>TO_RPI_RO!Q30+TO_RPI_BKFLOW!Q30+TO_RPI_PT!Q30+TO_RPI_IT!Q30+TO_RPI_PPR!Q30+TO_RPI_PIR!Q30</f>
        <v>526.87016337059322</v>
      </c>
      <c r="R30" s="10">
        <f>TO_RPI_RO!R30+TO_RPI_BKFLOW!R30+TO_RPI_PT!R30+TO_RPI_IT!R30+TO_RPI_PPR!R30+TO_RPI_PIR!R30</f>
        <v>399.51754084264832</v>
      </c>
      <c r="S30" s="10">
        <f>TO_RPI_RO!S30+TO_RPI_BKFLOW!S30+TO_RPI_PT!S30+TO_RPI_IT!S30+TO_RPI_PPR!S30+TO_RPI_PIR!S30</f>
        <v>1358.7704213241609</v>
      </c>
      <c r="T30" s="10">
        <f>TO_RPI_RO!T30+TO_RPI_BKFLOW!T30+TO_RPI_PT!T30+TO_RPI_IT!T30+TO_RPI_PPR!T30+TO_RPI_PIR!T30</f>
        <v>1392.6625967325876</v>
      </c>
      <c r="U30" s="10">
        <f>TO_RPI_RO!U30+TO_RPI_BKFLOW!U30+TO_RPI_PT!U30+TO_RPI_IT!U30+TO_RPI_PPR!U30+TO_RPI_PIR!U30</f>
        <v>1156.4441100601891</v>
      </c>
      <c r="V30" s="10">
        <f>TO_RPI_RO!V30+TO_RPI_BKFLOW!V30+TO_RPI_PT!V30+TO_RPI_IT!V30+TO_RPI_PPR!V30+TO_RPI_PIR!V30</f>
        <v>1470.7652622527942</v>
      </c>
      <c r="W30" s="10">
        <f>TO_RPI_RO!W30+TO_RPI_BKFLOW!W30+TO_RPI_PT!W30+TO_RPI_IT!W30+TO_RPI_PPR!W30+TO_RPI_PIR!W30</f>
        <v>620.700773860705</v>
      </c>
      <c r="X30" s="10">
        <f>TO_RPI_RO!X30+TO_RPI_BKFLOW!X30+TO_RPI_PT!X30+TO_RPI_IT!X30+TO_RPI_PPR!X30+TO_RPI_PIR!X30</f>
        <v>320.39982803095432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62913.588134135854</v>
      </c>
      <c r="D33" s="29">
        <f t="shared" si="18"/>
        <v>60354.311177987955</v>
      </c>
      <c r="E33" s="29">
        <f t="shared" si="18"/>
        <v>61161.858813413572</v>
      </c>
      <c r="F33" s="29">
        <f t="shared" si="18"/>
        <v>62901.755460017186</v>
      </c>
      <c r="G33" s="29">
        <f t="shared" si="18"/>
        <v>65978.219776440237</v>
      </c>
      <c r="H33" s="29">
        <f t="shared" si="18"/>
        <v>67479.862854686158</v>
      </c>
      <c r="I33" s="29">
        <f t="shared" si="18"/>
        <v>68092.289939810827</v>
      </c>
      <c r="J33" s="29">
        <f t="shared" si="18"/>
        <v>66566.401375752364</v>
      </c>
      <c r="K33" s="29">
        <f t="shared" si="18"/>
        <v>66593.613155631974</v>
      </c>
      <c r="L33" s="29">
        <f t="shared" si="18"/>
        <v>63857.296818572635</v>
      </c>
      <c r="M33" s="29">
        <f t="shared" si="18"/>
        <v>65424.937833190008</v>
      </c>
      <c r="N33" s="29">
        <f t="shared" si="18"/>
        <v>65739.856233877901</v>
      </c>
      <c r="O33" s="29">
        <f t="shared" si="18"/>
        <v>71858.378589853804</v>
      </c>
      <c r="P33" s="29">
        <f t="shared" si="18"/>
        <v>71160.908340498703</v>
      </c>
      <c r="Q33" s="29">
        <f t="shared" si="18"/>
        <v>72051.516852966466</v>
      </c>
      <c r="R33" s="29">
        <f t="shared" si="18"/>
        <v>77914.218486672384</v>
      </c>
      <c r="S33" s="29">
        <f t="shared" si="18"/>
        <v>76839.550644883944</v>
      </c>
      <c r="T33" s="29">
        <f t="shared" si="18"/>
        <v>79107.406620808251</v>
      </c>
      <c r="U33" s="29">
        <f t="shared" si="18"/>
        <v>82230.283147033508</v>
      </c>
      <c r="V33" s="29">
        <f t="shared" si="18"/>
        <v>79200.49673258813</v>
      </c>
      <c r="W33" s="29">
        <f t="shared" si="18"/>
        <v>67682.425623387782</v>
      </c>
      <c r="X33" s="29">
        <f t="shared" ref="X33" si="19">SUM(X34:X50)</f>
        <v>70475.972484952697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2000.4299226139299</v>
      </c>
      <c r="D34" s="10">
        <f>TO_RPI_RO!D34+TO_RPI_BKFLOW!D34+TO_RPI_PT!D34+TO_RPI_IT!D34+TO_RPI_PPR!D34+TO_RPI_PIR!D34</f>
        <v>1827.8159931212383</v>
      </c>
      <c r="E34" s="10">
        <f>TO_RPI_RO!E34+TO_RPI_BKFLOW!E34+TO_RPI_PT!E34+TO_RPI_IT!E34+TO_RPI_PPR!E34+TO_RPI_PIR!E34</f>
        <v>1837.2742906276869</v>
      </c>
      <c r="F34" s="10">
        <f>TO_RPI_RO!F34+TO_RPI_BKFLOW!F34+TO_RPI_PT!F34+TO_RPI_IT!F34+TO_RPI_PPR!F34+TO_RPI_PIR!F34</f>
        <v>2137.5752364574378</v>
      </c>
      <c r="G34" s="10">
        <f>TO_RPI_RO!G34+TO_RPI_BKFLOW!G34+TO_RPI_PT!G34+TO_RPI_IT!G34+TO_RPI_PPR!G34+TO_RPI_PIR!G34</f>
        <v>2410.6835769561471</v>
      </c>
      <c r="H34" s="10">
        <f>TO_RPI_RO!H34+TO_RPI_BKFLOW!H34+TO_RPI_PT!H34+TO_RPI_IT!H34+TO_RPI_PPR!H34+TO_RPI_PIR!H34</f>
        <v>2517.089423903697</v>
      </c>
      <c r="I34" s="10">
        <f>TO_RPI_RO!I34+TO_RPI_BKFLOW!I34+TO_RPI_PT!I34+TO_RPI_IT!I34+TO_RPI_PPR!I34+TO_RPI_PIR!I34</f>
        <v>2611.672398968185</v>
      </c>
      <c r="J34" s="10">
        <f>TO_RPI_RO!J34+TO_RPI_BKFLOW!J34+TO_RPI_PT!J34+TO_RPI_IT!J34+TO_RPI_PPR!J34+TO_RPI_PIR!J34</f>
        <v>2679.062768701634</v>
      </c>
      <c r="K34" s="10">
        <f>TO_RPI_RO!K34+TO_RPI_BKFLOW!K34+TO_RPI_PT!K34+TO_RPI_IT!K34+TO_RPI_PPR!K34+TO_RPI_PIR!K34</f>
        <v>2714.5313843508166</v>
      </c>
      <c r="L34" s="10">
        <f>TO_RPI_RO!L34+TO_RPI_BKFLOW!L34+TO_RPI_PT!L34+TO_RPI_IT!L34+TO_RPI_PPR!L34+TO_RPI_PIR!L34</f>
        <v>2783.1040412725706</v>
      </c>
      <c r="M34" s="10">
        <f>TO_RPI_RO!M34+TO_RPI_BKFLOW!M34+TO_RPI_PT!M34+TO_RPI_IT!M34+TO_RPI_PPR!M34+TO_RPI_PIR!M34</f>
        <v>3027.8374892519346</v>
      </c>
      <c r="N34" s="10">
        <f>TO_RPI_RO!N34+TO_RPI_BKFLOW!N34+TO_RPI_PT!N34+TO_RPI_IT!N34+TO_RPI_PPR!N34+TO_RPI_PIR!N34</f>
        <v>3607.1582115219258</v>
      </c>
      <c r="O34" s="10">
        <f>TO_RPI_RO!O34+TO_RPI_BKFLOW!O34+TO_RPI_PT!O34+TO_RPI_IT!O34+TO_RPI_PPR!O34+TO_RPI_PIR!O34</f>
        <v>4153.3748925193458</v>
      </c>
      <c r="P34" s="10">
        <f>TO_RPI_RO!P34+TO_RPI_BKFLOW!P34+TO_RPI_PT!P34+TO_RPI_IT!P34+TO_RPI_PPR!P34+TO_RPI_PIR!P34</f>
        <v>4404.0197764402401</v>
      </c>
      <c r="Q34" s="10">
        <f>TO_RPI_RO!Q34+TO_RPI_BKFLOW!Q34+TO_RPI_PT!Q34+TO_RPI_IT!Q34+TO_RPI_PPR!Q34+TO_RPI_PIR!Q34</f>
        <v>4697.2269991401536</v>
      </c>
      <c r="R34" s="10">
        <f>TO_RPI_RO!R34+TO_RPI_BKFLOW!R34+TO_RPI_PT!R34+TO_RPI_IT!R34+TO_RPI_PPR!R34+TO_RPI_PIR!R34</f>
        <v>4833.1900257953566</v>
      </c>
      <c r="S34" s="10">
        <f>TO_RPI_RO!S34+TO_RPI_BKFLOW!S34+TO_RPI_PT!S34+TO_RPI_IT!S34+TO_RPI_PPR!S34+TO_RPI_PIR!S34</f>
        <v>4886.3929492691313</v>
      </c>
      <c r="T34" s="10">
        <f>TO_RPI_RO!T34+TO_RPI_BKFLOW!T34+TO_RPI_PT!T34+TO_RPI_IT!T34+TO_RPI_PPR!T34+TO_RPI_PIR!T34</f>
        <v>4823.731728288908</v>
      </c>
      <c r="U34" s="10">
        <f>TO_RPI_RO!U34+TO_RPI_BKFLOW!U34+TO_RPI_PT!U34+TO_RPI_IT!U34+TO_RPI_PPR!U34+TO_RPI_PIR!U34</f>
        <v>4835.5546001719686</v>
      </c>
      <c r="V34" s="10">
        <f>TO_RPI_RO!V34+TO_RPI_BKFLOW!V34+TO_RPI_PT!V34+TO_RPI_IT!V34+TO_RPI_PPR!V34+TO_RPI_PIR!V34</f>
        <v>4678.3104041272563</v>
      </c>
      <c r="W34" s="10">
        <f>TO_RPI_RO!W34+TO_RPI_BKFLOW!W34+TO_RPI_PT!W34+TO_RPI_IT!W34+TO_RPI_PPR!W34+TO_RPI_PIR!W34</f>
        <v>4314.1659501289769</v>
      </c>
      <c r="X34" s="10">
        <f>TO_RPI_RO!X34+TO_RPI_BKFLOW!X34+TO_RPI_PT!X34+TO_RPI_IT!X34+TO_RPI_PPR!X34+TO_RPI_PIR!X34</f>
        <v>4401.733190025795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1716.076698194325</v>
      </c>
      <c r="D36" s="10">
        <f>TO_RPI_RO!D36+TO_RPI_BKFLOW!D36+TO_RPI_PT!D36+TO_RPI_IT!D36+TO_RPI_PPR!D36+TO_RPI_PIR!D36</f>
        <v>1778.212467755804</v>
      </c>
      <c r="E36" s="10">
        <f>TO_RPI_RO!E36+TO_RPI_BKFLOW!E36+TO_RPI_PT!E36+TO_RPI_IT!E36+TO_RPI_PPR!E36+TO_RPI_PIR!E36</f>
        <v>1763.5258813413579</v>
      </c>
      <c r="F36" s="10">
        <f>TO_RPI_RO!F36+TO_RPI_BKFLOW!F36+TO_RPI_PT!F36+TO_RPI_IT!F36+TO_RPI_PPR!F36+TO_RPI_PIR!F36</f>
        <v>1611.010748065348</v>
      </c>
      <c r="G36" s="10">
        <f>TO_RPI_RO!G36+TO_RPI_BKFLOW!G36+TO_RPI_PT!G36+TO_RPI_IT!G36+TO_RPI_PPR!G36+TO_RPI_PIR!G36</f>
        <v>1664.1085984522779</v>
      </c>
      <c r="H36" s="10">
        <f>TO_RPI_RO!H36+TO_RPI_BKFLOW!H36+TO_RPI_PT!H36+TO_RPI_IT!H36+TO_RPI_PPR!H36+TO_RPI_PIR!H36</f>
        <v>1650.5516766981943</v>
      </c>
      <c r="I36" s="10">
        <f>TO_RPI_RO!I36+TO_RPI_BKFLOW!I36+TO_RPI_PT!I36+TO_RPI_IT!I36+TO_RPI_PPR!I36+TO_RPI_PIR!I36</f>
        <v>1719.4659501289771</v>
      </c>
      <c r="J36" s="10">
        <f>TO_RPI_RO!J36+TO_RPI_BKFLOW!J36+TO_RPI_PT!J36+TO_RPI_IT!J36+TO_RPI_PPR!J36+TO_RPI_PIR!J36</f>
        <v>1622.308168529664</v>
      </c>
      <c r="K36" s="10">
        <f>TO_RPI_RO!K36+TO_RPI_BKFLOW!K36+TO_RPI_PT!K36+TO_RPI_IT!K36+TO_RPI_PPR!K36+TO_RPI_PIR!K36</f>
        <v>1676.5357695614789</v>
      </c>
      <c r="L36" s="10">
        <f>TO_RPI_RO!L36+TO_RPI_BKFLOW!L36+TO_RPI_PT!L36+TO_RPI_IT!L36+TO_RPI_PPR!L36+TO_RPI_PIR!L36</f>
        <v>1578.2483233018049</v>
      </c>
      <c r="M36" s="10">
        <f>TO_RPI_RO!M36+TO_RPI_BKFLOW!M36+TO_RPI_PT!M36+TO_RPI_IT!M36+TO_RPI_PPR!M36+TO_RPI_PIR!M36</f>
        <v>1644.903009458297</v>
      </c>
      <c r="N36" s="10">
        <f>TO_RPI_RO!N36+TO_RPI_BKFLOW!N36+TO_RPI_PT!N36+TO_RPI_IT!N36+TO_RPI_PPR!N36+TO_RPI_PIR!N36</f>
        <v>1625.6974204643161</v>
      </c>
      <c r="O36" s="10">
        <f>TO_RPI_RO!O36+TO_RPI_BKFLOW!O36+TO_RPI_PT!O36+TO_RPI_IT!O36+TO_RPI_PPR!O36+TO_RPI_PIR!O36</f>
        <v>1922.8193465176271</v>
      </c>
      <c r="P36" s="10">
        <f>TO_RPI_RO!P36+TO_RPI_BKFLOW!P36+TO_RPI_PT!P36+TO_RPI_IT!P36+TO_RPI_PPR!P36+TO_RPI_PIR!P36</f>
        <v>1935.246517626827</v>
      </c>
      <c r="Q36" s="10">
        <f>TO_RPI_RO!Q36+TO_RPI_BKFLOW!Q36+TO_RPI_PT!Q36+TO_RPI_IT!Q36+TO_RPI_PPR!Q36+TO_RPI_PIR!Q36</f>
        <v>1779.3422184006879</v>
      </c>
      <c r="R36" s="10">
        <f>TO_RPI_RO!R36+TO_RPI_BKFLOW!R36+TO_RPI_PT!R36+TO_RPI_IT!R36+TO_RPI_PPR!R36+TO_RPI_PIR!R36</f>
        <v>1919.430094582975</v>
      </c>
      <c r="S36" s="10">
        <f>TO_RPI_RO!S36+TO_RPI_BKFLOW!S36+TO_RPI_PT!S36+TO_RPI_IT!S36+TO_RPI_PPR!S36+TO_RPI_PIR!S36</f>
        <v>1740.931040412725</v>
      </c>
      <c r="T36" s="10">
        <f>TO_RPI_RO!T36+TO_RPI_BKFLOW!T36+TO_RPI_PT!T36+TO_RPI_IT!T36+TO_RPI_PPR!T36+TO_RPI_PIR!T36</f>
        <v>1642.643508168529</v>
      </c>
      <c r="U36" s="10">
        <f>TO_RPI_RO!U36+TO_RPI_BKFLOW!U36+TO_RPI_PT!U36+TO_RPI_IT!U36+TO_RPI_PPR!U36+TO_RPI_PIR!U36</f>
        <v>2060.6477214101456</v>
      </c>
      <c r="V36" s="10">
        <f>TO_RPI_RO!V36+TO_RPI_BKFLOW!V36+TO_RPI_PT!V36+TO_RPI_IT!V36+TO_RPI_PPR!V36+TO_RPI_PIR!V36</f>
        <v>1930.727515047291</v>
      </c>
      <c r="W36" s="10">
        <f>TO_RPI_RO!W36+TO_RPI_BKFLOW!W36+TO_RPI_PT!W36+TO_RPI_IT!W36+TO_RPI_PPR!W36+TO_RPI_PIR!W36</f>
        <v>1676.5357695614789</v>
      </c>
      <c r="X36" s="10">
        <f>TO_RPI_RO!X36+TO_RPI_BKFLOW!X36+TO_RPI_PT!X36+TO_RPI_IT!X36+TO_RPI_PPR!X36+TO_RPI_PIR!X36</f>
        <v>1829.433791917455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10540.665950128974</v>
      </c>
      <c r="D37" s="10">
        <f>TO_RPI_RO!D37+TO_RPI_BKFLOW!D37+TO_RPI_PT!D37+TO_RPI_IT!D37+TO_RPI_PPR!D37+TO_RPI_PIR!D37</f>
        <v>10187.264746345658</v>
      </c>
      <c r="E37" s="10">
        <f>TO_RPI_RO!E37+TO_RPI_BKFLOW!E37+TO_RPI_PT!E37+TO_RPI_IT!E37+TO_RPI_PPR!E37+TO_RPI_PIR!E37</f>
        <v>9957.6597592433354</v>
      </c>
      <c r="F37" s="10">
        <f>TO_RPI_RO!F37+TO_RPI_BKFLOW!F37+TO_RPI_PT!F37+TO_RPI_IT!F37+TO_RPI_PPR!F37+TO_RPI_PIR!F37</f>
        <v>9572.5159931212384</v>
      </c>
      <c r="G37" s="10">
        <f>TO_RPI_RO!G37+TO_RPI_BKFLOW!G37+TO_RPI_PT!G37+TO_RPI_IT!G37+TO_RPI_PPR!G37+TO_RPI_PIR!G37</f>
        <v>11040.083147033531</v>
      </c>
      <c r="H37" s="10">
        <f>TO_RPI_RO!H37+TO_RPI_BKFLOW!H37+TO_RPI_PT!H37+TO_RPI_IT!H37+TO_RPI_PPR!H37+TO_RPI_PIR!H37</f>
        <v>10741.70249355116</v>
      </c>
      <c r="I37" s="10">
        <f>TO_RPI_RO!I37+TO_RPI_BKFLOW!I37+TO_RPI_PT!I37+TO_RPI_IT!I37+TO_RPI_PPR!I37+TO_RPI_PIR!I37</f>
        <v>10621.080567497849</v>
      </c>
      <c r="J37" s="10">
        <f>TO_RPI_RO!J37+TO_RPI_BKFLOW!J37+TO_RPI_PT!J37+TO_RPI_IT!J37+TO_RPI_PPR!J37+TO_RPI_PIR!J37</f>
        <v>9768.2621668099728</v>
      </c>
      <c r="K37" s="10">
        <f>TO_RPI_RO!K37+TO_RPI_BKFLOW!K37+TO_RPI_PT!K37+TO_RPI_IT!K37+TO_RPI_PPR!K37+TO_RPI_PIR!K37</f>
        <v>9466.7072226999135</v>
      </c>
      <c r="L37" s="10">
        <f>TO_RPI_RO!L37+TO_RPI_BKFLOW!L37+TO_RPI_PT!L37+TO_RPI_IT!L37+TO_RPI_PPR!L37+TO_RPI_PIR!L37</f>
        <v>9680.4409286328464</v>
      </c>
      <c r="M37" s="10">
        <f>TO_RPI_RO!M37+TO_RPI_BKFLOW!M37+TO_RPI_PT!M37+TO_RPI_IT!M37+TO_RPI_PPR!M37+TO_RPI_PIR!M37</f>
        <v>9111.1899398108326</v>
      </c>
      <c r="N37" s="10">
        <f>TO_RPI_RO!N37+TO_RPI_BKFLOW!N37+TO_RPI_PT!N37+TO_RPI_IT!N37+TO_RPI_PPR!N37+TO_RPI_PIR!N37</f>
        <v>8533.4742906276861</v>
      </c>
      <c r="O37" s="10">
        <f>TO_RPI_RO!O37+TO_RPI_BKFLOW!O37+TO_RPI_PT!O37+TO_RPI_IT!O37+TO_RPI_PPR!O37+TO_RPI_PIR!O37</f>
        <v>8266.8361994840925</v>
      </c>
      <c r="P37" s="10">
        <f>TO_RPI_RO!P37+TO_RPI_BKFLOW!P37+TO_RPI_PT!P37+TO_RPI_IT!P37+TO_RPI_PPR!P37+TO_RPI_PIR!P37</f>
        <v>8125.0526225279445</v>
      </c>
      <c r="Q37" s="10">
        <f>TO_RPI_RO!Q37+TO_RPI_BKFLOW!Q37+TO_RPI_PT!Q37+TO_RPI_IT!Q37+TO_RPI_PPR!Q37+TO_RPI_PIR!Q37</f>
        <v>7955.7586414445404</v>
      </c>
      <c r="R37" s="10">
        <f>TO_RPI_RO!R37+TO_RPI_BKFLOW!R37+TO_RPI_PT!R37+TO_RPI_IT!R37+TO_RPI_PPR!R37+TO_RPI_PIR!R37</f>
        <v>9633.8850386930353</v>
      </c>
      <c r="S37" s="10">
        <f>TO_RPI_RO!S37+TO_RPI_BKFLOW!S37+TO_RPI_PT!S37+TO_RPI_IT!S37+TO_RPI_PPR!S37+TO_RPI_PIR!S37</f>
        <v>10110.024333619949</v>
      </c>
      <c r="T37" s="10">
        <f>TO_RPI_RO!T37+TO_RPI_BKFLOW!T37+TO_RPI_PT!T37+TO_RPI_IT!T37+TO_RPI_PPR!T37+TO_RPI_PIR!T37</f>
        <v>9629.6527085124671</v>
      </c>
      <c r="U37" s="10">
        <f>TO_RPI_RO!U37+TO_RPI_BKFLOW!U37+TO_RPI_PT!U37+TO_RPI_IT!U37+TO_RPI_PPR!U37+TO_RPI_PIR!U37</f>
        <v>9746.0423043852097</v>
      </c>
      <c r="V37" s="10">
        <f>TO_RPI_RO!V37+TO_RPI_BKFLOW!V37+TO_RPI_PT!V37+TO_RPI_IT!V37+TO_RPI_PPR!V37+TO_RPI_PIR!V37</f>
        <v>9614.8394668959572</v>
      </c>
      <c r="W37" s="10">
        <f>TO_RPI_RO!W37+TO_RPI_BKFLOW!W37+TO_RPI_PT!W37+TO_RPI_IT!W37+TO_RPI_PPR!W37+TO_RPI_PIR!W37</f>
        <v>8276.3590713671529</v>
      </c>
      <c r="X37" s="10">
        <f>TO_RPI_RO!X37+TO_RPI_BKFLOW!X37+TO_RPI_PT!X37+TO_RPI_IT!X37+TO_RPI_PPR!X37+TO_RPI_PIR!X37</f>
        <v>10229.438005159071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2.116251074806534</v>
      </c>
      <c r="D38" s="10">
        <f>TO_RPI_RO!D38+TO_RPI_BKFLOW!D38+TO_RPI_PT!D38+TO_RPI_IT!D38+TO_RPI_PPR!D38+TO_RPI_PIR!D38</f>
        <v>5.2904557179707652</v>
      </c>
      <c r="E38" s="10">
        <f>TO_RPI_RO!E38+TO_RPI_BKFLOW!E38+TO_RPI_PT!E38+TO_RPI_IT!E38+TO_RPI_PPR!E38+TO_RPI_PIR!E38</f>
        <v>9.5227858985382632</v>
      </c>
      <c r="F38" s="10">
        <f>TO_RPI_RO!F38+TO_RPI_BKFLOW!F38+TO_RPI_PT!F38+TO_RPI_IT!F38+TO_RPI_PPR!F38+TO_RPI_PIR!F38</f>
        <v>12.697076526225279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1.058125537403267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2.116165090283749</v>
      </c>
      <c r="K38" s="10">
        <f>TO_RPI_RO!K38+TO_RPI_BKFLOW!K38+TO_RPI_PT!K38+TO_RPI_IT!K38+TO_RPI_PPR!K38+TO_RPI_PIR!K38</f>
        <v>6.3484952708512461</v>
      </c>
      <c r="L38" s="10">
        <f>TO_RPI_RO!L38+TO_RPI_BKFLOW!L38+TO_RPI_PT!L38+TO_RPI_IT!L38+TO_RPI_PPR!L38+TO_RPI_PIR!L38</f>
        <v>11.63895098882201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2.116165090283749</v>
      </c>
      <c r="O38" s="10">
        <f>TO_RPI_RO!O38+TO_RPI_BKFLOW!O38+TO_RPI_PT!O38+TO_RPI_IT!O38+TO_RPI_PPR!O38+TO_RPI_PIR!O38</f>
        <v>2.116165090283749</v>
      </c>
      <c r="P38" s="10">
        <f>TO_RPI_RO!P38+TO_RPI_BKFLOW!P38+TO_RPI_PT!P38+TO_RPI_IT!P38+TO_RPI_PPR!P38+TO_RPI_PIR!P38</f>
        <v>1.058125537403267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1.058125537403267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179.87489251934653</v>
      </c>
      <c r="D39" s="10">
        <f>TO_RPI_RO!D39+TO_RPI_BKFLOW!D39+TO_RPI_PT!D39+TO_RPI_IT!D39+TO_RPI_PPR!D39+TO_RPI_PIR!D39</f>
        <v>87.821238177128123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4047.8718830610487</v>
      </c>
      <c r="D40" s="10">
        <f>TO_RPI_RO!D40+TO_RPI_BKFLOW!D40+TO_RPI_PT!D40+TO_RPI_IT!D40+TO_RPI_PPR!D40+TO_RPI_PIR!D40</f>
        <v>3956.2338779019769</v>
      </c>
      <c r="E40" s="10">
        <f>TO_RPI_RO!E40+TO_RPI_BKFLOW!E40+TO_RPI_PT!E40+TO_RPI_IT!E40+TO_RPI_PPR!E40+TO_RPI_PIR!E40</f>
        <v>3757.1582115219262</v>
      </c>
      <c r="F40" s="10">
        <f>TO_RPI_RO!F40+TO_RPI_BKFLOW!F40+TO_RPI_PT!F40+TO_RPI_IT!F40+TO_RPI_PPR!F40+TO_RPI_PIR!F40</f>
        <v>4009.9527085124678</v>
      </c>
      <c r="G40" s="10">
        <f>TO_RPI_RO!G40+TO_RPI_BKFLOW!G40+TO_RPI_PT!G40+TO_RPI_IT!G40+TO_RPI_PPR!G40+TO_RPI_PIR!G40</f>
        <v>4226.9346517626818</v>
      </c>
      <c r="H40" s="10">
        <f>TO_RPI_RO!H40+TO_RPI_BKFLOW!H40+TO_RPI_PT!H40+TO_RPI_IT!H40+TO_RPI_PPR!H40+TO_RPI_PIR!H40</f>
        <v>4291.1865864144447</v>
      </c>
      <c r="I40" s="10">
        <f>TO_RPI_RO!I40+TO_RPI_BKFLOW!I40+TO_RPI_PT!I40+TO_RPI_IT!I40+TO_RPI_PPR!I40+TO_RPI_PIR!I40</f>
        <v>3806.663800515907</v>
      </c>
      <c r="J40" s="10">
        <f>TO_RPI_RO!J40+TO_RPI_BKFLOW!J40+TO_RPI_PT!J40+TO_RPI_IT!J40+TO_RPI_PPR!J40+TO_RPI_PIR!J40</f>
        <v>3868.8091143594138</v>
      </c>
      <c r="K40" s="10">
        <f>TO_RPI_RO!K40+TO_RPI_BKFLOW!K40+TO_RPI_PT!K40+TO_RPI_IT!K40+TO_RPI_PPR!K40+TO_RPI_PIR!K40</f>
        <v>3281.0619088564049</v>
      </c>
      <c r="L40" s="10">
        <f>TO_RPI_RO!L40+TO_RPI_BKFLOW!L40+TO_RPI_PT!L40+TO_RPI_IT!L40+TO_RPI_PPR!L40+TO_RPI_PIR!L40</f>
        <v>2960.8555460017196</v>
      </c>
      <c r="M40" s="10">
        <f>TO_RPI_RO!M40+TO_RPI_BKFLOW!M40+TO_RPI_PT!M40+TO_RPI_IT!M40+TO_RPI_PPR!M40+TO_RPI_PIR!M40</f>
        <v>2993.508168529665</v>
      </c>
      <c r="N40" s="10">
        <f>TO_RPI_RO!N40+TO_RPI_BKFLOW!N40+TO_RPI_PT!N40+TO_RPI_IT!N40+TO_RPI_PPR!N40+TO_RPI_PIR!N40</f>
        <v>3348.47377472055</v>
      </c>
      <c r="O40" s="10">
        <f>TO_RPI_RO!O40+TO_RPI_BKFLOW!O40+TO_RPI_PT!O40+TO_RPI_IT!O40+TO_RPI_PPR!O40+TO_RPI_PIR!O40</f>
        <v>3342.1539122957865</v>
      </c>
      <c r="P40" s="10">
        <f>TO_RPI_RO!P40+TO_RPI_BKFLOW!P40+TO_RPI_PT!P40+TO_RPI_IT!P40+TO_RPI_PPR!P40+TO_RPI_PIR!P40</f>
        <v>3784.5442820292342</v>
      </c>
      <c r="Q40" s="10">
        <f>TO_RPI_RO!Q40+TO_RPI_BKFLOW!Q40+TO_RPI_PT!Q40+TO_RPI_IT!Q40+TO_RPI_PPR!Q40+TO_RPI_PIR!Q40</f>
        <v>3823.516766981943</v>
      </c>
      <c r="R40" s="10">
        <f>TO_RPI_RO!R40+TO_RPI_BKFLOW!R40+TO_RPI_PT!R40+TO_RPI_IT!R40+TO_RPI_PPR!R40+TO_RPI_PIR!R40</f>
        <v>4432.3301805674982</v>
      </c>
      <c r="S40" s="10">
        <f>TO_RPI_RO!S40+TO_RPI_BKFLOW!S40+TO_RPI_PT!S40+TO_RPI_IT!S40+TO_RPI_PPR!S40+TO_RPI_PIR!S40</f>
        <v>4371.2381771281152</v>
      </c>
      <c r="T40" s="10">
        <f>TO_RPI_RO!T40+TO_RPI_BKFLOW!T40+TO_RPI_PT!T40+TO_RPI_IT!T40+TO_RPI_PPR!T40+TO_RPI_PIR!T40</f>
        <v>4706.1908856405844</v>
      </c>
      <c r="U40" s="10">
        <f>TO_RPI_RO!U40+TO_RPI_BKFLOW!U40+TO_RPI_PT!U40+TO_RPI_IT!U40+TO_RPI_PPR!U40+TO_RPI_PIR!U40</f>
        <v>5700.5159071367152</v>
      </c>
      <c r="V40" s="10">
        <f>TO_RPI_RO!V40+TO_RPI_BKFLOW!V40+TO_RPI_PT!V40+TO_RPI_IT!V40+TO_RPI_PPR!V40+TO_RPI_PIR!V40</f>
        <v>5862.7257093723128</v>
      </c>
      <c r="W40" s="10">
        <f>TO_RPI_RO!W40+TO_RPI_BKFLOW!W40+TO_RPI_PT!W40+TO_RPI_IT!W40+TO_RPI_PPR!W40+TO_RPI_PIR!W40</f>
        <v>2115.0472914875318</v>
      </c>
      <c r="X40" s="10">
        <f>TO_RPI_RO!X40+TO_RPI_BKFLOW!X40+TO_RPI_PT!X40+TO_RPI_IT!X40+TO_RPI_PPR!X40+TO_RPI_PIR!X40</f>
        <v>3089.1340498710233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289.7822012037833</v>
      </c>
      <c r="D41" s="10">
        <f>TO_RPI_RO!D41+TO_RPI_BKFLOW!D41+TO_RPI_PT!D41+TO_RPI_IT!D41+TO_RPI_PPR!D41+TO_RPI_PIR!D41</f>
        <v>268.85924333619948</v>
      </c>
      <c r="E41" s="10">
        <f>TO_RPI_RO!E41+TO_RPI_BKFLOW!E41+TO_RPI_PT!E41+TO_RPI_IT!E41+TO_RPI_PPR!E41+TO_RPI_PIR!E41</f>
        <v>275.13611349957011</v>
      </c>
      <c r="F41" s="10">
        <f>TO_RPI_RO!F41+TO_RPI_BKFLOW!F41+TO_RPI_PT!F41+TO_RPI_IT!F41+TO_RPI_PPR!F41+TO_RPI_PIR!F41</f>
        <v>1811.9232158211521</v>
      </c>
      <c r="G41" s="10">
        <f>TO_RPI_RO!G41+TO_RPI_BKFLOW!G41+TO_RPI_PT!G41+TO_RPI_IT!G41+TO_RPI_PPR!G41+TO_RPI_PIR!G41</f>
        <v>4152.1496130696469</v>
      </c>
      <c r="H41" s="10">
        <f>TO_RPI_RO!H41+TO_RPI_BKFLOW!H41+TO_RPI_PT!H41+TO_RPI_IT!H41+TO_RPI_PPR!H41+TO_RPI_PIR!H41</f>
        <v>4212.8260533104039</v>
      </c>
      <c r="I41" s="10">
        <f>TO_RPI_RO!I41+TO_RPI_BKFLOW!I41+TO_RPI_PT!I41+TO_RPI_IT!I41+TO_RPI_PPR!I41+TO_RPI_PIR!I41</f>
        <v>4392.7629406706792</v>
      </c>
      <c r="J41" s="10">
        <f>TO_RPI_RO!J41+TO_RPI_BKFLOW!J41+TO_RPI_PT!J41+TO_RPI_IT!J41+TO_RPI_PPR!J41+TO_RPI_PIR!J41</f>
        <v>4242.118056749785</v>
      </c>
      <c r="K41" s="10">
        <f>TO_RPI_RO!K41+TO_RPI_BKFLOW!K41+TO_RPI_PT!K41+TO_RPI_IT!K41+TO_RPI_PPR!K41+TO_RPI_PIR!K41</f>
        <v>3982.674118658641</v>
      </c>
      <c r="L41" s="10">
        <f>TO_RPI_RO!L41+TO_RPI_BKFLOW!L41+TO_RPI_PT!L41+TO_RPI_IT!L41+TO_RPI_PPR!L41+TO_RPI_PIR!L41</f>
        <v>4644.8839208942391</v>
      </c>
      <c r="M41" s="10">
        <f>TO_RPI_RO!M41+TO_RPI_BKFLOW!M41+TO_RPI_PT!M41+TO_RPI_IT!M41+TO_RPI_PPR!M41+TO_RPI_PIR!M41</f>
        <v>5740.1977644024073</v>
      </c>
      <c r="N41" s="10">
        <f>TO_RPI_RO!N41+TO_RPI_BKFLOW!N41+TO_RPI_PT!N41+TO_RPI_IT!N41+TO_RPI_PPR!N41+TO_RPI_PIR!N41</f>
        <v>6749.7276870163369</v>
      </c>
      <c r="O41" s="10">
        <f>TO_RPI_RO!O41+TO_RPI_BKFLOW!O41+TO_RPI_PT!O41+TO_RPI_IT!O41+TO_RPI_PPR!O41+TO_RPI_PIR!O41</f>
        <v>8757.2800515907129</v>
      </c>
      <c r="P41" s="10">
        <f>TO_RPI_RO!P41+TO_RPI_BKFLOW!P41+TO_RPI_PT!P41+TO_RPI_IT!P41+TO_RPI_PPR!P41+TO_RPI_PIR!P41</f>
        <v>8869.2175408426483</v>
      </c>
      <c r="Q41" s="10">
        <f>TO_RPI_RO!Q41+TO_RPI_BKFLOW!Q41+TO_RPI_PT!Q41+TO_RPI_IT!Q41+TO_RPI_PPR!Q41+TO_RPI_PIR!Q41</f>
        <v>9079.4926913155632</v>
      </c>
      <c r="R41" s="10">
        <f>TO_RPI_RO!R41+TO_RPI_BKFLOW!R41+TO_RPI_PT!R41+TO_RPI_IT!R41+TO_RPI_PPR!R41+TO_RPI_PIR!R41</f>
        <v>9713.4565778159922</v>
      </c>
      <c r="S41" s="10">
        <f>TO_RPI_RO!S41+TO_RPI_BKFLOW!S41+TO_RPI_PT!S41+TO_RPI_IT!S41+TO_RPI_PPR!S41+TO_RPI_PIR!S41</f>
        <v>9073.2158211521928</v>
      </c>
      <c r="T41" s="10">
        <f>TO_RPI_RO!T41+TO_RPI_BKFLOW!T41+TO_RPI_PT!T41+TO_RPI_IT!T41+TO_RPI_PPR!T41+TO_RPI_PIR!T41</f>
        <v>9729.1487532244191</v>
      </c>
      <c r="U41" s="10">
        <f>TO_RPI_RO!U41+TO_RPI_BKFLOW!U41+TO_RPI_PT!U41+TO_RPI_IT!U41+TO_RPI_PPR!U41+TO_RPI_PIR!U41</f>
        <v>10501.203783319001</v>
      </c>
      <c r="V41" s="10">
        <f>TO_RPI_RO!V41+TO_RPI_BKFLOW!V41+TO_RPI_PT!V41+TO_RPI_IT!V41+TO_RPI_PPR!V41+TO_RPI_PIR!V41</f>
        <v>10268.95958727429</v>
      </c>
      <c r="W41" s="10">
        <f>TO_RPI_RO!W41+TO_RPI_BKFLOW!W41+TO_RPI_PT!W41+TO_RPI_IT!W41+TO_RPI_PPR!W41+TO_RPI_PIR!W41</f>
        <v>8200.7308684436794</v>
      </c>
      <c r="X41" s="10">
        <f>TO_RPI_RO!X41+TO_RPI_BKFLOW!X41+TO_RPI_PT!X41+TO_RPI_IT!X41+TO_RPI_PPR!X41+TO_RPI_PIR!X41</f>
        <v>8765.3185726569209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4188.747979363714</v>
      </c>
      <c r="D42" s="10">
        <f>TO_RPI_RO!D42+TO_RPI_BKFLOW!D42+TO_RPI_PT!D42+TO_RPI_IT!D42+TO_RPI_PPR!D42+TO_RPI_PIR!D42</f>
        <v>4070.7699914015466</v>
      </c>
      <c r="E42" s="10">
        <f>TO_RPI_RO!E42+TO_RPI_BKFLOW!E42+TO_RPI_PT!E42+TO_RPI_IT!E42+TO_RPI_PPR!E42+TO_RPI_PIR!E42</f>
        <v>4315.2288048151331</v>
      </c>
      <c r="F42" s="10">
        <f>TO_RPI_RO!F42+TO_RPI_BKFLOW!F42+TO_RPI_PT!F42+TO_RPI_IT!F42+TO_RPI_PPR!F42+TO_RPI_PIR!F42</f>
        <v>3475.5660361134992</v>
      </c>
      <c r="G42" s="10">
        <f>TO_RPI_RO!G42+TO_RPI_BKFLOW!G42+TO_RPI_PT!G42+TO_RPI_IT!G42+TO_RPI_PPR!G42+TO_RPI_PIR!G42</f>
        <v>1762.2288907996563</v>
      </c>
      <c r="H42" s="10">
        <f>TO_RPI_RO!H42+TO_RPI_BKFLOW!H42+TO_RPI_PT!H42+TO_RPI_IT!H42+TO_RPI_PPR!H42+TO_RPI_PIR!H42</f>
        <v>1733.5316423043853</v>
      </c>
      <c r="I42" s="10">
        <f>TO_RPI_RO!I42+TO_RPI_BKFLOW!I42+TO_RPI_PT!I42+TO_RPI_IT!I42+TO_RPI_PPR!I42+TO_RPI_PIR!I42</f>
        <v>1027.7896818572656</v>
      </c>
      <c r="J42" s="10">
        <f>TO_RPI_RO!J42+TO_RPI_BKFLOW!J42+TO_RPI_PT!J42+TO_RPI_IT!J42+TO_RPI_PPR!J42+TO_RPI_PIR!J42</f>
        <v>1201.036543422184</v>
      </c>
      <c r="K42" s="10">
        <f>TO_RPI_RO!K42+TO_RPI_BKFLOW!K42+TO_RPI_PT!K42+TO_RPI_IT!K42+TO_RPI_PPR!K42+TO_RPI_PIR!K42</f>
        <v>1605.987876182287</v>
      </c>
      <c r="L42" s="10">
        <f>TO_RPI_RO!L42+TO_RPI_BKFLOW!L42+TO_RPI_PT!L42+TO_RPI_IT!L42+TO_RPI_PPR!L42+TO_RPI_PIR!L42</f>
        <v>1468.8783319002578</v>
      </c>
      <c r="M42" s="10">
        <f>TO_RPI_RO!M42+TO_RPI_BKFLOW!M42+TO_RPI_PT!M42+TO_RPI_IT!M42+TO_RPI_PPR!M42+TO_RPI_PIR!M42</f>
        <v>1533.7131556319862</v>
      </c>
      <c r="N42" s="10">
        <f>TO_RPI_RO!N42+TO_RPI_BKFLOW!N42+TO_RPI_PT!N42+TO_RPI_IT!N42+TO_RPI_PPR!N42+TO_RPI_PIR!N42</f>
        <v>816.27979363714519</v>
      </c>
      <c r="O42" s="10">
        <f>TO_RPI_RO!O42+TO_RPI_BKFLOW!O42+TO_RPI_PT!O42+TO_RPI_IT!O42+TO_RPI_PPR!O42+TO_RPI_PIR!O42</f>
        <v>1662.3196044711947</v>
      </c>
      <c r="P42" s="10">
        <f>TO_RPI_RO!P42+TO_RPI_BKFLOW!P42+TO_RPI_PT!P42+TO_RPI_IT!P42+TO_RPI_PPR!P42+TO_RPI_PIR!P42</f>
        <v>989.52656921754067</v>
      </c>
      <c r="Q42" s="10">
        <f>TO_RPI_RO!Q42+TO_RPI_BKFLOW!Q42+TO_RPI_PT!Q42+TO_RPI_IT!Q42+TO_RPI_PPR!Q42+TO_RPI_PIR!Q42</f>
        <v>942.76061908856411</v>
      </c>
      <c r="R42" s="10">
        <f>TO_RPI_RO!R42+TO_RPI_BKFLOW!R42+TO_RPI_PT!R42+TO_RPI_IT!R42+TO_RPI_PPR!R42+TO_RPI_PIR!R42</f>
        <v>1387.0378331900254</v>
      </c>
      <c r="S42" s="10">
        <f>TO_RPI_RO!S42+TO_RPI_BKFLOW!S42+TO_RPI_PT!S42+TO_RPI_IT!S42+TO_RPI_PPR!S42+TO_RPI_PIR!S42</f>
        <v>1354.0890799656065</v>
      </c>
      <c r="T42" s="10">
        <f>TO_RPI_RO!T42+TO_RPI_BKFLOW!T42+TO_RPI_PT!T42+TO_RPI_IT!T42+TO_RPI_PPR!T42+TO_RPI_PIR!T42</f>
        <v>1533.7130696474633</v>
      </c>
      <c r="U42" s="10">
        <f>TO_RPI_RO!U42+TO_RPI_BKFLOW!U42+TO_RPI_PT!U42+TO_RPI_IT!U42+TO_RPI_PPR!U42+TO_RPI_PIR!U42</f>
        <v>1945.0415305245058</v>
      </c>
      <c r="V42" s="10">
        <f>TO_RPI_RO!V42+TO_RPI_BKFLOW!V42+TO_RPI_PT!V42+TO_RPI_IT!V42+TO_RPI_PPR!V42+TO_RPI_PIR!V42</f>
        <v>1737.7830610490112</v>
      </c>
      <c r="W42" s="10">
        <f>TO_RPI_RO!W42+TO_RPI_BKFLOW!W42+TO_RPI_PT!W42+TO_RPI_IT!W42+TO_RPI_PPR!W42+TO_RPI_PIR!W42</f>
        <v>1458.2496990541704</v>
      </c>
      <c r="X42" s="10">
        <f>TO_RPI_RO!X42+TO_RPI_BKFLOW!X42+TO_RPI_PT!X42+TO_RPI_IT!X42+TO_RPI_PPR!X42+TO_RPI_PIR!X42</f>
        <v>1591.9027515047294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20608.53155631986</v>
      </c>
      <c r="D43" s="10">
        <f>TO_RPI_RO!D43+TO_RPI_BKFLOW!D43+TO_RPI_PT!D43+TO_RPI_IT!D43+TO_RPI_PPR!D43+TO_RPI_PIR!D43</f>
        <v>20857.074634565775</v>
      </c>
      <c r="E43" s="10">
        <f>TO_RPI_RO!E43+TO_RPI_BKFLOW!E43+TO_RPI_PT!E43+TO_RPI_IT!E43+TO_RPI_PPR!E43+TO_RPI_PIR!E43</f>
        <v>21382.91771281169</v>
      </c>
      <c r="F43" s="10">
        <f>TO_RPI_RO!F43+TO_RPI_BKFLOW!F43+TO_RPI_PT!F43+TO_RPI_IT!F43+TO_RPI_PPR!F43+TO_RPI_PIR!F43</f>
        <v>22215.845055889939</v>
      </c>
      <c r="G43" s="10">
        <f>TO_RPI_RO!G43+TO_RPI_BKFLOW!G43+TO_RPI_PT!G43+TO_RPI_IT!G43+TO_RPI_PPR!G43+TO_RPI_PIR!G43</f>
        <v>22303.143250214958</v>
      </c>
      <c r="H43" s="10">
        <f>TO_RPI_RO!H43+TO_RPI_BKFLOW!H43+TO_RPI_PT!H43+TO_RPI_IT!H43+TO_RPI_PPR!H43+TO_RPI_PIR!H43</f>
        <v>24091.215219260532</v>
      </c>
      <c r="I43" s="10">
        <f>TO_RPI_RO!I43+TO_RPI_BKFLOW!I43+TO_RPI_PT!I43+TO_RPI_IT!I43+TO_RPI_PPR!I43+TO_RPI_PIR!I43</f>
        <v>24488.67867583835</v>
      </c>
      <c r="J43" s="10">
        <f>TO_RPI_RO!J43+TO_RPI_BKFLOW!J43+TO_RPI_PT!J43+TO_RPI_IT!J43+TO_RPI_PPR!J43+TO_RPI_PIR!J43</f>
        <v>24580.08503869304</v>
      </c>
      <c r="K43" s="10">
        <f>TO_RPI_RO!K43+TO_RPI_BKFLOW!K43+TO_RPI_PT!K43+TO_RPI_IT!K43+TO_RPI_PPR!K43+TO_RPI_PIR!K43</f>
        <v>25462.310146173691</v>
      </c>
      <c r="L43" s="10">
        <f>TO_RPI_RO!L43+TO_RPI_BKFLOW!L43+TO_RPI_PT!L43+TO_RPI_IT!L43+TO_RPI_PPR!L43+TO_RPI_PIR!L43</f>
        <v>22995.36638005159</v>
      </c>
      <c r="M43" s="10">
        <f>TO_RPI_RO!M43+TO_RPI_BKFLOW!M43+TO_RPI_PT!M43+TO_RPI_IT!M43+TO_RPI_PPR!M43+TO_RPI_PIR!M43</f>
        <v>23519.155460017191</v>
      </c>
      <c r="N43" s="10">
        <f>TO_RPI_RO!N43+TO_RPI_BKFLOW!N43+TO_RPI_PT!N43+TO_RPI_IT!N43+TO_RPI_PPR!N43+TO_RPI_PIR!N43</f>
        <v>24283.271195184869</v>
      </c>
      <c r="O43" s="10">
        <f>TO_RPI_RO!O43+TO_RPI_BKFLOW!O43+TO_RPI_PT!O43+TO_RPI_IT!O43+TO_RPI_PPR!O43+TO_RPI_PIR!O43</f>
        <v>27206.219518486669</v>
      </c>
      <c r="P43" s="10">
        <f>TO_RPI_RO!P43+TO_RPI_BKFLOW!P43+TO_RPI_PT!P43+TO_RPI_IT!P43+TO_RPI_PPR!P43+TO_RPI_PIR!P43</f>
        <v>28313.365864144449</v>
      </c>
      <c r="Q43" s="10">
        <f>TO_RPI_RO!Q43+TO_RPI_BKFLOW!Q43+TO_RPI_PT!Q43+TO_RPI_IT!Q43+TO_RPI_PPR!Q43+TO_RPI_PIR!Q43</f>
        <v>30013.112639724852</v>
      </c>
      <c r="R43" s="10">
        <f>TO_RPI_RO!R43+TO_RPI_BKFLOW!R43+TO_RPI_PT!R43+TO_RPI_IT!R43+TO_RPI_PPR!R43+TO_RPI_PIR!R43</f>
        <v>31334.909716251066</v>
      </c>
      <c r="S43" s="10">
        <f>TO_RPI_RO!S43+TO_RPI_BKFLOW!S43+TO_RPI_PT!S43+TO_RPI_IT!S43+TO_RPI_PPR!S43+TO_RPI_PIR!S43</f>
        <v>30169.222355975922</v>
      </c>
      <c r="T43" s="10">
        <f>TO_RPI_RO!T43+TO_RPI_BKFLOW!T43+TO_RPI_PT!T43+TO_RPI_IT!T43+TO_RPI_PPR!T43+TO_RPI_PIR!T43</f>
        <v>31598.858383490973</v>
      </c>
      <c r="U43" s="10">
        <f>TO_RPI_RO!U43+TO_RPI_BKFLOW!U43+TO_RPI_PT!U43+TO_RPI_IT!U43+TO_RPI_PPR!U43+TO_RPI_PIR!U43</f>
        <v>32087.728116938946</v>
      </c>
      <c r="V43" s="10">
        <f>TO_RPI_RO!V43+TO_RPI_BKFLOW!V43+TO_RPI_PT!V43+TO_RPI_IT!V43+TO_RPI_PPR!V43+TO_RPI_PIR!V43</f>
        <v>31627.615305245057</v>
      </c>
      <c r="W43" s="10">
        <f>TO_RPI_RO!W43+TO_RPI_BKFLOW!W43+TO_RPI_PT!W43+TO_RPI_IT!W43+TO_RPI_PPR!W43+TO_RPI_PIR!W43</f>
        <v>29397.917196904549</v>
      </c>
      <c r="X43" s="10">
        <f>TO_RPI_RO!X43+TO_RPI_BKFLOW!X43+TO_RPI_PT!X43+TO_RPI_IT!X43+TO_RPI_PPR!X43+TO_RPI_PIR!X43</f>
        <v>29065.384092863285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12621.3815133276</v>
      </c>
      <c r="D44" s="10">
        <f>TO_RPI_RO!D44+TO_RPI_BKFLOW!D44+TO_RPI_PT!D44+TO_RPI_IT!D44+TO_RPI_PPR!D44+TO_RPI_PIR!D44</f>
        <v>11385.296646603609</v>
      </c>
      <c r="E44" s="10">
        <f>TO_RPI_RO!E44+TO_RPI_BKFLOW!E44+TO_RPI_PT!E44+TO_RPI_IT!E44+TO_RPI_PPR!E44+TO_RPI_PIR!E44</f>
        <v>12096.455546001715</v>
      </c>
      <c r="F44" s="10">
        <f>TO_RPI_RO!F44+TO_RPI_BKFLOW!F44+TO_RPI_PT!F44+TO_RPI_IT!F44+TO_RPI_PPR!F44+TO_RPI_PIR!F44</f>
        <v>11025.374978503867</v>
      </c>
      <c r="G44" s="10">
        <f>TO_RPI_RO!G44+TO_RPI_BKFLOW!G44+TO_RPI_PT!G44+TO_RPI_IT!G44+TO_RPI_PPR!G44+TO_RPI_PIR!G44</f>
        <v>10559.310232158212</v>
      </c>
      <c r="H44" s="10">
        <f>TO_RPI_RO!H44+TO_RPI_BKFLOW!H44+TO_RPI_PT!H44+TO_RPI_IT!H44+TO_RPI_PPR!H44+TO_RPI_PIR!H44</f>
        <v>10760.98211521926</v>
      </c>
      <c r="I44" s="10">
        <f>TO_RPI_RO!I44+TO_RPI_BKFLOW!I44+TO_RPI_PT!I44+TO_RPI_IT!I44+TO_RPI_PPR!I44+TO_RPI_PIR!I44</f>
        <v>10972.303353396386</v>
      </c>
      <c r="J44" s="10">
        <f>TO_RPI_RO!J44+TO_RPI_BKFLOW!J44+TO_RPI_PT!J44+TO_RPI_IT!J44+TO_RPI_PPR!J44+TO_RPI_PIR!J44</f>
        <v>11215.467669819431</v>
      </c>
      <c r="K44" s="10">
        <f>TO_RPI_RO!K44+TO_RPI_BKFLOW!K44+TO_RPI_PT!K44+TO_RPI_IT!K44+TO_RPI_PPR!K44+TO_RPI_PIR!K44</f>
        <v>10526.502321582115</v>
      </c>
      <c r="L44" s="10">
        <f>TO_RPI_RO!L44+TO_RPI_BKFLOW!L44+TO_RPI_PT!L44+TO_RPI_IT!L44+TO_RPI_PPR!L44+TO_RPI_PIR!L44</f>
        <v>8826.2826311263962</v>
      </c>
      <c r="M44" s="10">
        <f>TO_RPI_RO!M44+TO_RPI_BKFLOW!M44+TO_RPI_PT!M44+TO_RPI_IT!M44+TO_RPI_PPR!M44+TO_RPI_PIR!M44</f>
        <v>9025.0596732588128</v>
      </c>
      <c r="N44" s="10">
        <f>TO_RPI_RO!N44+TO_RPI_BKFLOW!N44+TO_RPI_PT!N44+TO_RPI_IT!N44+TO_RPI_PPR!N44+TO_RPI_PIR!N44</f>
        <v>8764.5266552020621</v>
      </c>
      <c r="O44" s="10">
        <f>TO_RPI_RO!O44+TO_RPI_BKFLOW!O44+TO_RPI_PT!O44+TO_RPI_IT!O44+TO_RPI_PPR!O44+TO_RPI_PIR!O44</f>
        <v>8094.8600171969038</v>
      </c>
      <c r="P44" s="10">
        <f>TO_RPI_RO!P44+TO_RPI_BKFLOW!P44+TO_RPI_PT!P44+TO_RPI_IT!P44+TO_RPI_PPR!P44+TO_RPI_PIR!P44</f>
        <v>7055.6224419604468</v>
      </c>
      <c r="Q44" s="10">
        <f>TO_RPI_RO!Q44+TO_RPI_BKFLOW!Q44+TO_RPI_PT!Q44+TO_RPI_IT!Q44+TO_RPI_PPR!Q44+TO_RPI_PIR!Q44</f>
        <v>6080.0706792777282</v>
      </c>
      <c r="R44" s="10">
        <f>TO_RPI_RO!R44+TO_RPI_BKFLOW!R44+TO_RPI_PT!R44+TO_RPI_IT!R44+TO_RPI_PPR!R44+TO_RPI_PIR!R44</f>
        <v>6030.8588993981084</v>
      </c>
      <c r="S44" s="10">
        <f>TO_RPI_RO!S44+TO_RPI_BKFLOW!S44+TO_RPI_PT!S44+TO_RPI_IT!S44+TO_RPI_PPR!S44+TO_RPI_PIR!S44</f>
        <v>5526.1965606190879</v>
      </c>
      <c r="T44" s="10">
        <f>TO_RPI_RO!T44+TO_RPI_BKFLOW!T44+TO_RPI_PT!T44+TO_RPI_IT!T44+TO_RPI_PPR!T44+TO_RPI_PIR!T44</f>
        <v>5338.0337919174544</v>
      </c>
      <c r="U44" s="10">
        <f>TO_RPI_RO!U44+TO_RPI_BKFLOW!U44+TO_RPI_PT!U44+TO_RPI_IT!U44+TO_RPI_PPR!U44+TO_RPI_PIR!U44</f>
        <v>5789.6245055889931</v>
      </c>
      <c r="V44" s="10">
        <f>TO_RPI_RO!V44+TO_RPI_BKFLOW!V44+TO_RPI_PT!V44+TO_RPI_IT!V44+TO_RPI_PPR!V44+TO_RPI_PIR!V44</f>
        <v>4878.7236457437657</v>
      </c>
      <c r="W44" s="10">
        <f>TO_RPI_RO!W44+TO_RPI_BKFLOW!W44+TO_RPI_PT!W44+TO_RPI_IT!W44+TO_RPI_PPR!W44+TO_RPI_PIR!W44</f>
        <v>4147.3010318142733</v>
      </c>
      <c r="X44" s="10">
        <f>TO_RPI_RO!X44+TO_RPI_BKFLOW!X44+TO_RPI_PT!X44+TO_RPI_IT!X44+TO_RPI_PPR!X44+TO_RPI_PIR!X44</f>
        <v>3952.652880481513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162.26715391229578</v>
      </c>
      <c r="D45" s="10">
        <f>TO_RPI_RO!D45+TO_RPI_BKFLOW!D45+TO_RPI_PT!D45+TO_RPI_IT!D45+TO_RPI_PPR!D45+TO_RPI_PIR!D45</f>
        <v>139.22330180567499</v>
      </c>
      <c r="E45" s="10">
        <f>TO_RPI_RO!E45+TO_RPI_BKFLOW!E45+TO_RPI_PT!E45+TO_RPI_IT!E45+TO_RPI_PPR!E45+TO_RPI_PIR!E45</f>
        <v>205.47437661220982</v>
      </c>
      <c r="F45" s="10">
        <f>TO_RPI_RO!F45+TO_RPI_BKFLOW!F45+TO_RPI_PT!F45+TO_RPI_IT!F45+TO_RPI_PPR!F45+TO_RPI_PIR!F45</f>
        <v>192.03207222699911</v>
      </c>
      <c r="G45" s="10">
        <f>TO_RPI_RO!G45+TO_RPI_BKFLOW!G45+TO_RPI_PT!G45+TO_RPI_IT!G45+TO_RPI_PPR!G45+TO_RPI_PIR!G45</f>
        <v>194.91263972484953</v>
      </c>
      <c r="H45" s="10">
        <f>TO_RPI_RO!H45+TO_RPI_BKFLOW!H45+TO_RPI_PT!H45+TO_RPI_IT!H45+TO_RPI_PPR!H45+TO_RPI_PIR!H45</f>
        <v>213.1556319862425</v>
      </c>
      <c r="I45" s="10">
        <f>TO_RPI_RO!I45+TO_RPI_BKFLOW!I45+TO_RPI_PT!I45+TO_RPI_IT!I45+TO_RPI_PPR!I45+TO_RPI_PIR!I45</f>
        <v>352.37893379191746</v>
      </c>
      <c r="J45" s="10">
        <f>TO_RPI_RO!J45+TO_RPI_BKFLOW!J45+TO_RPI_PT!J45+TO_RPI_IT!J45+TO_RPI_PPR!J45+TO_RPI_PIR!J45</f>
        <v>211.23525365434216</v>
      </c>
      <c r="K45" s="10">
        <f>TO_RPI_RO!K45+TO_RPI_BKFLOW!K45+TO_RPI_PT!K45+TO_RPI_IT!K45+TO_RPI_PPR!K45+TO_RPI_PIR!K45</f>
        <v>169.94840928632848</v>
      </c>
      <c r="L45" s="10">
        <f>TO_RPI_RO!L45+TO_RPI_BKFLOW!L45+TO_RPI_PT!L45+TO_RPI_IT!L45+TO_RPI_PPR!L45+TO_RPI_PIR!L45</f>
        <v>170.9085984522786</v>
      </c>
      <c r="M45" s="10">
        <f>TO_RPI_RO!M45+TO_RPI_BKFLOW!M45+TO_RPI_PT!M45+TO_RPI_IT!M45+TO_RPI_PPR!M45+TO_RPI_PIR!M45</f>
        <v>216.03611349957009</v>
      </c>
      <c r="N45" s="10">
        <f>TO_RPI_RO!N45+TO_RPI_BKFLOW!N45+TO_RPI_PT!N45+TO_RPI_IT!N45+TO_RPI_PPR!N45+TO_RPI_PIR!N45</f>
        <v>276.52622527944965</v>
      </c>
      <c r="O45" s="10">
        <f>TO_RPI_RO!O45+TO_RPI_BKFLOW!O45+TO_RPI_PT!O45+TO_RPI_IT!O45+TO_RPI_PPR!O45+TO_RPI_PIR!O45</f>
        <v>220.83688736027511</v>
      </c>
      <c r="P45" s="10">
        <f>TO_RPI_RO!P45+TO_RPI_BKFLOW!P45+TO_RPI_PT!P45+TO_RPI_IT!P45+TO_RPI_PPR!P45+TO_RPI_PIR!P45</f>
        <v>173.78907996560625</v>
      </c>
      <c r="Q45" s="10">
        <f>TO_RPI_RO!Q45+TO_RPI_BKFLOW!Q45+TO_RPI_PT!Q45+TO_RPI_IT!Q45+TO_RPI_PPR!Q45+TO_RPI_PIR!Q45</f>
        <v>195.8727429062769</v>
      </c>
      <c r="R45" s="10">
        <f>TO_RPI_RO!R45+TO_RPI_BKFLOW!R45+TO_RPI_PT!R45+TO_RPI_IT!R45+TO_RPI_PPR!R45+TO_RPI_PIR!R45</f>
        <v>278.44651762682724</v>
      </c>
      <c r="S45" s="10">
        <f>TO_RPI_RO!S45+TO_RPI_BKFLOW!S45+TO_RPI_PT!S45+TO_RPI_IT!S45+TO_RPI_PPR!S45+TO_RPI_PIR!S45</f>
        <v>313.01238177128113</v>
      </c>
      <c r="T45" s="10">
        <f>TO_RPI_RO!T45+TO_RPI_BKFLOW!T45+TO_RPI_PT!T45+TO_RPI_IT!T45+TO_RPI_PPR!T45+TO_RPI_PIR!T45</f>
        <v>340.85700773860708</v>
      </c>
      <c r="U45" s="10">
        <f>TO_RPI_RO!U45+TO_RPI_BKFLOW!U45+TO_RPI_PT!U45+TO_RPI_IT!U45+TO_RPI_PPR!U45+TO_RPI_PIR!U45</f>
        <v>312.05219260533102</v>
      </c>
      <c r="V45" s="10">
        <f>TO_RPI_RO!V45+TO_RPI_BKFLOW!V45+TO_RPI_PT!V45+TO_RPI_IT!V45+TO_RPI_PPR!V45+TO_RPI_PIR!V45</f>
        <v>251.5620808254514</v>
      </c>
      <c r="W45" s="10">
        <f>TO_RPI_RO!W45+TO_RPI_BKFLOW!W45+TO_RPI_PT!W45+TO_RPI_IT!W45+TO_RPI_PPR!W45+TO_RPI_PIR!W45</f>
        <v>191.07196904557176</v>
      </c>
      <c r="X45" s="10">
        <f>TO_RPI_RO!X45+TO_RPI_BKFLOW!X45+TO_RPI_PT!X45+TO_RPI_IT!X45+TO_RPI_PPR!X45+TO_RPI_PIR!X45</f>
        <v>222.86474634565781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355.25941530524511</v>
      </c>
      <c r="D46" s="10">
        <f>TO_RPI_RO!D46+TO_RPI_BKFLOW!D46+TO_RPI_PT!D46+TO_RPI_IT!D46+TO_RPI_PPR!D46+TO_RPI_PIR!D46</f>
        <v>409.98856405846948</v>
      </c>
      <c r="E46" s="10">
        <f>TO_RPI_RO!E46+TO_RPI_BKFLOW!E46+TO_RPI_PT!E46+TO_RPI_IT!E46+TO_RPI_PPR!E46+TO_RPI_PIR!E46</f>
        <v>458.95674978503871</v>
      </c>
      <c r="F46" s="10">
        <f>TO_RPI_RO!F46+TO_RPI_BKFLOW!F46+TO_RPI_PT!F46+TO_RPI_IT!F46+TO_RPI_PPR!F46+TO_RPI_PIR!F46</f>
        <v>268.84496990541697</v>
      </c>
      <c r="G46" s="10">
        <f>TO_RPI_RO!G46+TO_RPI_BKFLOW!G46+TO_RPI_PT!G46+TO_RPI_IT!G46+TO_RPI_PPR!G46+TO_RPI_PIR!G46</f>
        <v>409.98856405846948</v>
      </c>
      <c r="H46" s="10">
        <f>TO_RPI_RO!H46+TO_RPI_BKFLOW!H46+TO_RPI_PT!H46+TO_RPI_IT!H46+TO_RPI_PPR!H46+TO_RPI_PIR!H46</f>
        <v>431.11203783319002</v>
      </c>
      <c r="I46" s="10">
        <f>TO_RPI_RO!I46+TO_RPI_BKFLOW!I46+TO_RPI_PT!I46+TO_RPI_IT!I46+TO_RPI_PPR!I46+TO_RPI_PIR!I46</f>
        <v>420.55030094582975</v>
      </c>
      <c r="J46" s="10">
        <f>TO_RPI_RO!J46+TO_RPI_BKFLOW!J46+TO_RPI_PT!J46+TO_RPI_IT!J46+TO_RPI_PPR!J46+TO_RPI_PIR!J46</f>
        <v>326.45460017196905</v>
      </c>
      <c r="K46" s="10">
        <f>TO_RPI_RO!K46+TO_RPI_BKFLOW!K46+TO_RPI_PT!K46+TO_RPI_IT!K46+TO_RPI_PPR!K46+TO_RPI_PIR!K46</f>
        <v>330.29518486672396</v>
      </c>
      <c r="L46" s="10">
        <f>TO_RPI_RO!L46+TO_RPI_BKFLOW!L46+TO_RPI_PT!L46+TO_RPI_IT!L46+TO_RPI_PPR!L46+TO_RPI_PIR!L46</f>
        <v>287.08796216680992</v>
      </c>
      <c r="M46" s="10">
        <f>TO_RPI_RO!M46+TO_RPI_BKFLOW!M46+TO_RPI_PT!M46+TO_RPI_IT!M46+TO_RPI_PPR!M46+TO_RPI_PIR!M46</f>
        <v>336.0561478933792</v>
      </c>
      <c r="N46" s="10">
        <f>TO_RPI_RO!N46+TO_RPI_BKFLOW!N46+TO_RPI_PT!N46+TO_RPI_IT!N46+TO_RPI_PPR!N46+TO_RPI_PIR!N46</f>
        <v>243.8807394668959</v>
      </c>
      <c r="O46" s="10">
        <f>TO_RPI_RO!O46+TO_RPI_BKFLOW!O46+TO_RPI_PT!O46+TO_RPI_IT!O46+TO_RPI_PPR!O46+TO_RPI_PIR!O46</f>
        <v>279.40670679277719</v>
      </c>
      <c r="P46" s="10">
        <f>TO_RPI_RO!P46+TO_RPI_BKFLOW!P46+TO_RPI_PT!P46+TO_RPI_IT!P46+TO_RPI_PPR!P46+TO_RPI_PIR!P46</f>
        <v>282.28718830610484</v>
      </c>
      <c r="Q46" s="10">
        <f>TO_RPI_RO!Q46+TO_RPI_BKFLOW!Q46+TO_RPI_PT!Q46+TO_RPI_IT!Q46+TO_RPI_PPR!Q46+TO_RPI_PIR!Q46</f>
        <v>323.5741186586414</v>
      </c>
      <c r="R46" s="10">
        <f>TO_RPI_RO!R46+TO_RPI_BKFLOW!R46+TO_RPI_PT!R46+TO_RPI_IT!R46+TO_RPI_PPR!R46+TO_RPI_PIR!R46</f>
        <v>380.2235597592433</v>
      </c>
      <c r="S46" s="10">
        <f>TO_RPI_RO!S46+TO_RPI_BKFLOW!S46+TO_RPI_PT!S46+TO_RPI_IT!S46+TO_RPI_PPR!S46+TO_RPI_PIR!S46</f>
        <v>429.19174548581259</v>
      </c>
      <c r="T46" s="10">
        <f>TO_RPI_RO!T46+TO_RPI_BKFLOW!T46+TO_RPI_PT!T46+TO_RPI_IT!T46+TO_RPI_PPR!T46+TO_RPI_PIR!T46</f>
        <v>561.69389509888208</v>
      </c>
      <c r="U46" s="10">
        <f>TO_RPI_RO!U46+TO_RPI_BKFLOW!U46+TO_RPI_PT!U46+TO_RPI_IT!U46+TO_RPI_PPR!U46+TO_RPI_PIR!U46</f>
        <v>518.48667239896815</v>
      </c>
      <c r="V46" s="10">
        <f>TO_RPI_RO!V46+TO_RPI_BKFLOW!V46+TO_RPI_PT!V46+TO_RPI_IT!V46+TO_RPI_PPR!V46+TO_RPI_PIR!V46</f>
        <v>402.30722269991401</v>
      </c>
      <c r="W46" s="10">
        <f>TO_RPI_RO!W46+TO_RPI_BKFLOW!W46+TO_RPI_PT!W46+TO_RPI_IT!W46+TO_RPI_PPR!W46+TO_RPI_PIR!W46</f>
        <v>304.37085124677549</v>
      </c>
      <c r="X46" s="10">
        <f>TO_RPI_RO!X46+TO_RPI_BKFLOW!X46+TO_RPI_PT!X46+TO_RPI_IT!X46+TO_RPI_PPR!X46+TO_RPI_PIR!X46</f>
        <v>391.73396388650031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2200.6878761822868</v>
      </c>
      <c r="D47" s="10">
        <f>TO_RPI_RO!D47+TO_RPI_BKFLOW!D47+TO_RPI_PT!D47+TO_RPI_IT!D47+TO_RPI_PPR!D47+TO_RPI_PIR!D47</f>
        <v>2107.5522785898529</v>
      </c>
      <c r="E47" s="10">
        <f>TO_RPI_RO!E47+TO_RPI_BKFLOW!E47+TO_RPI_PT!E47+TO_RPI_IT!E47+TO_RPI_PPR!E47+TO_RPI_PIR!E47</f>
        <v>2385.9988822012042</v>
      </c>
      <c r="F47" s="10">
        <f>TO_RPI_RO!F47+TO_RPI_BKFLOW!F47+TO_RPI_PT!F47+TO_RPI_IT!F47+TO_RPI_PPR!F47+TO_RPI_PIR!F47</f>
        <v>2388.8792777300077</v>
      </c>
      <c r="G47" s="10">
        <f>TO_RPI_RO!G47+TO_RPI_BKFLOW!G47+TO_RPI_PT!G47+TO_RPI_IT!G47+TO_RPI_PPR!G47+TO_RPI_PIR!G47</f>
        <v>2637.5608770421318</v>
      </c>
      <c r="H47" s="10">
        <f>TO_RPI_RO!H47+TO_RPI_BKFLOW!H47+TO_RPI_PT!H47+TO_RPI_IT!H47+TO_RPI_PPR!H47+TO_RPI_PIR!H47</f>
        <v>2808.4694754944112</v>
      </c>
      <c r="I47" s="10">
        <f>TO_RPI_RO!I47+TO_RPI_BKFLOW!I47+TO_RPI_PT!I47+TO_RPI_IT!I47+TO_RPI_PPR!I47+TO_RPI_PIR!I47</f>
        <v>2728.7760963026658</v>
      </c>
      <c r="J47" s="10">
        <f>TO_RPI_RO!J47+TO_RPI_BKFLOW!J47+TO_RPI_PT!J47+TO_RPI_IT!J47+TO_RPI_PPR!J47+TO_RPI_PIR!J47</f>
        <v>2677.887618228719</v>
      </c>
      <c r="K47" s="10">
        <f>TO_RPI_RO!K47+TO_RPI_BKFLOW!K47+TO_RPI_PT!K47+TO_RPI_IT!K47+TO_RPI_PPR!K47+TO_RPI_PIR!K47</f>
        <v>2574.1902837489247</v>
      </c>
      <c r="L47" s="10">
        <f>TO_RPI_RO!L47+TO_RPI_BKFLOW!L47+TO_RPI_PT!L47+TO_RPI_IT!L47+TO_RPI_PPR!L47+TO_RPI_PIR!L47</f>
        <v>2630.8398108340498</v>
      </c>
      <c r="M47" s="10">
        <f>TO_RPI_RO!M47+TO_RPI_BKFLOW!M47+TO_RPI_PT!M47+TO_RPI_IT!M47+TO_RPI_PPR!M47+TO_RPI_PIR!M47</f>
        <v>2512.7400687876179</v>
      </c>
      <c r="N47" s="10">
        <f>TO_RPI_RO!N47+TO_RPI_BKFLOW!N47+TO_RPI_PT!N47+TO_RPI_IT!N47+TO_RPI_PPR!N47+TO_RPI_PIR!N47</f>
        <v>2375.4371453138442</v>
      </c>
      <c r="O47" s="10">
        <f>TO_RPI_RO!O47+TO_RPI_BKFLOW!O47+TO_RPI_PT!O47+TO_RPI_IT!O47+TO_RPI_PPR!O47+TO_RPI_PIR!O47</f>
        <v>2045.1418744625964</v>
      </c>
      <c r="P47" s="10">
        <f>TO_RPI_RO!P47+TO_RPI_BKFLOW!P47+TO_RPI_PT!P47+TO_RPI_IT!P47+TO_RPI_PPR!P47+TO_RPI_PIR!P47</f>
        <v>1991.372914875323</v>
      </c>
      <c r="Q47" s="10">
        <f>TO_RPI_RO!Q47+TO_RPI_BKFLOW!Q47+TO_RPI_PT!Q47+TO_RPI_IT!Q47+TO_RPI_PPR!Q47+TO_RPI_PIR!Q47</f>
        <v>1840.6276870163369</v>
      </c>
      <c r="R47" s="10">
        <f>TO_RPI_RO!R47+TO_RPI_BKFLOW!R47+TO_RPI_PT!R47+TO_RPI_IT!R47+TO_RPI_PPR!R47+TO_RPI_PIR!R47</f>
        <v>2391.7598452278589</v>
      </c>
      <c r="S47" s="10">
        <f>TO_RPI_RO!S47+TO_RPI_BKFLOW!S47+TO_RPI_PT!S47+TO_RPI_IT!S47+TO_RPI_PPR!S47+TO_RPI_PIR!S47</f>
        <v>2372.556577815993</v>
      </c>
      <c r="T47" s="10">
        <f>TO_RPI_RO!T47+TO_RPI_BKFLOW!T47+TO_RPI_PT!T47+TO_RPI_IT!T47+TO_RPI_PPR!T47+TO_RPI_PIR!T47</f>
        <v>2533.8635425623384</v>
      </c>
      <c r="U47" s="10">
        <f>TO_RPI_RO!U47+TO_RPI_BKFLOW!U47+TO_RPI_PT!U47+TO_RPI_IT!U47+TO_RPI_PPR!U47+TO_RPI_PIR!U47</f>
        <v>2590.5129836629408</v>
      </c>
      <c r="V47" s="10">
        <f>TO_RPI_RO!V47+TO_RPI_BKFLOW!V47+TO_RPI_PT!V47+TO_RPI_IT!V47+TO_RPI_PPR!V47+TO_RPI_PIR!V47</f>
        <v>2278.4608770421319</v>
      </c>
      <c r="W47" s="10">
        <f>TO_RPI_RO!W47+TO_RPI_BKFLOW!W47+TO_RPI_PT!W47+TO_RPI_IT!W47+TO_RPI_PPR!W47+TO_RPI_PIR!W47</f>
        <v>1831.9862424763539</v>
      </c>
      <c r="X47" s="10">
        <f>TO_RPI_RO!X47+TO_RPI_BKFLOW!X47+TO_RPI_PT!X47+TO_RPI_IT!X47+TO_RPI_PPR!X47+TO_RPI_PIR!X47</f>
        <v>2103.9343938091142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794.87910576096294</v>
      </c>
      <c r="D48" s="10">
        <f>TO_RPI_RO!D48+TO_RPI_BKFLOW!D48+TO_RPI_PT!D48+TO_RPI_IT!D48+TO_RPI_PPR!D48+TO_RPI_PIR!D48</f>
        <v>836.02037833190013</v>
      </c>
      <c r="E48" s="10">
        <f>TO_RPI_RO!E48+TO_RPI_BKFLOW!E48+TO_RPI_PT!E48+TO_RPI_IT!E48+TO_RPI_PPR!E48+TO_RPI_PIR!E48</f>
        <v>777.02545141874464</v>
      </c>
      <c r="F48" s="10">
        <f>TO_RPI_RO!F48+TO_RPI_BKFLOW!F48+TO_RPI_PT!F48+TO_RPI_IT!F48+TO_RPI_PPR!F48+TO_RPI_PIR!F48</f>
        <v>620.22304385210657</v>
      </c>
      <c r="G48" s="10">
        <f>TO_RPI_RO!G48+TO_RPI_BKFLOW!G48+TO_RPI_PT!G48+TO_RPI_IT!G48+TO_RPI_PPR!G48+TO_RPI_PIR!G48</f>
        <v>779.35417024935498</v>
      </c>
      <c r="H48" s="10">
        <f>TO_RPI_RO!H48+TO_RPI_BKFLOW!H48+TO_RPI_PT!H48+TO_RPI_IT!H48+TO_RPI_PPR!H48+TO_RPI_PIR!H48</f>
        <v>814.28538263112625</v>
      </c>
      <c r="I48" s="10">
        <f>TO_RPI_RO!I48+TO_RPI_BKFLOW!I48+TO_RPI_PT!I48+TO_RPI_IT!I48+TO_RPI_PPR!I48+TO_RPI_PIR!I48</f>
        <v>804.19415305245047</v>
      </c>
      <c r="J48" s="10">
        <f>TO_RPI_RO!J48+TO_RPI_BKFLOW!J48+TO_RPI_PT!J48+TO_RPI_IT!J48+TO_RPI_PPR!J48+TO_RPI_PIR!J48</f>
        <v>811.95666380051591</v>
      </c>
      <c r="K48" s="10">
        <f>TO_RPI_RO!K48+TO_RPI_BKFLOW!K48+TO_RPI_PT!K48+TO_RPI_IT!K48+TO_RPI_PPR!K48+TO_RPI_PIR!K48</f>
        <v>820.4953568357696</v>
      </c>
      <c r="L48" s="10">
        <f>TO_RPI_RO!L48+TO_RPI_BKFLOW!L48+TO_RPI_PT!L48+TO_RPI_IT!L48+TO_RPI_PPR!L48+TO_RPI_PIR!L48</f>
        <v>862.41281169389515</v>
      </c>
      <c r="M48" s="10">
        <f>TO_RPI_RO!M48+TO_RPI_BKFLOW!M48+TO_RPI_PT!M48+TO_RPI_IT!M48+TO_RPI_PPR!M48+TO_RPI_PIR!M48</f>
        <v>892.68650042992249</v>
      </c>
      <c r="N48" s="10">
        <f>TO_RPI_RO!N48+TO_RPI_BKFLOW!N48+TO_RPI_PT!N48+TO_RPI_IT!N48+TO_RPI_PPR!N48+TO_RPI_PIR!N48</f>
        <v>1197.752450558899</v>
      </c>
      <c r="O48" s="10">
        <f>TO_RPI_RO!O48+TO_RPI_BKFLOW!O48+TO_RPI_PT!O48+TO_RPI_IT!O48+TO_RPI_PPR!O48+TO_RPI_PIR!O48</f>
        <v>2407.1486672398969</v>
      </c>
      <c r="P48" s="10">
        <f>TO_RPI_RO!P48+TO_RPI_BKFLOW!P48+TO_RPI_PT!P48+TO_RPI_IT!P48+TO_RPI_PPR!P48+TO_RPI_PIR!P48</f>
        <v>2666.4159071367148</v>
      </c>
      <c r="Q48" s="10">
        <f>TO_RPI_RO!Q48+TO_RPI_BKFLOW!Q48+TO_RPI_PT!Q48+TO_RPI_IT!Q48+TO_RPI_PPR!Q48+TO_RPI_PIR!Q48</f>
        <v>2910.1581255374026</v>
      </c>
      <c r="R48" s="10">
        <f>TO_RPI_RO!R48+TO_RPI_BKFLOW!R48+TO_RPI_PT!R48+TO_RPI_IT!R48+TO_RPI_PPR!R48+TO_RPI_PIR!R48</f>
        <v>2896.9619088564064</v>
      </c>
      <c r="S48" s="10">
        <f>TO_RPI_RO!S48+TO_RPI_BKFLOW!S48+TO_RPI_PT!S48+TO_RPI_IT!S48+TO_RPI_PPR!S48+TO_RPI_PIR!S48</f>
        <v>3121.2979363714521</v>
      </c>
      <c r="T48" s="10">
        <f>TO_RPI_RO!T48+TO_RPI_BKFLOW!T48+TO_RPI_PT!T48+TO_RPI_IT!T48+TO_RPI_PPR!T48+TO_RPI_PIR!T48</f>
        <v>2967.6005159071369</v>
      </c>
      <c r="U48" s="10">
        <f>TO_RPI_RO!U48+TO_RPI_BKFLOW!U48+TO_RPI_PT!U48+TO_RPI_IT!U48+TO_RPI_PPR!U48+TO_RPI_PIR!U48</f>
        <v>2951.2993121238169</v>
      </c>
      <c r="V48" s="10">
        <f>TO_RPI_RO!V48+TO_RPI_BKFLOW!V48+TO_RPI_PT!V48+TO_RPI_IT!V48+TO_RPI_PPR!V48+TO_RPI_PIR!V48</f>
        <v>2797.6019776440239</v>
      </c>
      <c r="W48" s="10">
        <f>TO_RPI_RO!W48+TO_RPI_BKFLOW!W48+TO_RPI_PT!W48+TO_RPI_IT!W48+TO_RPI_PPR!W48+TO_RPI_PIR!W48</f>
        <v>2739.3833190025789</v>
      </c>
      <c r="X48" s="10">
        <f>TO_RPI_RO!X48+TO_RPI_BKFLOW!X48+TO_RPI_PT!X48+TO_RPI_IT!X48+TO_RPI_PPR!X48+TO_RPI_PIR!X48</f>
        <v>2241.145485812553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414.7893379191745</v>
      </c>
      <c r="D49" s="10">
        <f>TO_RPI_RO!D49+TO_RPI_BKFLOW!D49+TO_RPI_PT!D49+TO_RPI_IT!D49+TO_RPI_PPR!D49+TO_RPI_PIR!D49</f>
        <v>358.13989681857271</v>
      </c>
      <c r="E49" s="10">
        <f>TO_RPI_RO!E49+TO_RPI_BKFLOW!E49+TO_RPI_PT!E49+TO_RPI_IT!E49+TO_RPI_PPR!E49+TO_RPI_PIR!E49</f>
        <v>121.94041272570939</v>
      </c>
      <c r="F49" s="10">
        <f>TO_RPI_RO!F49+TO_RPI_BKFLOW!F49+TO_RPI_PT!F49+TO_RPI_IT!F49+TO_RPI_PPR!F49+TO_RPI_PIR!F49</f>
        <v>61.450300945829767</v>
      </c>
      <c r="G49" s="10">
        <f>TO_RPI_RO!G49+TO_RPI_BKFLOW!G49+TO_RPI_PT!G49+TO_RPI_IT!G49+TO_RPI_PPR!G49+TO_RPI_PIR!G49</f>
        <v>106.57781599312121</v>
      </c>
      <c r="H49" s="10">
        <f>TO_RPI_RO!H49+TO_RPI_BKFLOW!H49+TO_RPI_PT!H49+TO_RPI_IT!H49+TO_RPI_PPR!H49+TO_RPI_PIR!H49</f>
        <v>144.02407566638001</v>
      </c>
      <c r="I49" s="10">
        <f>TO_RPI_RO!I49+TO_RPI_BKFLOW!I49+TO_RPI_PT!I49+TO_RPI_IT!I49+TO_RPI_PPR!I49+TO_RPI_PIR!I49</f>
        <v>118.09974204643163</v>
      </c>
      <c r="J49" s="10">
        <f>TO_RPI_RO!J49+TO_RPI_BKFLOW!J49+TO_RPI_PT!J49+TO_RPI_IT!J49+TO_RPI_PPR!J49+TO_RPI_PIR!J49</f>
        <v>79.693293207222695</v>
      </c>
      <c r="K49" s="10">
        <f>TO_RPI_RO!K49+TO_RPI_BKFLOW!K49+TO_RPI_PT!K49+TO_RPI_IT!K49+TO_RPI_PPR!K49+TO_RPI_PIR!K49</f>
        <v>55.689337919174548</v>
      </c>
      <c r="L49" s="10">
        <f>TO_RPI_RO!L49+TO_RPI_BKFLOW!L49+TO_RPI_PT!L49+TO_RPI_IT!L49+TO_RPI_PPR!L49+TO_RPI_PIR!L49</f>
        <v>26.884522785898529</v>
      </c>
      <c r="M49" s="10">
        <f>TO_RPI_RO!M49+TO_RPI_BKFLOW!M49+TO_RPI_PT!M49+TO_RPI_IT!M49+TO_RPI_PPR!M49+TO_RPI_PIR!M49</f>
        <v>42.247033533963886</v>
      </c>
      <c r="N49" s="10">
        <f>TO_RPI_RO!N49+TO_RPI_BKFLOW!N49+TO_RPI_PT!N49+TO_RPI_IT!N49+TO_RPI_PPR!N49+TO_RPI_PIR!N49</f>
        <v>39.366552020636277</v>
      </c>
      <c r="O49" s="10">
        <f>TO_RPI_RO!O49+TO_RPI_BKFLOW!O49+TO_RPI_PT!O49+TO_RPI_IT!O49+TO_RPI_PPR!O49+TO_RPI_PIR!O49</f>
        <v>32.645485812553737</v>
      </c>
      <c r="P49" s="10">
        <f>TO_RPI_RO!P49+TO_RPI_BKFLOW!P49+TO_RPI_PT!P49+TO_RPI_IT!P49+TO_RPI_PPR!P49+TO_RPI_PIR!P49</f>
        <v>43.207222699914013</v>
      </c>
      <c r="Q49" s="10">
        <f>TO_RPI_RO!Q49+TO_RPI_BKFLOW!Q49+TO_RPI_PT!Q49+TO_RPI_IT!Q49+TO_RPI_PPR!Q49+TO_RPI_PIR!Q49</f>
        <v>52.808856405846953</v>
      </c>
      <c r="R49" s="10">
        <f>TO_RPI_RO!R49+TO_RPI_BKFLOW!R49+TO_RPI_PT!R49+TO_RPI_IT!R49+TO_RPI_PPR!R49+TO_RPI_PIR!R49</f>
        <v>80.653482373172821</v>
      </c>
      <c r="S49" s="10">
        <f>TO_RPI_RO!S49+TO_RPI_BKFLOW!S49+TO_RPI_PT!S49+TO_RPI_IT!S49+TO_RPI_PPR!S49+TO_RPI_PIR!S49</f>
        <v>91.215219260533104</v>
      </c>
      <c r="T49" s="10">
        <f>TO_RPI_RO!T49+TO_RPI_BKFLOW!T49+TO_RPI_PT!T49+TO_RPI_IT!T49+TO_RPI_PPR!T49+TO_RPI_PIR!T49</f>
        <v>84.494153052450557</v>
      </c>
      <c r="U49" s="10">
        <f>TO_RPI_RO!U49+TO_RPI_BKFLOW!U49+TO_RPI_PT!U49+TO_RPI_IT!U49+TO_RPI_PPR!U49+TO_RPI_PIR!U49</f>
        <v>86.414445399828026</v>
      </c>
      <c r="V49" s="10">
        <f>TO_RPI_RO!V49+TO_RPI_BKFLOW!V49+TO_RPI_PT!V49+TO_RPI_IT!V49+TO_RPI_PPR!V49+TO_RPI_PIR!V49</f>
        <v>74.892519346517616</v>
      </c>
      <c r="W49" s="10">
        <f>TO_RPI_RO!W49+TO_RPI_BKFLOW!W49+TO_RPI_PT!W49+TO_RPI_IT!W49+TO_RPI_PPR!W49+TO_RPI_PIR!W49</f>
        <v>69.131556319862426</v>
      </c>
      <c r="X49" s="10">
        <f>TO_RPI_RO!X49+TO_RPI_BKFLOW!X49+TO_RPI_PT!X49+TO_RPI_IT!X49+TO_RPI_PPR!X49+TO_RPI_PIR!X49</f>
        <v>74.392261392949266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2790.2263972484952</v>
      </c>
      <c r="D50" s="10">
        <f>TO_RPI_RO!D50+TO_RPI_BKFLOW!D50+TO_RPI_PT!D50+TO_RPI_IT!D50+TO_RPI_PPR!D50+TO_RPI_PIR!D50</f>
        <v>2078.747463456577</v>
      </c>
      <c r="E50" s="10">
        <f>TO_RPI_RO!E50+TO_RPI_BKFLOW!E50+TO_RPI_PT!E50+TO_RPI_IT!E50+TO_RPI_PPR!E50+TO_RPI_PIR!E50</f>
        <v>1817.583834909716</v>
      </c>
      <c r="F50" s="10">
        <f>TO_RPI_RO!F50+TO_RPI_BKFLOW!F50+TO_RPI_PT!F50+TO_RPI_IT!F50+TO_RPI_PPR!F50+TO_RPI_PIR!F50</f>
        <v>3497.8647463456582</v>
      </c>
      <c r="G50" s="10">
        <f>TO_RPI_RO!G50+TO_RPI_BKFLOW!G50+TO_RPI_PT!G50+TO_RPI_IT!G50+TO_RPI_PPR!G50+TO_RPI_PIR!G50</f>
        <v>3731.183748925193</v>
      </c>
      <c r="H50" s="10">
        <f>TO_RPI_RO!H50+TO_RPI_BKFLOW!H50+TO_RPI_PT!H50+TO_RPI_IT!H50+TO_RPI_PPR!H50+TO_RPI_PIR!H50</f>
        <v>3068.6729148753225</v>
      </c>
      <c r="I50" s="10">
        <f>TO_RPI_RO!I50+TO_RPI_BKFLOW!I50+TO_RPI_PT!I50+TO_RPI_IT!I50+TO_RPI_PPR!I50+TO_RPI_PIR!I50</f>
        <v>4027.8733447979371</v>
      </c>
      <c r="J50" s="10">
        <f>TO_RPI_RO!J50+TO_RPI_BKFLOW!J50+TO_RPI_PT!J50+TO_RPI_IT!J50+TO_RPI_PPR!J50+TO_RPI_PIR!J50</f>
        <v>3279.9082545141873</v>
      </c>
      <c r="K50" s="10">
        <f>TO_RPI_RO!K50+TO_RPI_BKFLOW!K50+TO_RPI_PT!K50+TO_RPI_IT!K50+TO_RPI_PPR!K50+TO_RPI_PIR!K50</f>
        <v>3920.3353396388652</v>
      </c>
      <c r="L50" s="10">
        <f>TO_RPI_RO!L50+TO_RPI_BKFLOW!L50+TO_RPI_PT!L50+TO_RPI_IT!L50+TO_RPI_PPR!L50+TO_RPI_PIR!L50</f>
        <v>4929.4640584694753</v>
      </c>
      <c r="M50" s="10">
        <f>TO_RPI_RO!M50+TO_RPI_BKFLOW!M50+TO_RPI_PT!M50+TO_RPI_IT!M50+TO_RPI_PPR!M50+TO_RPI_PIR!M50</f>
        <v>4829.6073086844372</v>
      </c>
      <c r="N50" s="10">
        <f>TO_RPI_RO!N50+TO_RPI_BKFLOW!N50+TO_RPI_PT!N50+TO_RPI_IT!N50+TO_RPI_PPR!N50+TO_RPI_PIR!N50</f>
        <v>3876.1679277730009</v>
      </c>
      <c r="O50" s="10">
        <f>TO_RPI_RO!O50+TO_RPI_BKFLOW!O50+TO_RPI_PT!O50+TO_RPI_IT!O50+TO_RPI_PPR!O50+TO_RPI_PIR!O50</f>
        <v>3465.2192605331029</v>
      </c>
      <c r="P50" s="10">
        <f>TO_RPI_RO!P50+TO_RPI_BKFLOW!P50+TO_RPI_PT!P50+TO_RPI_IT!P50+TO_RPI_PPR!P50+TO_RPI_PIR!P50</f>
        <v>2526.182287188306</v>
      </c>
      <c r="Q50" s="10">
        <f>TO_RPI_RO!Q50+TO_RPI_BKFLOW!Q50+TO_RPI_PT!Q50+TO_RPI_IT!Q50+TO_RPI_PPR!Q50+TO_RPI_PIR!Q50</f>
        <v>2357.1940670679278</v>
      </c>
      <c r="R50" s="10">
        <f>TO_RPI_RO!R50+TO_RPI_BKFLOW!R50+TO_RPI_PT!R50+TO_RPI_IT!R50+TO_RPI_PPR!R50+TO_RPI_PIR!R50</f>
        <v>2601.074806534823</v>
      </c>
      <c r="S50" s="10">
        <f>TO_RPI_RO!S50+TO_RPI_BKFLOW!S50+TO_RPI_PT!S50+TO_RPI_IT!S50+TO_RPI_PPR!S50+TO_RPI_PIR!S50</f>
        <v>3279.9083404987105</v>
      </c>
      <c r="T50" s="10">
        <f>TO_RPI_RO!T50+TO_RPI_BKFLOW!T50+TO_RPI_PT!T50+TO_RPI_IT!T50+TO_RPI_PPR!T50+TO_RPI_PIR!T50</f>
        <v>3616.9246775580391</v>
      </c>
      <c r="U50" s="10">
        <f>TO_RPI_RO!U50+TO_RPI_BKFLOW!U50+TO_RPI_PT!U50+TO_RPI_IT!U50+TO_RPI_PPR!U50+TO_RPI_PIR!U50</f>
        <v>3105.1590713671544</v>
      </c>
      <c r="V50" s="10">
        <f>TO_RPI_RO!V50+TO_RPI_BKFLOW!V50+TO_RPI_PT!V50+TO_RPI_IT!V50+TO_RPI_PPR!V50+TO_RPI_PIR!V50</f>
        <v>2795.9873602751509</v>
      </c>
      <c r="W50" s="10">
        <f>TO_RPI_RO!W50+TO_RPI_BKFLOW!W50+TO_RPI_PT!W50+TO_RPI_IT!W50+TO_RPI_PPR!W50+TO_RPI_PIR!W50</f>
        <v>2960.1748065348229</v>
      </c>
      <c r="X50" s="10">
        <f>TO_RPI_RO!X50+TO_RPI_BKFLOW!X50+TO_RPI_PT!X50+TO_RPI_IT!X50+TO_RPI_PPR!X50+TO_RPI_PIR!X50</f>
        <v>2516.9042992261388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60950.14342218401</v>
      </c>
      <c r="D2" s="31">
        <f t="shared" si="0"/>
        <v>58915.286242476344</v>
      </c>
      <c r="E2" s="31">
        <f t="shared" si="0"/>
        <v>59030.844625967315</v>
      </c>
      <c r="F2" s="31">
        <f t="shared" si="0"/>
        <v>58787.415219260532</v>
      </c>
      <c r="G2" s="31">
        <f t="shared" si="0"/>
        <v>60666.521066208064</v>
      </c>
      <c r="H2" s="31">
        <f t="shared" si="0"/>
        <v>61557.803009458294</v>
      </c>
      <c r="I2" s="31">
        <f t="shared" si="0"/>
        <v>62658.851590713675</v>
      </c>
      <c r="J2" s="31">
        <f t="shared" si="0"/>
        <v>61095.146603611356</v>
      </c>
      <c r="K2" s="31">
        <f t="shared" si="0"/>
        <v>61759.164488392082</v>
      </c>
      <c r="L2" s="31">
        <f t="shared" si="0"/>
        <v>58389.111092003426</v>
      </c>
      <c r="M2" s="31">
        <f t="shared" si="0"/>
        <v>58738.802923473777</v>
      </c>
      <c r="N2" s="31">
        <f t="shared" si="0"/>
        <v>57757.279965606198</v>
      </c>
      <c r="O2" s="31">
        <f t="shared" si="0"/>
        <v>62358.958985382618</v>
      </c>
      <c r="P2" s="31">
        <f t="shared" si="0"/>
        <v>61493.164316423041</v>
      </c>
      <c r="Q2" s="31">
        <f t="shared" si="0"/>
        <v>61243.77343078245</v>
      </c>
      <c r="R2" s="31">
        <f t="shared" si="0"/>
        <v>66213.189079965596</v>
      </c>
      <c r="S2" s="31">
        <f t="shared" si="0"/>
        <v>66029.28736027515</v>
      </c>
      <c r="T2" s="31">
        <f t="shared" si="0"/>
        <v>66892.170593293209</v>
      </c>
      <c r="U2" s="31">
        <f t="shared" si="0"/>
        <v>68752.113671539119</v>
      </c>
      <c r="V2" s="31">
        <f t="shared" si="0"/>
        <v>66381.090541702491</v>
      </c>
      <c r="W2" s="31">
        <f t="shared" si="0"/>
        <v>56607.260877042128</v>
      </c>
      <c r="X2" s="31">
        <f t="shared" ref="X2" si="1">SUM(X3,X17,X22,X25,X26,X51,X52,X71,X74,X75,X76)</f>
        <v>59331.798538263101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60950.14342218401</v>
      </c>
      <c r="D26" s="37">
        <f t="shared" si="14"/>
        <v>58915.286242476344</v>
      </c>
      <c r="E26" s="37">
        <f t="shared" si="14"/>
        <v>59030.844625967315</v>
      </c>
      <c r="F26" s="37">
        <f t="shared" si="14"/>
        <v>58787.415219260532</v>
      </c>
      <c r="G26" s="37">
        <f t="shared" si="14"/>
        <v>60666.521066208064</v>
      </c>
      <c r="H26" s="37">
        <f t="shared" si="14"/>
        <v>61557.803009458294</v>
      </c>
      <c r="I26" s="37">
        <f t="shared" si="14"/>
        <v>62658.851590713675</v>
      </c>
      <c r="J26" s="37">
        <f t="shared" si="14"/>
        <v>61095.146603611356</v>
      </c>
      <c r="K26" s="37">
        <f t="shared" si="14"/>
        <v>61759.164488392082</v>
      </c>
      <c r="L26" s="37">
        <f t="shared" si="14"/>
        <v>58389.111092003426</v>
      </c>
      <c r="M26" s="37">
        <f t="shared" si="14"/>
        <v>58738.802923473777</v>
      </c>
      <c r="N26" s="37">
        <f t="shared" si="14"/>
        <v>57757.279965606198</v>
      </c>
      <c r="O26" s="37">
        <f t="shared" si="14"/>
        <v>62358.958985382618</v>
      </c>
      <c r="P26" s="37">
        <f t="shared" si="14"/>
        <v>61493.164316423041</v>
      </c>
      <c r="Q26" s="37">
        <f t="shared" si="14"/>
        <v>61243.77343078245</v>
      </c>
      <c r="R26" s="37">
        <f t="shared" si="14"/>
        <v>66213.189079965596</v>
      </c>
      <c r="S26" s="37">
        <f t="shared" si="14"/>
        <v>66029.28736027515</v>
      </c>
      <c r="T26" s="37">
        <f t="shared" si="14"/>
        <v>66892.170593293209</v>
      </c>
      <c r="U26" s="37">
        <f t="shared" si="14"/>
        <v>68752.113671539119</v>
      </c>
      <c r="V26" s="37">
        <f t="shared" si="14"/>
        <v>66381.090541702491</v>
      </c>
      <c r="W26" s="37">
        <f t="shared" si="14"/>
        <v>56607.260877042128</v>
      </c>
      <c r="X26" s="37">
        <f t="shared" ref="X26" si="15">SUM(X27,X33)</f>
        <v>59331.798538263101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60950.14342218401</v>
      </c>
      <c r="D33" s="29">
        <f t="shared" si="18"/>
        <v>58915.286242476344</v>
      </c>
      <c r="E33" s="29">
        <f t="shared" si="18"/>
        <v>59030.844625967315</v>
      </c>
      <c r="F33" s="29">
        <f t="shared" si="18"/>
        <v>58787.415219260532</v>
      </c>
      <c r="G33" s="29">
        <f t="shared" si="18"/>
        <v>60666.521066208064</v>
      </c>
      <c r="H33" s="29">
        <f t="shared" si="18"/>
        <v>61557.803009458294</v>
      </c>
      <c r="I33" s="29">
        <f t="shared" si="18"/>
        <v>62658.851590713675</v>
      </c>
      <c r="J33" s="29">
        <f t="shared" si="18"/>
        <v>61095.146603611356</v>
      </c>
      <c r="K33" s="29">
        <f t="shared" si="18"/>
        <v>61759.164488392082</v>
      </c>
      <c r="L33" s="29">
        <f t="shared" si="18"/>
        <v>58389.111092003426</v>
      </c>
      <c r="M33" s="29">
        <f t="shared" si="18"/>
        <v>58738.802923473777</v>
      </c>
      <c r="N33" s="29">
        <f t="shared" si="18"/>
        <v>57757.279965606198</v>
      </c>
      <c r="O33" s="29">
        <f t="shared" si="18"/>
        <v>62358.958985382618</v>
      </c>
      <c r="P33" s="29">
        <f t="shared" si="18"/>
        <v>61493.164316423041</v>
      </c>
      <c r="Q33" s="29">
        <f t="shared" si="18"/>
        <v>61243.77343078245</v>
      </c>
      <c r="R33" s="29">
        <f t="shared" si="18"/>
        <v>66213.189079965596</v>
      </c>
      <c r="S33" s="29">
        <f t="shared" si="18"/>
        <v>66029.28736027515</v>
      </c>
      <c r="T33" s="29">
        <f t="shared" si="18"/>
        <v>66892.170593293209</v>
      </c>
      <c r="U33" s="29">
        <f t="shared" si="18"/>
        <v>68752.113671539119</v>
      </c>
      <c r="V33" s="29">
        <f t="shared" si="18"/>
        <v>66381.090541702491</v>
      </c>
      <c r="W33" s="29">
        <f t="shared" si="18"/>
        <v>56607.260877042128</v>
      </c>
      <c r="X33" s="29">
        <f t="shared" ref="X33" si="19">SUM(X34:X50)</f>
        <v>59331.798538263101</v>
      </c>
    </row>
    <row r="34" spans="1:24" ht="11.25" customHeight="1" x14ac:dyDescent="0.2">
      <c r="A34" s="41" t="s">
        <v>55</v>
      </c>
      <c r="B34" s="9" t="s">
        <v>56</v>
      </c>
      <c r="C34" s="10">
        <v>1922.398968185727</v>
      </c>
      <c r="D34" s="10">
        <v>1823.086844368014</v>
      </c>
      <c r="E34" s="10">
        <v>1837.2742906276869</v>
      </c>
      <c r="F34" s="10">
        <v>1981.513327601032</v>
      </c>
      <c r="G34" s="10">
        <v>2148.2158211521919</v>
      </c>
      <c r="H34" s="10">
        <v>2190.778159931212</v>
      </c>
      <c r="I34" s="10">
        <v>2216.788478073946</v>
      </c>
      <c r="J34" s="10">
        <v>2093.8306104901121</v>
      </c>
      <c r="K34" s="10">
        <v>1972.0550300945829</v>
      </c>
      <c r="L34" s="10">
        <v>2028.804815133276</v>
      </c>
      <c r="M34" s="10">
        <v>2106.8357695614791</v>
      </c>
      <c r="N34" s="10">
        <v>2277.0851246775578</v>
      </c>
      <c r="O34" s="10">
        <v>2434.32932072227</v>
      </c>
      <c r="P34" s="10">
        <v>2221.5176268271712</v>
      </c>
      <c r="Q34" s="10">
        <v>2312.5537403267408</v>
      </c>
      <c r="R34" s="10">
        <v>2794.9269131556321</v>
      </c>
      <c r="S34" s="10">
        <v>2797.291487532244</v>
      </c>
      <c r="T34" s="10">
        <v>2773.645743766122</v>
      </c>
      <c r="U34" s="10">
        <v>2643.594153052451</v>
      </c>
      <c r="V34" s="10">
        <v>2498.1728288907989</v>
      </c>
      <c r="W34" s="10">
        <v>2254.6216680997418</v>
      </c>
      <c r="X34" s="10">
        <v>2308.5847807394671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1716.076698194325</v>
      </c>
      <c r="D36" s="10">
        <v>1778.212467755804</v>
      </c>
      <c r="E36" s="10">
        <v>1763.5258813413579</v>
      </c>
      <c r="F36" s="10">
        <v>1368.1164230438519</v>
      </c>
      <c r="G36" s="10">
        <v>1195.266036113499</v>
      </c>
      <c r="H36" s="10">
        <v>1186.228116938951</v>
      </c>
      <c r="I36" s="10">
        <v>1719.4659501289771</v>
      </c>
      <c r="J36" s="10">
        <v>1622.308168529664</v>
      </c>
      <c r="K36" s="10">
        <v>1676.5357695614789</v>
      </c>
      <c r="L36" s="10">
        <v>1578.2483233018049</v>
      </c>
      <c r="M36" s="10">
        <v>1644.903009458297</v>
      </c>
      <c r="N36" s="10">
        <v>1625.6974204643161</v>
      </c>
      <c r="O36" s="10">
        <v>1922.8193465176271</v>
      </c>
      <c r="P36" s="10">
        <v>1935.246517626827</v>
      </c>
      <c r="Q36" s="10">
        <v>1779.3422184006879</v>
      </c>
      <c r="R36" s="10">
        <v>1919.430094582975</v>
      </c>
      <c r="S36" s="10">
        <v>1740.931040412725</v>
      </c>
      <c r="T36" s="10">
        <v>1582.767239896818</v>
      </c>
      <c r="U36" s="10">
        <v>1481.0905417024931</v>
      </c>
      <c r="V36" s="10">
        <v>1318.407824591573</v>
      </c>
      <c r="W36" s="10">
        <v>1039.3618228718831</v>
      </c>
      <c r="X36" s="10">
        <v>1400.8450558899401</v>
      </c>
    </row>
    <row r="37" spans="1:24" ht="11.25" customHeight="1" x14ac:dyDescent="0.2">
      <c r="A37" s="41" t="s">
        <v>61</v>
      </c>
      <c r="B37" s="9" t="s">
        <v>62</v>
      </c>
      <c r="C37" s="10">
        <v>10173.50963026655</v>
      </c>
      <c r="D37" s="10">
        <v>9810.5856405846953</v>
      </c>
      <c r="E37" s="10">
        <v>9386.2926053310402</v>
      </c>
      <c r="F37" s="10">
        <v>9572.5159931212384</v>
      </c>
      <c r="G37" s="10">
        <v>11040.083147033531</v>
      </c>
      <c r="H37" s="10">
        <v>10741.70249355116</v>
      </c>
      <c r="I37" s="10">
        <v>10621.080567497849</v>
      </c>
      <c r="J37" s="10">
        <v>9768.2621668099728</v>
      </c>
      <c r="K37" s="10">
        <v>9236.0441960447115</v>
      </c>
      <c r="L37" s="10">
        <v>9494.2175408426483</v>
      </c>
      <c r="M37" s="10">
        <v>8478.4537403267404</v>
      </c>
      <c r="N37" s="10">
        <v>7904.9704213241612</v>
      </c>
      <c r="O37" s="10">
        <v>7651.0294067067916</v>
      </c>
      <c r="P37" s="10">
        <v>7904.9704213241612</v>
      </c>
      <c r="Q37" s="10">
        <v>7697.5852966466036</v>
      </c>
      <c r="R37" s="10">
        <v>9633.8850386930353</v>
      </c>
      <c r="S37" s="10">
        <v>10110.024333619949</v>
      </c>
      <c r="T37" s="10">
        <v>9629.6527085124671</v>
      </c>
      <c r="U37" s="10">
        <v>9746.0423043852097</v>
      </c>
      <c r="V37" s="10">
        <v>9614.8394668959572</v>
      </c>
      <c r="W37" s="10">
        <v>8276.3590713671529</v>
      </c>
      <c r="X37" s="10">
        <v>10229.438005159071</v>
      </c>
    </row>
    <row r="38" spans="1:24" ht="11.25" customHeight="1" x14ac:dyDescent="0.2">
      <c r="A38" s="41" t="s">
        <v>63</v>
      </c>
      <c r="B38" s="9" t="s">
        <v>64</v>
      </c>
      <c r="C38" s="10">
        <v>1.058125537403267</v>
      </c>
      <c r="D38" s="10">
        <v>0</v>
      </c>
      <c r="E38" s="10">
        <v>0</v>
      </c>
      <c r="F38" s="10">
        <v>12.697076526225279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157.655030094583</v>
      </c>
      <c r="D39" s="10">
        <v>83.588907996560621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3888.8220120378328</v>
      </c>
      <c r="D40" s="10">
        <v>3861.4359415305239</v>
      </c>
      <c r="E40" s="10">
        <v>3757.1582115219262</v>
      </c>
      <c r="F40" s="10">
        <v>3224.1831470335342</v>
      </c>
      <c r="G40" s="10">
        <v>2857.631126397248</v>
      </c>
      <c r="H40" s="10">
        <v>2794.4325021496129</v>
      </c>
      <c r="I40" s="10">
        <v>2751.246775580395</v>
      </c>
      <c r="J40" s="10">
        <v>2698.581255374032</v>
      </c>
      <c r="K40" s="10">
        <v>2895.5503009458289</v>
      </c>
      <c r="L40" s="10">
        <v>1974.957007738607</v>
      </c>
      <c r="M40" s="10">
        <v>893.20722269991393</v>
      </c>
      <c r="N40" s="10">
        <v>270.70077386070511</v>
      </c>
      <c r="O40" s="10">
        <v>171.6895958727429</v>
      </c>
      <c r="P40" s="10">
        <v>156.9432502149613</v>
      </c>
      <c r="Q40" s="10">
        <v>207.50214961306961</v>
      </c>
      <c r="R40" s="10">
        <v>238.04815133276011</v>
      </c>
      <c r="S40" s="10">
        <v>225.408426483233</v>
      </c>
      <c r="T40" s="10">
        <v>199.07566638005159</v>
      </c>
      <c r="U40" s="10">
        <v>401.31126397248488</v>
      </c>
      <c r="V40" s="10">
        <v>478.20292347377472</v>
      </c>
      <c r="W40" s="10">
        <v>163.26311263972491</v>
      </c>
      <c r="X40" s="10">
        <v>332.44479793637151</v>
      </c>
    </row>
    <row r="41" spans="1:24" ht="11.25" customHeight="1" x14ac:dyDescent="0.2">
      <c r="A41" s="41" t="s">
        <v>69</v>
      </c>
      <c r="B41" s="9" t="s">
        <v>70</v>
      </c>
      <c r="C41" s="10">
        <v>289.7822012037833</v>
      </c>
      <c r="D41" s="10">
        <v>268.85924333619948</v>
      </c>
      <c r="E41" s="10">
        <v>275.13611349957011</v>
      </c>
      <c r="F41" s="10">
        <v>1811.9232158211521</v>
      </c>
      <c r="G41" s="10">
        <v>4152.1496130696469</v>
      </c>
      <c r="H41" s="10">
        <v>4212.8260533104039</v>
      </c>
      <c r="I41" s="10">
        <v>4392.7629406706792</v>
      </c>
      <c r="J41" s="10">
        <v>4242.118056749785</v>
      </c>
      <c r="K41" s="10">
        <v>3982.674118658641</v>
      </c>
      <c r="L41" s="10">
        <v>4644.8839208942391</v>
      </c>
      <c r="M41" s="10">
        <v>5740.1977644024073</v>
      </c>
      <c r="N41" s="10">
        <v>6749.7276870163369</v>
      </c>
      <c r="O41" s="10">
        <v>8757.2800515907129</v>
      </c>
      <c r="P41" s="10">
        <v>8869.2175408426483</v>
      </c>
      <c r="Q41" s="10">
        <v>9079.4926913155632</v>
      </c>
      <c r="R41" s="10">
        <v>9713.4565778159922</v>
      </c>
      <c r="S41" s="10">
        <v>9073.2158211521928</v>
      </c>
      <c r="T41" s="10">
        <v>9729.1487532244191</v>
      </c>
      <c r="U41" s="10">
        <v>10501.203783319001</v>
      </c>
      <c r="V41" s="10">
        <v>10268.95958727429</v>
      </c>
      <c r="W41" s="10">
        <v>8200.7308684436794</v>
      </c>
      <c r="X41" s="10">
        <v>8765.3185726569209</v>
      </c>
    </row>
    <row r="42" spans="1:24" ht="11.25" customHeight="1" x14ac:dyDescent="0.2">
      <c r="A42" s="41" t="s">
        <v>71</v>
      </c>
      <c r="B42" s="9" t="s">
        <v>72</v>
      </c>
      <c r="C42" s="10">
        <v>3569.0981083404981</v>
      </c>
      <c r="D42" s="10">
        <v>3269.3704213241608</v>
      </c>
      <c r="E42" s="10">
        <v>3188.5926913155631</v>
      </c>
      <c r="F42" s="10">
        <v>2037.510748065348</v>
      </c>
      <c r="G42" s="10">
        <v>553.75227858985374</v>
      </c>
      <c r="H42" s="10">
        <v>563.318056749785</v>
      </c>
      <c r="I42" s="10">
        <v>443.21435941530518</v>
      </c>
      <c r="J42" s="10">
        <v>451.71728288907991</v>
      </c>
      <c r="K42" s="10">
        <v>601.58116938950991</v>
      </c>
      <c r="L42" s="10">
        <v>568.63233018056746</v>
      </c>
      <c r="M42" s="10">
        <v>551.6265692175408</v>
      </c>
      <c r="N42" s="10">
        <v>493.16904557179703</v>
      </c>
      <c r="O42" s="10">
        <v>337.99079965606188</v>
      </c>
      <c r="P42" s="10">
        <v>366.68813413585548</v>
      </c>
      <c r="Q42" s="10">
        <v>323.11074806534822</v>
      </c>
      <c r="R42" s="10">
        <v>1317.951676698194</v>
      </c>
      <c r="S42" s="10">
        <v>1269.059931212382</v>
      </c>
      <c r="T42" s="10">
        <v>1453.998280309544</v>
      </c>
      <c r="U42" s="10">
        <v>1866.389595872743</v>
      </c>
      <c r="V42" s="10">
        <v>1528.3987962166809</v>
      </c>
      <c r="W42" s="10">
        <v>1391.2892519346519</v>
      </c>
      <c r="X42" s="10">
        <v>1534.5080825451421</v>
      </c>
    </row>
    <row r="43" spans="1:24" ht="11.25" customHeight="1" x14ac:dyDescent="0.2">
      <c r="A43" s="41" t="s">
        <v>73</v>
      </c>
      <c r="B43" s="9" t="s">
        <v>74</v>
      </c>
      <c r="C43" s="10">
        <v>20608.53155631986</v>
      </c>
      <c r="D43" s="10">
        <v>20722.532760103179</v>
      </c>
      <c r="E43" s="10">
        <v>21382.91771281169</v>
      </c>
      <c r="F43" s="10">
        <v>22215.845055889939</v>
      </c>
      <c r="G43" s="10">
        <v>22146.006534823729</v>
      </c>
      <c r="H43" s="10">
        <v>24091.215219260532</v>
      </c>
      <c r="I43" s="10">
        <v>24488.67867583835</v>
      </c>
      <c r="J43" s="10">
        <v>24580.08503869304</v>
      </c>
      <c r="K43" s="10">
        <v>25462.310146173691</v>
      </c>
      <c r="L43" s="10">
        <v>22995.36638005159</v>
      </c>
      <c r="M43" s="10">
        <v>23519.155460017191</v>
      </c>
      <c r="N43" s="10">
        <v>24283.271195184869</v>
      </c>
      <c r="O43" s="10">
        <v>27206.219518486669</v>
      </c>
      <c r="P43" s="10">
        <v>27507.141530524499</v>
      </c>
      <c r="Q43" s="10">
        <v>27842.982717110921</v>
      </c>
      <c r="R43" s="10">
        <v>28209.63508168529</v>
      </c>
      <c r="S43" s="10">
        <v>27364.38331900258</v>
      </c>
      <c r="T43" s="10">
        <v>27876.874978503871</v>
      </c>
      <c r="U43" s="10">
        <v>27901.523817712809</v>
      </c>
      <c r="V43" s="10">
        <v>27735.143766122099</v>
      </c>
      <c r="W43" s="10">
        <v>24895.385468615641</v>
      </c>
      <c r="X43" s="10">
        <v>24840.317798796219</v>
      </c>
    </row>
    <row r="44" spans="1:24" ht="11.25" customHeight="1" x14ac:dyDescent="0.2">
      <c r="A44" s="41" t="s">
        <v>75</v>
      </c>
      <c r="B44" s="9" t="s">
        <v>76</v>
      </c>
      <c r="C44" s="10">
        <v>12621.3815133276</v>
      </c>
      <c r="D44" s="10">
        <v>11370.822613929489</v>
      </c>
      <c r="E44" s="10">
        <v>11696.971453138431</v>
      </c>
      <c r="F44" s="10">
        <v>9774.8160791057599</v>
      </c>
      <c r="G44" s="10">
        <v>8805.0539982803093</v>
      </c>
      <c r="H44" s="10">
        <v>8702.7705932932058</v>
      </c>
      <c r="I44" s="10">
        <v>8920.8464316423033</v>
      </c>
      <c r="J44" s="10">
        <v>9012.5155631986236</v>
      </c>
      <c r="K44" s="10">
        <v>9300.0668959587274</v>
      </c>
      <c r="L44" s="10">
        <v>8826.2826311263962</v>
      </c>
      <c r="M44" s="10">
        <v>8041.788478073946</v>
      </c>
      <c r="N44" s="10">
        <v>7649.0589853826305</v>
      </c>
      <c r="O44" s="10">
        <v>6306.8309544282029</v>
      </c>
      <c r="P44" s="10">
        <v>5110.3085984522786</v>
      </c>
      <c r="Q44" s="10">
        <v>4324.8495270851236</v>
      </c>
      <c r="R44" s="10">
        <v>3844.3106620808248</v>
      </c>
      <c r="S44" s="10">
        <v>4929.8652622527943</v>
      </c>
      <c r="T44" s="10">
        <v>5338.0337919174544</v>
      </c>
      <c r="U44" s="10">
        <v>5789.6245055889931</v>
      </c>
      <c r="V44" s="10">
        <v>4878.7236457437657</v>
      </c>
      <c r="W44" s="10">
        <v>2357.342132416165</v>
      </c>
      <c r="X44" s="10">
        <v>2551.892777300086</v>
      </c>
    </row>
    <row r="45" spans="1:24" ht="11.25" customHeight="1" x14ac:dyDescent="0.2">
      <c r="A45" s="41" t="s">
        <v>77</v>
      </c>
      <c r="B45" s="9" t="s">
        <v>78</v>
      </c>
      <c r="C45" s="10">
        <v>156.50619088564059</v>
      </c>
      <c r="D45" s="10">
        <v>136.3428202923474</v>
      </c>
      <c r="E45" s="10">
        <v>181.47033533963889</v>
      </c>
      <c r="F45" s="10">
        <v>145.9443680137575</v>
      </c>
      <c r="G45" s="10">
        <v>170.9085984522786</v>
      </c>
      <c r="H45" s="10">
        <v>165.14763542562341</v>
      </c>
      <c r="I45" s="10">
        <v>198.75322441960449</v>
      </c>
      <c r="J45" s="10">
        <v>183.39062768701629</v>
      </c>
      <c r="K45" s="10">
        <v>167.06792777300089</v>
      </c>
      <c r="L45" s="10">
        <v>170.9085984522786</v>
      </c>
      <c r="M45" s="10">
        <v>156.50619088564059</v>
      </c>
      <c r="N45" s="10">
        <v>197.7930352536543</v>
      </c>
      <c r="O45" s="10">
        <v>171.86870163370591</v>
      </c>
      <c r="P45" s="10">
        <v>172.82889079965611</v>
      </c>
      <c r="Q45" s="10">
        <v>195.8727429062769</v>
      </c>
      <c r="R45" s="10">
        <v>246.76122098022361</v>
      </c>
      <c r="S45" s="10">
        <v>254.442562338779</v>
      </c>
      <c r="T45" s="10">
        <v>244.8409286328461</v>
      </c>
      <c r="U45" s="10">
        <v>233.31900257953569</v>
      </c>
      <c r="V45" s="10">
        <v>193.95245055889939</v>
      </c>
      <c r="W45" s="10">
        <v>123.86070507308681</v>
      </c>
      <c r="X45" s="10">
        <v>138.22278589853829</v>
      </c>
    </row>
    <row r="46" spans="1:24" ht="11.25" customHeight="1" x14ac:dyDescent="0.2">
      <c r="A46" s="41" t="s">
        <v>79</v>
      </c>
      <c r="B46" s="9" t="s">
        <v>80</v>
      </c>
      <c r="C46" s="10">
        <v>355.25941530524511</v>
      </c>
      <c r="D46" s="10">
        <v>409.98856405846948</v>
      </c>
      <c r="E46" s="10">
        <v>458.95674978503871</v>
      </c>
      <c r="F46" s="10">
        <v>268.84496990541697</v>
      </c>
      <c r="G46" s="10">
        <v>409.98856405846948</v>
      </c>
      <c r="H46" s="10">
        <v>387.90481513327597</v>
      </c>
      <c r="I46" s="10">
        <v>401.34711951848669</v>
      </c>
      <c r="J46" s="10">
        <v>231.39871023215821</v>
      </c>
      <c r="K46" s="10">
        <v>236.19948409286329</v>
      </c>
      <c r="L46" s="10">
        <v>125.7809974204643</v>
      </c>
      <c r="M46" s="10">
        <v>227.5580395528805</v>
      </c>
      <c r="N46" s="10">
        <v>186.27110920034389</v>
      </c>
      <c r="O46" s="10">
        <v>158.42648323301799</v>
      </c>
      <c r="P46" s="10">
        <v>183.39062768701629</v>
      </c>
      <c r="Q46" s="10">
        <v>323.5741186586414</v>
      </c>
      <c r="R46" s="10">
        <v>380.2235597592433</v>
      </c>
      <c r="S46" s="10">
        <v>392.70567497850391</v>
      </c>
      <c r="T46" s="10">
        <v>383.1040412725709</v>
      </c>
      <c r="U46" s="10">
        <v>398.4666380051591</v>
      </c>
      <c r="V46" s="10">
        <v>339.89681857265691</v>
      </c>
      <c r="W46" s="10">
        <v>304.37085124677549</v>
      </c>
      <c r="X46" s="10">
        <v>295.25993121238167</v>
      </c>
    </row>
    <row r="47" spans="1:24" ht="11.25" customHeight="1" x14ac:dyDescent="0.2">
      <c r="A47" s="41" t="s">
        <v>81</v>
      </c>
      <c r="B47" s="9" t="s">
        <v>82</v>
      </c>
      <c r="C47" s="10">
        <v>2200.6878761822868</v>
      </c>
      <c r="D47" s="10">
        <v>2107.5522785898529</v>
      </c>
      <c r="E47" s="10">
        <v>2385.9988822012042</v>
      </c>
      <c r="F47" s="10">
        <v>2211.2496130696468</v>
      </c>
      <c r="G47" s="10">
        <v>2637.5608770421318</v>
      </c>
      <c r="H47" s="10">
        <v>2784.46543422184</v>
      </c>
      <c r="I47" s="10">
        <v>2726.8558039552881</v>
      </c>
      <c r="J47" s="10">
        <v>2677.887618228719</v>
      </c>
      <c r="K47" s="10">
        <v>2458.9710232158209</v>
      </c>
      <c r="L47" s="10">
        <v>2630.8398108340498</v>
      </c>
      <c r="M47" s="10">
        <v>2512.7400687876179</v>
      </c>
      <c r="N47" s="10">
        <v>2337.0306964746351</v>
      </c>
      <c r="O47" s="10">
        <v>1803.181427343078</v>
      </c>
      <c r="P47" s="10">
        <v>1991.372914875323</v>
      </c>
      <c r="Q47" s="10">
        <v>1840.6276870163369</v>
      </c>
      <c r="R47" s="10">
        <v>2391.7598452278589</v>
      </c>
      <c r="S47" s="10">
        <v>2372.556577815993</v>
      </c>
      <c r="T47" s="10">
        <v>2384.0785038693029</v>
      </c>
      <c r="U47" s="10">
        <v>2525.222098022356</v>
      </c>
      <c r="V47" s="10">
        <v>2278.4608770421319</v>
      </c>
      <c r="W47" s="10">
        <v>1831.9862424763539</v>
      </c>
      <c r="X47" s="10">
        <v>2103.9343938091142</v>
      </c>
    </row>
    <row r="48" spans="1:24" ht="11.25" customHeight="1" x14ac:dyDescent="0.2">
      <c r="A48" s="41" t="s">
        <v>83</v>
      </c>
      <c r="B48" s="9" t="s">
        <v>84</v>
      </c>
      <c r="C48" s="10">
        <v>794.87910576096294</v>
      </c>
      <c r="D48" s="10">
        <v>836.02037833190013</v>
      </c>
      <c r="E48" s="10">
        <v>777.02545141874464</v>
      </c>
      <c r="F48" s="10">
        <v>620.22304385210657</v>
      </c>
      <c r="G48" s="10">
        <v>779.35417024935498</v>
      </c>
      <c r="H48" s="10">
        <v>814.28538263112625</v>
      </c>
      <c r="I48" s="10">
        <v>804.19415305245047</v>
      </c>
      <c r="J48" s="10">
        <v>811.95666380051591</v>
      </c>
      <c r="K48" s="10">
        <v>820.4953568357696</v>
      </c>
      <c r="L48" s="10">
        <v>862.41281169389515</v>
      </c>
      <c r="M48" s="10">
        <v>892.68650042992249</v>
      </c>
      <c r="N48" s="10">
        <v>1197.752450558899</v>
      </c>
      <c r="O48" s="10">
        <v>2395.5049011177989</v>
      </c>
      <c r="P48" s="10">
        <v>2666.4159071367148</v>
      </c>
      <c r="Q48" s="10">
        <v>2906.2768701633699</v>
      </c>
      <c r="R48" s="10">
        <v>2841.0719690455721</v>
      </c>
      <c r="S48" s="10">
        <v>2935.7743766122089</v>
      </c>
      <c r="T48" s="10">
        <v>2967.6005159071369</v>
      </c>
      <c r="U48" s="10">
        <v>2951.2993121238169</v>
      </c>
      <c r="V48" s="10">
        <v>2797.6019776440239</v>
      </c>
      <c r="W48" s="10">
        <v>2739.3833190025789</v>
      </c>
      <c r="X48" s="10">
        <v>2241.145485812553</v>
      </c>
    </row>
    <row r="49" spans="1:24" ht="11.25" customHeight="1" x14ac:dyDescent="0.2">
      <c r="A49" s="41" t="s">
        <v>85</v>
      </c>
      <c r="B49" s="9" t="s">
        <v>86</v>
      </c>
      <c r="C49" s="10">
        <v>414.7893379191745</v>
      </c>
      <c r="D49" s="10">
        <v>358.13989681857271</v>
      </c>
      <c r="E49" s="10">
        <v>121.94041272570939</v>
      </c>
      <c r="F49" s="10">
        <v>44.167411865864153</v>
      </c>
      <c r="G49" s="10">
        <v>106.57781599312121</v>
      </c>
      <c r="H49" s="10">
        <v>100.816852966466</v>
      </c>
      <c r="I49" s="10">
        <v>89.294926913155621</v>
      </c>
      <c r="J49" s="10">
        <v>79.693293207222695</v>
      </c>
      <c r="K49" s="10">
        <v>55.689337919174548</v>
      </c>
      <c r="L49" s="10">
        <v>26.884522785898529</v>
      </c>
      <c r="M49" s="10">
        <v>42.247033533963886</v>
      </c>
      <c r="N49" s="10">
        <v>39.366552020636277</v>
      </c>
      <c r="O49" s="10">
        <v>32.645485812553737</v>
      </c>
      <c r="P49" s="10">
        <v>34.565778159931213</v>
      </c>
      <c r="Q49" s="10">
        <v>52.808856405846953</v>
      </c>
      <c r="R49" s="10">
        <v>80.653482373172821</v>
      </c>
      <c r="S49" s="10">
        <v>91.215219260533104</v>
      </c>
      <c r="T49" s="10">
        <v>84.494153052450557</v>
      </c>
      <c r="U49" s="10">
        <v>86.414445399828026</v>
      </c>
      <c r="V49" s="10">
        <v>74.892519346517616</v>
      </c>
      <c r="W49" s="10">
        <v>69.131556319862426</v>
      </c>
      <c r="X49" s="10">
        <v>72.981771281169387</v>
      </c>
    </row>
    <row r="50" spans="1:24" ht="11.25" customHeight="1" x14ac:dyDescent="0.2">
      <c r="A50" s="41" t="s">
        <v>87</v>
      </c>
      <c r="B50" s="9" t="s">
        <v>88</v>
      </c>
      <c r="C50" s="10">
        <v>2079.7076526225278</v>
      </c>
      <c r="D50" s="10">
        <v>2078.747463456577</v>
      </c>
      <c r="E50" s="10">
        <v>1817.583834909716</v>
      </c>
      <c r="F50" s="10">
        <v>3497.8647463456582</v>
      </c>
      <c r="G50" s="10">
        <v>3663.9724849527079</v>
      </c>
      <c r="H50" s="10">
        <v>2821.9116938950988</v>
      </c>
      <c r="I50" s="10">
        <v>2884.3221840068791</v>
      </c>
      <c r="J50" s="10">
        <v>2641.4015477214102</v>
      </c>
      <c r="K50" s="10">
        <v>2893.9237317282891</v>
      </c>
      <c r="L50" s="10">
        <v>2460.8914015477212</v>
      </c>
      <c r="M50" s="10">
        <v>3930.8970765262252</v>
      </c>
      <c r="N50" s="10">
        <v>2545.3854686156492</v>
      </c>
      <c r="O50" s="10">
        <v>3009.142992261392</v>
      </c>
      <c r="P50" s="10">
        <v>2372.556577815993</v>
      </c>
      <c r="Q50" s="10">
        <v>2357.1940670679278</v>
      </c>
      <c r="R50" s="10">
        <v>2601.074806534823</v>
      </c>
      <c r="S50" s="10">
        <v>2472.4133276010321</v>
      </c>
      <c r="T50" s="10">
        <v>2244.8552880481511</v>
      </c>
      <c r="U50" s="10">
        <v>2226.6122098022361</v>
      </c>
      <c r="V50" s="10">
        <v>2375.4370593293211</v>
      </c>
      <c r="W50" s="10">
        <v>2960.1748065348229</v>
      </c>
      <c r="X50" s="10">
        <v>2516.9042992261388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98.595614789337901</v>
      </c>
      <c r="D2" s="31">
        <f t="shared" si="0"/>
        <v>105.78486672398969</v>
      </c>
      <c r="E2" s="31">
        <f t="shared" si="0"/>
        <v>99.622613929492687</v>
      </c>
      <c r="F2" s="31">
        <f t="shared" si="0"/>
        <v>26.703009458297501</v>
      </c>
      <c r="G2" s="31">
        <f t="shared" si="0"/>
        <v>66.757437661220976</v>
      </c>
      <c r="H2" s="31">
        <f t="shared" si="0"/>
        <v>70.865606190885643</v>
      </c>
      <c r="I2" s="31">
        <f t="shared" si="0"/>
        <v>59.568185726569219</v>
      </c>
      <c r="J2" s="31">
        <f t="shared" si="0"/>
        <v>86.271109200343929</v>
      </c>
      <c r="K2" s="31">
        <f t="shared" si="0"/>
        <v>86.271109200343929</v>
      </c>
      <c r="L2" s="31">
        <f t="shared" si="0"/>
        <v>87.298194325021498</v>
      </c>
      <c r="M2" s="31">
        <f t="shared" si="0"/>
        <v>90.379277730008596</v>
      </c>
      <c r="N2" s="31">
        <f t="shared" si="0"/>
        <v>82.16302665520206</v>
      </c>
      <c r="O2" s="31">
        <f t="shared" si="0"/>
        <v>85.244110060189158</v>
      </c>
      <c r="P2" s="31">
        <f t="shared" si="0"/>
        <v>80.108942390369734</v>
      </c>
      <c r="Q2" s="31">
        <f t="shared" si="0"/>
        <v>74.973688736027512</v>
      </c>
      <c r="R2" s="31">
        <f t="shared" si="0"/>
        <v>66.757437661220976</v>
      </c>
      <c r="S2" s="31">
        <f t="shared" si="0"/>
        <v>82.16302665520206</v>
      </c>
      <c r="T2" s="31">
        <f t="shared" si="0"/>
        <v>77.027773000859838</v>
      </c>
      <c r="U2" s="31">
        <f t="shared" si="0"/>
        <v>76.000773860705067</v>
      </c>
      <c r="V2" s="31">
        <f t="shared" si="0"/>
        <v>93.400687876182275</v>
      </c>
      <c r="W2" s="31">
        <f t="shared" si="0"/>
        <v>74.484092863284602</v>
      </c>
      <c r="X2" s="31">
        <f t="shared" ref="X2" si="1">SUM(X3,X17,X22,X25,X26,X51,X52,X71,X74,X75,X76)</f>
        <v>63.843508168529659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98.595614789337901</v>
      </c>
      <c r="D26" s="37">
        <f t="shared" si="14"/>
        <v>105.78486672398969</v>
      </c>
      <c r="E26" s="37">
        <f t="shared" si="14"/>
        <v>99.622613929492687</v>
      </c>
      <c r="F26" s="37">
        <f t="shared" si="14"/>
        <v>26.703009458297501</v>
      </c>
      <c r="G26" s="37">
        <f t="shared" si="14"/>
        <v>66.757437661220976</v>
      </c>
      <c r="H26" s="37">
        <f t="shared" si="14"/>
        <v>70.865606190885643</v>
      </c>
      <c r="I26" s="37">
        <f t="shared" si="14"/>
        <v>59.568185726569219</v>
      </c>
      <c r="J26" s="37">
        <f t="shared" si="14"/>
        <v>86.271109200343929</v>
      </c>
      <c r="K26" s="37">
        <f t="shared" si="14"/>
        <v>86.271109200343929</v>
      </c>
      <c r="L26" s="37">
        <f t="shared" si="14"/>
        <v>87.298194325021498</v>
      </c>
      <c r="M26" s="37">
        <f t="shared" si="14"/>
        <v>90.379277730008596</v>
      </c>
      <c r="N26" s="37">
        <f t="shared" si="14"/>
        <v>82.16302665520206</v>
      </c>
      <c r="O26" s="37">
        <f t="shared" si="14"/>
        <v>85.244110060189158</v>
      </c>
      <c r="P26" s="37">
        <f t="shared" si="14"/>
        <v>80.108942390369734</v>
      </c>
      <c r="Q26" s="37">
        <f t="shared" si="14"/>
        <v>74.973688736027512</v>
      </c>
      <c r="R26" s="37">
        <f t="shared" si="14"/>
        <v>66.757437661220976</v>
      </c>
      <c r="S26" s="37">
        <f t="shared" si="14"/>
        <v>82.16302665520206</v>
      </c>
      <c r="T26" s="37">
        <f t="shared" si="14"/>
        <v>77.027773000859838</v>
      </c>
      <c r="U26" s="37">
        <f t="shared" si="14"/>
        <v>76.000773860705067</v>
      </c>
      <c r="V26" s="37">
        <f t="shared" si="14"/>
        <v>93.400687876182275</v>
      </c>
      <c r="W26" s="37">
        <f t="shared" si="14"/>
        <v>74.484092863284602</v>
      </c>
      <c r="X26" s="37">
        <f t="shared" ref="X26" si="15">SUM(X27,X33)</f>
        <v>63.843508168529659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98.595614789337901</v>
      </c>
      <c r="D27" s="29">
        <f t="shared" si="16"/>
        <v>105.78486672398969</v>
      </c>
      <c r="E27" s="29">
        <f t="shared" si="16"/>
        <v>99.622613929492687</v>
      </c>
      <c r="F27" s="29">
        <f t="shared" si="16"/>
        <v>26.703009458297501</v>
      </c>
      <c r="G27" s="29">
        <f t="shared" si="16"/>
        <v>66.757437661220976</v>
      </c>
      <c r="H27" s="29">
        <f t="shared" si="16"/>
        <v>70.865606190885643</v>
      </c>
      <c r="I27" s="29">
        <f t="shared" si="16"/>
        <v>59.568185726569219</v>
      </c>
      <c r="J27" s="29">
        <f t="shared" si="16"/>
        <v>86.271109200343929</v>
      </c>
      <c r="K27" s="29">
        <f t="shared" si="16"/>
        <v>86.271109200343929</v>
      </c>
      <c r="L27" s="29">
        <f t="shared" si="16"/>
        <v>87.298194325021498</v>
      </c>
      <c r="M27" s="29">
        <f t="shared" si="16"/>
        <v>90.379277730008596</v>
      </c>
      <c r="N27" s="29">
        <f t="shared" si="16"/>
        <v>82.16302665520206</v>
      </c>
      <c r="O27" s="29">
        <f t="shared" si="16"/>
        <v>85.244110060189158</v>
      </c>
      <c r="P27" s="29">
        <f t="shared" si="16"/>
        <v>80.108942390369734</v>
      </c>
      <c r="Q27" s="29">
        <f t="shared" si="16"/>
        <v>74.973688736027512</v>
      </c>
      <c r="R27" s="29">
        <f t="shared" si="16"/>
        <v>66.757437661220976</v>
      </c>
      <c r="S27" s="29">
        <f t="shared" si="16"/>
        <v>82.16302665520206</v>
      </c>
      <c r="T27" s="29">
        <f t="shared" si="16"/>
        <v>77.027773000859838</v>
      </c>
      <c r="U27" s="29">
        <f t="shared" si="16"/>
        <v>76.000773860705067</v>
      </c>
      <c r="V27" s="29">
        <f t="shared" si="16"/>
        <v>93.400687876182275</v>
      </c>
      <c r="W27" s="29">
        <f t="shared" si="16"/>
        <v>74.484092863284602</v>
      </c>
      <c r="X27" s="29">
        <f t="shared" ref="X27" si="17">SUM(X28:X32)</f>
        <v>63.843508168529659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98.595614789337901</v>
      </c>
      <c r="D30" s="10">
        <v>105.78486672398969</v>
      </c>
      <c r="E30" s="10">
        <v>99.622613929492687</v>
      </c>
      <c r="F30" s="10">
        <v>26.703009458297501</v>
      </c>
      <c r="G30" s="10">
        <v>66.757437661220976</v>
      </c>
      <c r="H30" s="10">
        <v>70.865606190885643</v>
      </c>
      <c r="I30" s="10">
        <v>59.568185726569219</v>
      </c>
      <c r="J30" s="10">
        <v>86.271109200343929</v>
      </c>
      <c r="K30" s="10">
        <v>86.271109200343929</v>
      </c>
      <c r="L30" s="10">
        <v>87.298194325021498</v>
      </c>
      <c r="M30" s="10">
        <v>90.379277730008596</v>
      </c>
      <c r="N30" s="10">
        <v>82.16302665520206</v>
      </c>
      <c r="O30" s="10">
        <v>85.244110060189158</v>
      </c>
      <c r="P30" s="10">
        <v>80.108942390369734</v>
      </c>
      <c r="Q30" s="10">
        <v>74.973688736027512</v>
      </c>
      <c r="R30" s="10">
        <v>66.757437661220976</v>
      </c>
      <c r="S30" s="10">
        <v>82.16302665520206</v>
      </c>
      <c r="T30" s="10">
        <v>77.027773000859838</v>
      </c>
      <c r="U30" s="10">
        <v>76.000773860705067</v>
      </c>
      <c r="V30" s="10">
        <v>93.400687876182275</v>
      </c>
      <c r="W30" s="10">
        <v>74.484092863284602</v>
      </c>
      <c r="X30" s="10">
        <v>63.843508168529659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2158.832502149613</v>
      </c>
      <c r="D2" s="31">
        <f t="shared" si="0"/>
        <v>649.08761822871884</v>
      </c>
      <c r="E2" s="31">
        <f t="shared" si="0"/>
        <v>788.76466036113504</v>
      </c>
      <c r="F2" s="31">
        <f t="shared" si="0"/>
        <v>492.97790197764402</v>
      </c>
      <c r="G2" s="31">
        <f t="shared" si="0"/>
        <v>129.4067067927773</v>
      </c>
      <c r="H2" s="31">
        <f t="shared" si="0"/>
        <v>535.08650042992258</v>
      </c>
      <c r="I2" s="31">
        <f t="shared" si="0"/>
        <v>848.33284608770418</v>
      </c>
      <c r="J2" s="31">
        <f t="shared" si="0"/>
        <v>1236.552966466036</v>
      </c>
      <c r="K2" s="31">
        <f t="shared" si="0"/>
        <v>726.11539122957856</v>
      </c>
      <c r="L2" s="31">
        <f t="shared" si="0"/>
        <v>837.03542562338771</v>
      </c>
      <c r="M2" s="31">
        <f t="shared" si="0"/>
        <v>1714.125365434222</v>
      </c>
      <c r="N2" s="31">
        <f t="shared" si="0"/>
        <v>1135.9033533963891</v>
      </c>
      <c r="O2" s="31">
        <f t="shared" si="0"/>
        <v>906.87394668959575</v>
      </c>
      <c r="P2" s="31">
        <f t="shared" si="0"/>
        <v>739.46689595872738</v>
      </c>
      <c r="Q2" s="31">
        <f t="shared" si="0"/>
        <v>451.89647463456572</v>
      </c>
      <c r="R2" s="31">
        <f t="shared" si="0"/>
        <v>332.76010318142733</v>
      </c>
      <c r="S2" s="31">
        <f t="shared" si="0"/>
        <v>1276.6073946689589</v>
      </c>
      <c r="T2" s="31">
        <f t="shared" si="0"/>
        <v>1315.6348237317279</v>
      </c>
      <c r="U2" s="31">
        <f t="shared" si="0"/>
        <v>1080.4433361994841</v>
      </c>
      <c r="V2" s="31">
        <f t="shared" si="0"/>
        <v>1377.3645743766119</v>
      </c>
      <c r="W2" s="31">
        <f t="shared" si="0"/>
        <v>546.21668099742044</v>
      </c>
      <c r="X2" s="31">
        <f t="shared" ref="X2" si="1">SUM(X3,X17,X22,X25,X26,X51,X52,X71,X74,X75,X76)</f>
        <v>256.55631986242469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2158.832502149613</v>
      </c>
      <c r="D26" s="37">
        <f t="shared" si="14"/>
        <v>649.08761822871884</v>
      </c>
      <c r="E26" s="37">
        <f t="shared" si="14"/>
        <v>788.76466036113504</v>
      </c>
      <c r="F26" s="37">
        <f t="shared" si="14"/>
        <v>492.97790197764402</v>
      </c>
      <c r="G26" s="37">
        <f t="shared" si="14"/>
        <v>129.4067067927773</v>
      </c>
      <c r="H26" s="37">
        <f t="shared" si="14"/>
        <v>535.08650042992258</v>
      </c>
      <c r="I26" s="37">
        <f t="shared" si="14"/>
        <v>848.33284608770418</v>
      </c>
      <c r="J26" s="37">
        <f t="shared" si="14"/>
        <v>1236.552966466036</v>
      </c>
      <c r="K26" s="37">
        <f t="shared" si="14"/>
        <v>726.11539122957856</v>
      </c>
      <c r="L26" s="37">
        <f t="shared" si="14"/>
        <v>837.03542562338771</v>
      </c>
      <c r="M26" s="37">
        <f t="shared" si="14"/>
        <v>1714.125365434222</v>
      </c>
      <c r="N26" s="37">
        <f t="shared" si="14"/>
        <v>1135.9033533963891</v>
      </c>
      <c r="O26" s="37">
        <f t="shared" si="14"/>
        <v>906.87394668959575</v>
      </c>
      <c r="P26" s="37">
        <f t="shared" si="14"/>
        <v>739.46689595872738</v>
      </c>
      <c r="Q26" s="37">
        <f t="shared" si="14"/>
        <v>451.89647463456572</v>
      </c>
      <c r="R26" s="37">
        <f t="shared" si="14"/>
        <v>332.76010318142733</v>
      </c>
      <c r="S26" s="37">
        <f t="shared" si="14"/>
        <v>1276.6073946689589</v>
      </c>
      <c r="T26" s="37">
        <f t="shared" si="14"/>
        <v>1315.6348237317279</v>
      </c>
      <c r="U26" s="37">
        <f t="shared" si="14"/>
        <v>1080.4433361994841</v>
      </c>
      <c r="V26" s="37">
        <f t="shared" si="14"/>
        <v>1377.3645743766119</v>
      </c>
      <c r="W26" s="37">
        <f t="shared" si="14"/>
        <v>546.21668099742044</v>
      </c>
      <c r="X26" s="37">
        <f t="shared" ref="X26" si="15">SUM(X27,X33)</f>
        <v>256.55631986242469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2158.832502149613</v>
      </c>
      <c r="D27" s="29">
        <f t="shared" si="16"/>
        <v>649.08761822871884</v>
      </c>
      <c r="E27" s="29">
        <f t="shared" si="16"/>
        <v>788.76466036113504</v>
      </c>
      <c r="F27" s="29">
        <f t="shared" si="16"/>
        <v>492.97790197764402</v>
      </c>
      <c r="G27" s="29">
        <f t="shared" si="16"/>
        <v>129.4067067927773</v>
      </c>
      <c r="H27" s="29">
        <f t="shared" si="16"/>
        <v>535.08650042992258</v>
      </c>
      <c r="I27" s="29">
        <f t="shared" si="16"/>
        <v>848.33284608770418</v>
      </c>
      <c r="J27" s="29">
        <f t="shared" si="16"/>
        <v>1236.552966466036</v>
      </c>
      <c r="K27" s="29">
        <f t="shared" si="16"/>
        <v>726.11539122957856</v>
      </c>
      <c r="L27" s="29">
        <f t="shared" si="16"/>
        <v>837.03542562338771</v>
      </c>
      <c r="M27" s="29">
        <f t="shared" si="16"/>
        <v>1714.125365434222</v>
      </c>
      <c r="N27" s="29">
        <f t="shared" si="16"/>
        <v>1135.9033533963891</v>
      </c>
      <c r="O27" s="29">
        <f t="shared" si="16"/>
        <v>906.87394668959575</v>
      </c>
      <c r="P27" s="29">
        <f t="shared" si="16"/>
        <v>739.46689595872738</v>
      </c>
      <c r="Q27" s="29">
        <f t="shared" si="16"/>
        <v>451.89647463456572</v>
      </c>
      <c r="R27" s="29">
        <f t="shared" si="16"/>
        <v>332.76010318142733</v>
      </c>
      <c r="S27" s="29">
        <f t="shared" si="16"/>
        <v>1276.6073946689589</v>
      </c>
      <c r="T27" s="29">
        <f t="shared" si="16"/>
        <v>1315.6348237317279</v>
      </c>
      <c r="U27" s="29">
        <f t="shared" si="16"/>
        <v>1080.4433361994841</v>
      </c>
      <c r="V27" s="29">
        <f t="shared" si="16"/>
        <v>1377.3645743766119</v>
      </c>
      <c r="W27" s="29">
        <f t="shared" si="16"/>
        <v>546.21668099742044</v>
      </c>
      <c r="X27" s="29">
        <f t="shared" ref="X27" si="17">SUM(X28:X32)</f>
        <v>256.55631986242469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2158.832502149613</v>
      </c>
      <c r="D30" s="10">
        <v>649.08761822871884</v>
      </c>
      <c r="E30" s="10">
        <v>788.76466036113504</v>
      </c>
      <c r="F30" s="10">
        <v>492.97790197764402</v>
      </c>
      <c r="G30" s="10">
        <v>129.4067067927773</v>
      </c>
      <c r="H30" s="10">
        <v>535.08650042992258</v>
      </c>
      <c r="I30" s="10">
        <v>848.33284608770418</v>
      </c>
      <c r="J30" s="10">
        <v>1236.552966466036</v>
      </c>
      <c r="K30" s="10">
        <v>726.11539122957856</v>
      </c>
      <c r="L30" s="10">
        <v>837.03542562338771</v>
      </c>
      <c r="M30" s="10">
        <v>1714.125365434222</v>
      </c>
      <c r="N30" s="10">
        <v>1135.9033533963891</v>
      </c>
      <c r="O30" s="10">
        <v>906.87394668959575</v>
      </c>
      <c r="P30" s="10">
        <v>739.46689595872738</v>
      </c>
      <c r="Q30" s="10">
        <v>451.89647463456572</v>
      </c>
      <c r="R30" s="10">
        <v>332.76010318142733</v>
      </c>
      <c r="S30" s="10">
        <v>1276.6073946689589</v>
      </c>
      <c r="T30" s="10">
        <v>1315.6348237317279</v>
      </c>
      <c r="U30" s="10">
        <v>1080.4433361994841</v>
      </c>
      <c r="V30" s="10">
        <v>1377.3645743766119</v>
      </c>
      <c r="W30" s="10">
        <v>546.21668099742044</v>
      </c>
      <c r="X30" s="10">
        <v>256.55631986242469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1861.4097162510748</v>
      </c>
      <c r="D2" s="31">
        <f t="shared" si="0"/>
        <v>1329.5499570077384</v>
      </c>
      <c r="E2" s="31">
        <f t="shared" si="0"/>
        <v>2027.9163370593296</v>
      </c>
      <c r="F2" s="31">
        <f t="shared" si="0"/>
        <v>4086.705760963026</v>
      </c>
      <c r="G2" s="31">
        <f t="shared" si="0"/>
        <v>5242.6125537403277</v>
      </c>
      <c r="H2" s="31">
        <f t="shared" si="0"/>
        <v>5848.7221840068796</v>
      </c>
      <c r="I2" s="31">
        <f t="shared" si="0"/>
        <v>5371.7922613929495</v>
      </c>
      <c r="J2" s="31">
        <f t="shared" si="0"/>
        <v>5381.9742046431638</v>
      </c>
      <c r="K2" s="31">
        <f t="shared" si="0"/>
        <v>4745.1680997420463</v>
      </c>
      <c r="L2" s="31">
        <f t="shared" si="0"/>
        <v>5377.8423043852108</v>
      </c>
      <c r="M2" s="31">
        <f t="shared" si="0"/>
        <v>6592.602837489253</v>
      </c>
      <c r="N2" s="31">
        <f t="shared" si="0"/>
        <v>7897.5471195184864</v>
      </c>
      <c r="O2" s="31">
        <f t="shared" si="0"/>
        <v>9411.2018916595007</v>
      </c>
      <c r="P2" s="31">
        <f t="shared" si="0"/>
        <v>9584.8405846947517</v>
      </c>
      <c r="Q2" s="31">
        <f t="shared" si="0"/>
        <v>10730.1543422184</v>
      </c>
      <c r="R2" s="31">
        <f t="shared" si="0"/>
        <v>11631.943250214961</v>
      </c>
      <c r="S2" s="31">
        <f t="shared" si="0"/>
        <v>10725.234135855542</v>
      </c>
      <c r="T2" s="31">
        <f t="shared" si="0"/>
        <v>12135.521238177129</v>
      </c>
      <c r="U2" s="31">
        <f t="shared" si="0"/>
        <v>13399.517540842648</v>
      </c>
      <c r="V2" s="31">
        <f t="shared" si="0"/>
        <v>12735.439896818572</v>
      </c>
      <c r="W2" s="31">
        <f t="shared" si="0"/>
        <v>11008.204299226139</v>
      </c>
      <c r="X2" s="31">
        <f t="shared" ref="X2" si="1">SUM(X3,X17,X22,X25,X26,X51,X52,X71,X74,X75,X76)</f>
        <v>11086.779277730007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1861.4097162510748</v>
      </c>
      <c r="D26" s="37">
        <f t="shared" si="14"/>
        <v>1329.5499570077384</v>
      </c>
      <c r="E26" s="37">
        <f t="shared" si="14"/>
        <v>2027.9163370593296</v>
      </c>
      <c r="F26" s="37">
        <f t="shared" si="14"/>
        <v>4086.705760963026</v>
      </c>
      <c r="G26" s="37">
        <f t="shared" si="14"/>
        <v>5242.6125537403277</v>
      </c>
      <c r="H26" s="37">
        <f t="shared" si="14"/>
        <v>5848.7221840068796</v>
      </c>
      <c r="I26" s="37">
        <f t="shared" si="14"/>
        <v>5371.7922613929495</v>
      </c>
      <c r="J26" s="37">
        <f t="shared" si="14"/>
        <v>5381.9742046431638</v>
      </c>
      <c r="K26" s="37">
        <f t="shared" si="14"/>
        <v>4745.1680997420463</v>
      </c>
      <c r="L26" s="37">
        <f t="shared" si="14"/>
        <v>5377.8423043852108</v>
      </c>
      <c r="M26" s="37">
        <f t="shared" si="14"/>
        <v>6592.602837489253</v>
      </c>
      <c r="N26" s="37">
        <f t="shared" si="14"/>
        <v>7897.5471195184864</v>
      </c>
      <c r="O26" s="37">
        <f t="shared" si="14"/>
        <v>9411.2018916595007</v>
      </c>
      <c r="P26" s="37">
        <f t="shared" si="14"/>
        <v>9584.8405846947517</v>
      </c>
      <c r="Q26" s="37">
        <f t="shared" si="14"/>
        <v>10730.1543422184</v>
      </c>
      <c r="R26" s="37">
        <f t="shared" si="14"/>
        <v>11631.943250214961</v>
      </c>
      <c r="S26" s="37">
        <f t="shared" si="14"/>
        <v>10725.234135855542</v>
      </c>
      <c r="T26" s="37">
        <f t="shared" si="14"/>
        <v>12135.521238177129</v>
      </c>
      <c r="U26" s="37">
        <f t="shared" si="14"/>
        <v>13399.517540842648</v>
      </c>
      <c r="V26" s="37">
        <f t="shared" si="14"/>
        <v>12735.439896818572</v>
      </c>
      <c r="W26" s="37">
        <f t="shared" si="14"/>
        <v>11008.204299226139</v>
      </c>
      <c r="X26" s="37">
        <f t="shared" ref="X26" si="15">SUM(X27,X33)</f>
        <v>11086.779277730007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1861.4097162510748</v>
      </c>
      <c r="D33" s="29">
        <f t="shared" si="18"/>
        <v>1329.5499570077384</v>
      </c>
      <c r="E33" s="29">
        <f t="shared" si="18"/>
        <v>2027.9163370593296</v>
      </c>
      <c r="F33" s="29">
        <f t="shared" si="18"/>
        <v>4086.705760963026</v>
      </c>
      <c r="G33" s="29">
        <f t="shared" si="18"/>
        <v>5242.6125537403277</v>
      </c>
      <c r="H33" s="29">
        <f t="shared" si="18"/>
        <v>5848.7221840068796</v>
      </c>
      <c r="I33" s="29">
        <f t="shared" si="18"/>
        <v>5371.7922613929495</v>
      </c>
      <c r="J33" s="29">
        <f t="shared" si="18"/>
        <v>5381.9742046431638</v>
      </c>
      <c r="K33" s="29">
        <f t="shared" si="18"/>
        <v>4745.1680997420463</v>
      </c>
      <c r="L33" s="29">
        <f t="shared" si="18"/>
        <v>5377.8423043852108</v>
      </c>
      <c r="M33" s="29">
        <f t="shared" si="18"/>
        <v>6592.602837489253</v>
      </c>
      <c r="N33" s="29">
        <f t="shared" si="18"/>
        <v>7897.5471195184864</v>
      </c>
      <c r="O33" s="29">
        <f t="shared" si="18"/>
        <v>9411.2018916595007</v>
      </c>
      <c r="P33" s="29">
        <f t="shared" si="18"/>
        <v>9584.8405846947517</v>
      </c>
      <c r="Q33" s="29">
        <f t="shared" si="18"/>
        <v>10730.1543422184</v>
      </c>
      <c r="R33" s="29">
        <f t="shared" si="18"/>
        <v>11631.943250214961</v>
      </c>
      <c r="S33" s="29">
        <f t="shared" si="18"/>
        <v>10725.234135855542</v>
      </c>
      <c r="T33" s="29">
        <f t="shared" si="18"/>
        <v>12135.521238177129</v>
      </c>
      <c r="U33" s="29">
        <f t="shared" si="18"/>
        <v>13399.517540842648</v>
      </c>
      <c r="V33" s="29">
        <f t="shared" si="18"/>
        <v>12735.439896818572</v>
      </c>
      <c r="W33" s="29">
        <f t="shared" si="18"/>
        <v>11008.204299226139</v>
      </c>
      <c r="X33" s="29">
        <f t="shared" ref="X33" si="19">SUM(X34:X50)</f>
        <v>11086.779277730007</v>
      </c>
    </row>
    <row r="34" spans="1:24" ht="11.25" customHeight="1" x14ac:dyDescent="0.2">
      <c r="A34" s="41" t="s">
        <v>55</v>
      </c>
      <c r="B34" s="9" t="s">
        <v>56</v>
      </c>
      <c r="C34" s="10">
        <v>78.030954428202918</v>
      </c>
      <c r="D34" s="10">
        <v>4.7291487532244192</v>
      </c>
      <c r="E34" s="10">
        <v>0</v>
      </c>
      <c r="F34" s="10">
        <v>156.06190885640581</v>
      </c>
      <c r="G34" s="10">
        <v>262.46775580395519</v>
      </c>
      <c r="H34" s="10">
        <v>326.31126397248488</v>
      </c>
      <c r="I34" s="10">
        <v>394.883920894239</v>
      </c>
      <c r="J34" s="10">
        <v>585.23215821152189</v>
      </c>
      <c r="K34" s="10">
        <v>742.47635425623378</v>
      </c>
      <c r="L34" s="10">
        <v>754.29922613929489</v>
      </c>
      <c r="M34" s="10">
        <v>921.00171969045562</v>
      </c>
      <c r="N34" s="10">
        <v>1330.0730868443679</v>
      </c>
      <c r="O34" s="10">
        <v>1719.045571797076</v>
      </c>
      <c r="P34" s="10">
        <v>2182.5021496130689</v>
      </c>
      <c r="Q34" s="10">
        <v>2384.6732588134132</v>
      </c>
      <c r="R34" s="10">
        <v>2038.263112639725</v>
      </c>
      <c r="S34" s="10">
        <v>2089.1014617368869</v>
      </c>
      <c r="T34" s="10">
        <v>2050.085984522786</v>
      </c>
      <c r="U34" s="10">
        <v>2191.960447119518</v>
      </c>
      <c r="V34" s="10">
        <v>2180.137575236457</v>
      </c>
      <c r="W34" s="10">
        <v>2059.5442820292351</v>
      </c>
      <c r="X34" s="10">
        <v>2093.1484092863279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242.89432502149609</v>
      </c>
      <c r="G36" s="10">
        <v>468.84256233877898</v>
      </c>
      <c r="H36" s="10">
        <v>464.32355975924332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59.876268271711091</v>
      </c>
      <c r="U36" s="10">
        <v>579.55717970765261</v>
      </c>
      <c r="V36" s="10">
        <v>612.31969045571793</v>
      </c>
      <c r="W36" s="10">
        <v>637.17394668959582</v>
      </c>
      <c r="X36" s="10">
        <v>428.58873602751498</v>
      </c>
    </row>
    <row r="37" spans="1:24" ht="11.25" customHeight="1" x14ac:dyDescent="0.2">
      <c r="A37" s="41" t="s">
        <v>61</v>
      </c>
      <c r="B37" s="9" t="s">
        <v>62</v>
      </c>
      <c r="C37" s="10">
        <v>367.15631986242482</v>
      </c>
      <c r="D37" s="10">
        <v>376.67910576096301</v>
      </c>
      <c r="E37" s="10">
        <v>571.36715391229575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230.663026655202</v>
      </c>
      <c r="L37" s="10">
        <v>186.22338779019771</v>
      </c>
      <c r="M37" s="10">
        <v>632.73619948409282</v>
      </c>
      <c r="N37" s="10">
        <v>628.50386930352533</v>
      </c>
      <c r="O37" s="10">
        <v>615.80679277729996</v>
      </c>
      <c r="P37" s="10">
        <v>220.08220120378331</v>
      </c>
      <c r="Q37" s="10">
        <v>258.17334479793641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1.058125537403267</v>
      </c>
      <c r="D38" s="10">
        <v>5.2904557179707652</v>
      </c>
      <c r="E38" s="10">
        <v>9.5227858985382632</v>
      </c>
      <c r="F38" s="10">
        <v>0</v>
      </c>
      <c r="G38" s="10">
        <v>0</v>
      </c>
      <c r="H38" s="10">
        <v>1.058125537403267</v>
      </c>
      <c r="I38" s="10">
        <v>0</v>
      </c>
      <c r="J38" s="10">
        <v>2.116165090283749</v>
      </c>
      <c r="K38" s="10">
        <v>6.3484952708512461</v>
      </c>
      <c r="L38" s="10">
        <v>11.63895098882201</v>
      </c>
      <c r="M38" s="10">
        <v>0</v>
      </c>
      <c r="N38" s="10">
        <v>2.116165090283749</v>
      </c>
      <c r="O38" s="10">
        <v>2.116165090283749</v>
      </c>
      <c r="P38" s="10">
        <v>1.058125537403267</v>
      </c>
      <c r="Q38" s="10">
        <v>0</v>
      </c>
      <c r="R38" s="10">
        <v>0</v>
      </c>
      <c r="S38" s="10">
        <v>1.058125537403267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22.219862424763541</v>
      </c>
      <c r="D39" s="10">
        <v>4.232330180567498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159.04987102321579</v>
      </c>
      <c r="D40" s="10">
        <v>94.797936371453133</v>
      </c>
      <c r="E40" s="10">
        <v>0</v>
      </c>
      <c r="F40" s="10">
        <v>785.76956147893372</v>
      </c>
      <c r="G40" s="10">
        <v>1369.3035253654341</v>
      </c>
      <c r="H40" s="10">
        <v>1496.754084264832</v>
      </c>
      <c r="I40" s="10">
        <v>1055.417024935512</v>
      </c>
      <c r="J40" s="10">
        <v>1170.227858985382</v>
      </c>
      <c r="K40" s="10">
        <v>385.51160791057612</v>
      </c>
      <c r="L40" s="10">
        <v>985.89853826311253</v>
      </c>
      <c r="M40" s="10">
        <v>2100.3009458297511</v>
      </c>
      <c r="N40" s="10">
        <v>3077.7730008598451</v>
      </c>
      <c r="O40" s="10">
        <v>3170.4643164230438</v>
      </c>
      <c r="P40" s="10">
        <v>3627.601031814273</v>
      </c>
      <c r="Q40" s="10">
        <v>3616.0146173688731</v>
      </c>
      <c r="R40" s="10">
        <v>4194.2820292347378</v>
      </c>
      <c r="S40" s="10">
        <v>4145.8297506448826</v>
      </c>
      <c r="T40" s="10">
        <v>4507.1152192605332</v>
      </c>
      <c r="U40" s="10">
        <v>5299.2046431642302</v>
      </c>
      <c r="V40" s="10">
        <v>5384.5227858985381</v>
      </c>
      <c r="W40" s="10">
        <v>1951.784178847807</v>
      </c>
      <c r="X40" s="10">
        <v>2756.689251934652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517.61487532244189</v>
      </c>
      <c r="D42" s="10">
        <v>691.92459157351664</v>
      </c>
      <c r="E42" s="10">
        <v>1023.53826311264</v>
      </c>
      <c r="F42" s="10">
        <v>1410.420808254514</v>
      </c>
      <c r="G42" s="10">
        <v>1139.390455717971</v>
      </c>
      <c r="H42" s="10">
        <v>1096.8759243336201</v>
      </c>
      <c r="I42" s="10">
        <v>522.92923473774715</v>
      </c>
      <c r="J42" s="10">
        <v>660.03869303525357</v>
      </c>
      <c r="K42" s="10">
        <v>915.12613929492682</v>
      </c>
      <c r="L42" s="10">
        <v>809.90257953568346</v>
      </c>
      <c r="M42" s="10">
        <v>888.5545141874461</v>
      </c>
      <c r="N42" s="10">
        <v>238.08159931212381</v>
      </c>
      <c r="O42" s="10">
        <v>1236.1110920034389</v>
      </c>
      <c r="P42" s="10">
        <v>539.93499570077381</v>
      </c>
      <c r="Q42" s="10">
        <v>542.06079105760966</v>
      </c>
      <c r="R42" s="10">
        <v>0</v>
      </c>
      <c r="S42" s="10">
        <v>0</v>
      </c>
      <c r="T42" s="10">
        <v>0</v>
      </c>
      <c r="U42" s="10">
        <v>0</v>
      </c>
      <c r="V42" s="10">
        <v>125.4179707652623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134.5418744625967</v>
      </c>
      <c r="E43" s="10">
        <v>0</v>
      </c>
      <c r="F43" s="10">
        <v>0</v>
      </c>
      <c r="G43" s="10">
        <v>157.13671539122959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806.22433361994831</v>
      </c>
      <c r="Q43" s="10">
        <v>2170.129922613929</v>
      </c>
      <c r="R43" s="10">
        <v>3125.2746345657779</v>
      </c>
      <c r="S43" s="10">
        <v>2804.8390369733438</v>
      </c>
      <c r="T43" s="10">
        <v>3721.9834049871019</v>
      </c>
      <c r="U43" s="10">
        <v>4186.2042992261386</v>
      </c>
      <c r="V43" s="10">
        <v>3892.4715391229579</v>
      </c>
      <c r="W43" s="10">
        <v>4502.5317282889082</v>
      </c>
      <c r="X43" s="10">
        <v>4225.0662940670672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14.474032674118661</v>
      </c>
      <c r="E44" s="10">
        <v>399.48409286328462</v>
      </c>
      <c r="F44" s="10">
        <v>1250.558899398108</v>
      </c>
      <c r="G44" s="10">
        <v>1754.2562338779021</v>
      </c>
      <c r="H44" s="10">
        <v>2058.2115219260531</v>
      </c>
      <c r="I44" s="10">
        <v>2051.4569217540839</v>
      </c>
      <c r="J44" s="10">
        <v>2202.9521066208081</v>
      </c>
      <c r="K44" s="10">
        <v>1226.435425623388</v>
      </c>
      <c r="L44" s="10">
        <v>0</v>
      </c>
      <c r="M44" s="10">
        <v>983.27119518486666</v>
      </c>
      <c r="N44" s="10">
        <v>1115.4676698194321</v>
      </c>
      <c r="O44" s="10">
        <v>1788.0290627687009</v>
      </c>
      <c r="P44" s="10">
        <v>1945.313843508168</v>
      </c>
      <c r="Q44" s="10">
        <v>1755.2211521926049</v>
      </c>
      <c r="R44" s="10">
        <v>2186.5482373172831</v>
      </c>
      <c r="S44" s="10">
        <v>596.33129836629405</v>
      </c>
      <c r="T44" s="10">
        <v>0</v>
      </c>
      <c r="U44" s="10">
        <v>0</v>
      </c>
      <c r="V44" s="10">
        <v>0</v>
      </c>
      <c r="W44" s="10">
        <v>1789.9588993981081</v>
      </c>
      <c r="X44" s="10">
        <v>1400.760103181427</v>
      </c>
    </row>
    <row r="45" spans="1:24" ht="11.25" customHeight="1" x14ac:dyDescent="0.2">
      <c r="A45" s="41" t="s">
        <v>77</v>
      </c>
      <c r="B45" s="9" t="s">
        <v>78</v>
      </c>
      <c r="C45" s="10">
        <v>5.7609630266552019</v>
      </c>
      <c r="D45" s="10">
        <v>2.8804815133276009</v>
      </c>
      <c r="E45" s="10">
        <v>24.00404127257093</v>
      </c>
      <c r="F45" s="10">
        <v>46.087704213241622</v>
      </c>
      <c r="G45" s="10">
        <v>24.00404127257093</v>
      </c>
      <c r="H45" s="10">
        <v>48.007996560619077</v>
      </c>
      <c r="I45" s="10">
        <v>153.625709372313</v>
      </c>
      <c r="J45" s="10">
        <v>27.844625967325879</v>
      </c>
      <c r="K45" s="10">
        <v>2.8804815133276009</v>
      </c>
      <c r="L45" s="10">
        <v>0</v>
      </c>
      <c r="M45" s="10">
        <v>59.529922613929493</v>
      </c>
      <c r="N45" s="10">
        <v>78.733190025795352</v>
      </c>
      <c r="O45" s="10">
        <v>48.968185726569217</v>
      </c>
      <c r="P45" s="10">
        <v>0.96018916595012893</v>
      </c>
      <c r="Q45" s="10">
        <v>0</v>
      </c>
      <c r="R45" s="10">
        <v>31.685296646603611</v>
      </c>
      <c r="S45" s="10">
        <v>58.56981943250215</v>
      </c>
      <c r="T45" s="10">
        <v>96.016079105760952</v>
      </c>
      <c r="U45" s="10">
        <v>78.733190025795352</v>
      </c>
      <c r="V45" s="10">
        <v>57.609630266552017</v>
      </c>
      <c r="W45" s="10">
        <v>67.211263972484957</v>
      </c>
      <c r="X45" s="10">
        <v>84.641960447119516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43.207222699914013</v>
      </c>
      <c r="I46" s="10">
        <v>19.203181427343079</v>
      </c>
      <c r="J46" s="10">
        <v>95.055889939810825</v>
      </c>
      <c r="K46" s="10">
        <v>94.095700773860699</v>
      </c>
      <c r="L46" s="10">
        <v>161.30696474634561</v>
      </c>
      <c r="M46" s="10">
        <v>108.4981083404987</v>
      </c>
      <c r="N46" s="10">
        <v>57.609630266552017</v>
      </c>
      <c r="O46" s="10">
        <v>120.9802235597592</v>
      </c>
      <c r="P46" s="10">
        <v>98.896560619088547</v>
      </c>
      <c r="Q46" s="10">
        <v>0</v>
      </c>
      <c r="R46" s="10">
        <v>0</v>
      </c>
      <c r="S46" s="10">
        <v>36.486070507308682</v>
      </c>
      <c r="T46" s="10">
        <v>178.58985382631121</v>
      </c>
      <c r="U46" s="10">
        <v>120.0200343938091</v>
      </c>
      <c r="V46" s="10">
        <v>62.410404127257088</v>
      </c>
      <c r="W46" s="10">
        <v>0</v>
      </c>
      <c r="X46" s="10">
        <v>96.474032674118646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177.6296646603611</v>
      </c>
      <c r="G47" s="10">
        <v>0</v>
      </c>
      <c r="H47" s="10">
        <v>24.00404127257093</v>
      </c>
      <c r="I47" s="10">
        <v>1.920292347377472</v>
      </c>
      <c r="J47" s="10">
        <v>0</v>
      </c>
      <c r="K47" s="10">
        <v>115.21926053310401</v>
      </c>
      <c r="L47" s="10">
        <v>0</v>
      </c>
      <c r="M47" s="10">
        <v>0</v>
      </c>
      <c r="N47" s="10">
        <v>38.406448839208927</v>
      </c>
      <c r="O47" s="10">
        <v>241.96044711951851</v>
      </c>
      <c r="P47" s="10">
        <v>0</v>
      </c>
      <c r="Q47" s="10">
        <v>0</v>
      </c>
      <c r="R47" s="10">
        <v>0</v>
      </c>
      <c r="S47" s="10">
        <v>0</v>
      </c>
      <c r="T47" s="10">
        <v>149.7850386930352</v>
      </c>
      <c r="U47" s="10">
        <v>65.29088564058469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11.64376612209802</v>
      </c>
      <c r="P48" s="10">
        <v>0</v>
      </c>
      <c r="Q48" s="10">
        <v>3.8812553740326741</v>
      </c>
      <c r="R48" s="10">
        <v>55.889939810834043</v>
      </c>
      <c r="S48" s="10">
        <v>185.52355975924331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17.28288907996561</v>
      </c>
      <c r="G49" s="10">
        <v>0</v>
      </c>
      <c r="H49" s="10">
        <v>43.207222699914013</v>
      </c>
      <c r="I49" s="10">
        <v>28.804815133276009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8.6414445399828033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1.41049011177988</v>
      </c>
    </row>
    <row r="50" spans="1:24" ht="11.25" customHeight="1" x14ac:dyDescent="0.2">
      <c r="A50" s="41" t="s">
        <v>87</v>
      </c>
      <c r="B50" s="9" t="s">
        <v>88</v>
      </c>
      <c r="C50" s="10">
        <v>710.51874462596732</v>
      </c>
      <c r="D50" s="10">
        <v>0</v>
      </c>
      <c r="E50" s="10">
        <v>0</v>
      </c>
      <c r="F50" s="10">
        <v>0</v>
      </c>
      <c r="G50" s="10">
        <v>67.211263972484957</v>
      </c>
      <c r="H50" s="10">
        <v>246.76122098022361</v>
      </c>
      <c r="I50" s="10">
        <v>1143.551160791058</v>
      </c>
      <c r="J50" s="10">
        <v>638.50670679277721</v>
      </c>
      <c r="K50" s="10">
        <v>1026.4116079105761</v>
      </c>
      <c r="L50" s="10">
        <v>2468.5726569217541</v>
      </c>
      <c r="M50" s="10">
        <v>898.71023215821151</v>
      </c>
      <c r="N50" s="10">
        <v>1330.7824591573519</v>
      </c>
      <c r="O50" s="10">
        <v>456.07626827171111</v>
      </c>
      <c r="P50" s="10">
        <v>153.625709372313</v>
      </c>
      <c r="Q50" s="10">
        <v>0</v>
      </c>
      <c r="R50" s="10">
        <v>0</v>
      </c>
      <c r="S50" s="10">
        <v>807.49501289767829</v>
      </c>
      <c r="T50" s="10">
        <v>1372.069389509888</v>
      </c>
      <c r="U50" s="10">
        <v>878.54686156491823</v>
      </c>
      <c r="V50" s="10">
        <v>420.55030094582969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12.12381771281169</v>
      </c>
      <c r="D2" s="31">
        <f t="shared" si="0"/>
        <v>12.12381771281169</v>
      </c>
      <c r="E2" s="31">
        <f t="shared" si="0"/>
        <v>12.12381771281169</v>
      </c>
      <c r="F2" s="31">
        <f t="shared" si="0"/>
        <v>12.12381771281169</v>
      </c>
      <c r="G2" s="31">
        <f t="shared" si="0"/>
        <v>12.12381771281169</v>
      </c>
      <c r="H2" s="31">
        <f t="shared" si="0"/>
        <v>12.12381771281169</v>
      </c>
      <c r="I2" s="31">
        <f t="shared" si="0"/>
        <v>12.12381771281169</v>
      </c>
      <c r="J2" s="31">
        <f t="shared" si="0"/>
        <v>12.12381771281169</v>
      </c>
      <c r="K2" s="31">
        <f t="shared" si="0"/>
        <v>12.12381771281169</v>
      </c>
      <c r="L2" s="31">
        <f t="shared" si="0"/>
        <v>12.12381771281169</v>
      </c>
      <c r="M2" s="31">
        <f t="shared" si="0"/>
        <v>12.12381771281169</v>
      </c>
      <c r="N2" s="31">
        <f t="shared" si="0"/>
        <v>12.12381771281169</v>
      </c>
      <c r="O2" s="31">
        <f t="shared" si="0"/>
        <v>12.12381771281169</v>
      </c>
      <c r="P2" s="31">
        <f t="shared" si="0"/>
        <v>12.12381771281169</v>
      </c>
      <c r="Q2" s="31">
        <f t="shared" si="0"/>
        <v>7.0722269991401543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12.12381771281169</v>
      </c>
      <c r="D26" s="37">
        <f t="shared" si="14"/>
        <v>12.12381771281169</v>
      </c>
      <c r="E26" s="37">
        <f t="shared" si="14"/>
        <v>12.12381771281169</v>
      </c>
      <c r="F26" s="37">
        <f t="shared" si="14"/>
        <v>12.12381771281169</v>
      </c>
      <c r="G26" s="37">
        <f t="shared" si="14"/>
        <v>12.12381771281169</v>
      </c>
      <c r="H26" s="37">
        <f t="shared" si="14"/>
        <v>12.12381771281169</v>
      </c>
      <c r="I26" s="37">
        <f t="shared" si="14"/>
        <v>12.12381771281169</v>
      </c>
      <c r="J26" s="37">
        <f t="shared" si="14"/>
        <v>12.12381771281169</v>
      </c>
      <c r="K26" s="37">
        <f t="shared" si="14"/>
        <v>12.12381771281169</v>
      </c>
      <c r="L26" s="37">
        <f t="shared" si="14"/>
        <v>12.12381771281169</v>
      </c>
      <c r="M26" s="37">
        <f t="shared" si="14"/>
        <v>12.12381771281169</v>
      </c>
      <c r="N26" s="37">
        <f t="shared" si="14"/>
        <v>12.12381771281169</v>
      </c>
      <c r="O26" s="37">
        <f t="shared" si="14"/>
        <v>12.12381771281169</v>
      </c>
      <c r="P26" s="37">
        <f t="shared" si="14"/>
        <v>12.12381771281169</v>
      </c>
      <c r="Q26" s="37">
        <f t="shared" si="14"/>
        <v>7.0722269991401543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12.12381771281169</v>
      </c>
      <c r="D27" s="29">
        <f t="shared" si="16"/>
        <v>12.12381771281169</v>
      </c>
      <c r="E27" s="29">
        <f t="shared" si="16"/>
        <v>12.12381771281169</v>
      </c>
      <c r="F27" s="29">
        <f t="shared" si="16"/>
        <v>12.12381771281169</v>
      </c>
      <c r="G27" s="29">
        <f t="shared" si="16"/>
        <v>12.12381771281169</v>
      </c>
      <c r="H27" s="29">
        <f t="shared" si="16"/>
        <v>12.12381771281169</v>
      </c>
      <c r="I27" s="29">
        <f t="shared" si="16"/>
        <v>12.12381771281169</v>
      </c>
      <c r="J27" s="29">
        <f t="shared" si="16"/>
        <v>12.12381771281169</v>
      </c>
      <c r="K27" s="29">
        <f t="shared" si="16"/>
        <v>12.12381771281169</v>
      </c>
      <c r="L27" s="29">
        <f t="shared" si="16"/>
        <v>12.12381771281169</v>
      </c>
      <c r="M27" s="29">
        <f t="shared" si="16"/>
        <v>12.12381771281169</v>
      </c>
      <c r="N27" s="29">
        <f t="shared" si="16"/>
        <v>12.12381771281169</v>
      </c>
      <c r="O27" s="29">
        <f t="shared" si="16"/>
        <v>12.12381771281169</v>
      </c>
      <c r="P27" s="29">
        <f t="shared" si="16"/>
        <v>12.12381771281169</v>
      </c>
      <c r="Q27" s="29">
        <f t="shared" si="16"/>
        <v>7.0722269991401543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12.12381771281169</v>
      </c>
      <c r="D28" s="10">
        <v>12.12381771281169</v>
      </c>
      <c r="E28" s="10">
        <v>12.12381771281169</v>
      </c>
      <c r="F28" s="10">
        <v>12.12381771281169</v>
      </c>
      <c r="G28" s="10">
        <v>12.12381771281169</v>
      </c>
      <c r="H28" s="10">
        <v>12.12381771281169</v>
      </c>
      <c r="I28" s="10">
        <v>12.12381771281169</v>
      </c>
      <c r="J28" s="10">
        <v>12.12381771281169</v>
      </c>
      <c r="K28" s="10">
        <v>12.12381771281169</v>
      </c>
      <c r="L28" s="10">
        <v>12.12381771281169</v>
      </c>
      <c r="M28" s="10">
        <v>12.12381771281169</v>
      </c>
      <c r="N28" s="10">
        <v>12.12381771281169</v>
      </c>
      <c r="O28" s="10">
        <v>12.12381771281169</v>
      </c>
      <c r="P28" s="10">
        <v>12.12381771281169</v>
      </c>
      <c r="Q28" s="10">
        <v>7.0722269991401543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102.03499570077381</v>
      </c>
      <c r="D2" s="31">
        <f t="shared" si="0"/>
        <v>109.47497850386929</v>
      </c>
      <c r="E2" s="31">
        <f t="shared" si="0"/>
        <v>103.0978503869303</v>
      </c>
      <c r="F2" s="31">
        <f t="shared" si="0"/>
        <v>27.634479793637141</v>
      </c>
      <c r="G2" s="31">
        <f t="shared" si="0"/>
        <v>69.08615649183146</v>
      </c>
      <c r="H2" s="31">
        <f t="shared" si="0"/>
        <v>73.337661220980223</v>
      </c>
      <c r="I2" s="31">
        <f t="shared" si="0"/>
        <v>61.646087704213237</v>
      </c>
      <c r="J2" s="31">
        <f t="shared" si="0"/>
        <v>89.280567497850384</v>
      </c>
      <c r="K2" s="31">
        <f t="shared" si="0"/>
        <v>89.280567497850384</v>
      </c>
      <c r="L2" s="31">
        <f t="shared" si="0"/>
        <v>90.343422184006869</v>
      </c>
      <c r="M2" s="31">
        <f t="shared" si="0"/>
        <v>93.532072226999134</v>
      </c>
      <c r="N2" s="31">
        <f t="shared" si="0"/>
        <v>85.029148753224419</v>
      </c>
      <c r="O2" s="31">
        <f t="shared" si="0"/>
        <v>88.217712811693886</v>
      </c>
      <c r="P2" s="31">
        <f t="shared" si="0"/>
        <v>82.903439380911436</v>
      </c>
      <c r="Q2" s="31">
        <f t="shared" si="0"/>
        <v>77.589079965606189</v>
      </c>
      <c r="R2" s="31">
        <f t="shared" si="0"/>
        <v>69.08615649183146</v>
      </c>
      <c r="S2" s="31">
        <f t="shared" si="0"/>
        <v>85.029148753224419</v>
      </c>
      <c r="T2" s="31">
        <f t="shared" si="0"/>
        <v>79.714789337919171</v>
      </c>
      <c r="U2" s="31">
        <f t="shared" si="0"/>
        <v>78.651934651762673</v>
      </c>
      <c r="V2" s="31">
        <f t="shared" si="0"/>
        <v>83.966294067067921</v>
      </c>
      <c r="W2" s="31">
        <f t="shared" si="0"/>
        <v>66.960447119518477</v>
      </c>
      <c r="X2" s="31">
        <f t="shared" ref="X2" si="1">SUM(X3,X17,X22,X25,X26,X51,X52,X71,X74,X75,X76)</f>
        <v>57.394668959587271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102.03499570077381</v>
      </c>
      <c r="D26" s="37">
        <f t="shared" si="14"/>
        <v>109.47497850386929</v>
      </c>
      <c r="E26" s="37">
        <f t="shared" si="14"/>
        <v>103.0978503869303</v>
      </c>
      <c r="F26" s="37">
        <f t="shared" si="14"/>
        <v>27.634479793637141</v>
      </c>
      <c r="G26" s="37">
        <f t="shared" si="14"/>
        <v>69.08615649183146</v>
      </c>
      <c r="H26" s="37">
        <f t="shared" si="14"/>
        <v>73.337661220980223</v>
      </c>
      <c r="I26" s="37">
        <f t="shared" si="14"/>
        <v>61.646087704213237</v>
      </c>
      <c r="J26" s="37">
        <f t="shared" si="14"/>
        <v>89.280567497850384</v>
      </c>
      <c r="K26" s="37">
        <f t="shared" si="14"/>
        <v>89.280567497850384</v>
      </c>
      <c r="L26" s="37">
        <f t="shared" si="14"/>
        <v>90.343422184006869</v>
      </c>
      <c r="M26" s="37">
        <f t="shared" si="14"/>
        <v>93.532072226999134</v>
      </c>
      <c r="N26" s="37">
        <f t="shared" si="14"/>
        <v>85.029148753224419</v>
      </c>
      <c r="O26" s="37">
        <f t="shared" si="14"/>
        <v>88.217712811693886</v>
      </c>
      <c r="P26" s="37">
        <f t="shared" si="14"/>
        <v>82.903439380911436</v>
      </c>
      <c r="Q26" s="37">
        <f t="shared" si="14"/>
        <v>77.589079965606189</v>
      </c>
      <c r="R26" s="37">
        <f t="shared" si="14"/>
        <v>69.08615649183146</v>
      </c>
      <c r="S26" s="37">
        <f t="shared" si="14"/>
        <v>85.029148753224419</v>
      </c>
      <c r="T26" s="37">
        <f t="shared" si="14"/>
        <v>79.714789337919171</v>
      </c>
      <c r="U26" s="37">
        <f t="shared" si="14"/>
        <v>78.651934651762673</v>
      </c>
      <c r="V26" s="37">
        <f t="shared" si="14"/>
        <v>83.966294067067921</v>
      </c>
      <c r="W26" s="37">
        <f t="shared" si="14"/>
        <v>66.960447119518477</v>
      </c>
      <c r="X26" s="37">
        <f t="shared" ref="X26" si="15">SUM(X27,X33)</f>
        <v>57.394668959587271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102.03499570077381</v>
      </c>
      <c r="D33" s="29">
        <f t="shared" si="18"/>
        <v>109.47497850386929</v>
      </c>
      <c r="E33" s="29">
        <f t="shared" si="18"/>
        <v>103.0978503869303</v>
      </c>
      <c r="F33" s="29">
        <f t="shared" si="18"/>
        <v>27.634479793637141</v>
      </c>
      <c r="G33" s="29">
        <f t="shared" si="18"/>
        <v>69.08615649183146</v>
      </c>
      <c r="H33" s="29">
        <f t="shared" si="18"/>
        <v>73.337661220980223</v>
      </c>
      <c r="I33" s="29">
        <f t="shared" si="18"/>
        <v>61.646087704213237</v>
      </c>
      <c r="J33" s="29">
        <f t="shared" si="18"/>
        <v>89.280567497850384</v>
      </c>
      <c r="K33" s="29">
        <f t="shared" si="18"/>
        <v>89.280567497850384</v>
      </c>
      <c r="L33" s="29">
        <f t="shared" si="18"/>
        <v>90.343422184006869</v>
      </c>
      <c r="M33" s="29">
        <f t="shared" si="18"/>
        <v>93.532072226999134</v>
      </c>
      <c r="N33" s="29">
        <f t="shared" si="18"/>
        <v>85.029148753224419</v>
      </c>
      <c r="O33" s="29">
        <f t="shared" si="18"/>
        <v>88.217712811693886</v>
      </c>
      <c r="P33" s="29">
        <f t="shared" si="18"/>
        <v>82.903439380911436</v>
      </c>
      <c r="Q33" s="29">
        <f t="shared" si="18"/>
        <v>77.589079965606189</v>
      </c>
      <c r="R33" s="29">
        <f t="shared" si="18"/>
        <v>69.08615649183146</v>
      </c>
      <c r="S33" s="29">
        <f t="shared" si="18"/>
        <v>85.029148753224419</v>
      </c>
      <c r="T33" s="29">
        <f t="shared" si="18"/>
        <v>79.714789337919171</v>
      </c>
      <c r="U33" s="29">
        <f t="shared" si="18"/>
        <v>78.651934651762673</v>
      </c>
      <c r="V33" s="29">
        <f t="shared" si="18"/>
        <v>83.966294067067921</v>
      </c>
      <c r="W33" s="29">
        <f t="shared" si="18"/>
        <v>66.960447119518477</v>
      </c>
      <c r="X33" s="29">
        <f t="shared" ref="X33" si="19">SUM(X34:X50)</f>
        <v>57.394668959587271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102.03499570077381</v>
      </c>
      <c r="D42" s="10">
        <v>109.47497850386929</v>
      </c>
      <c r="E42" s="10">
        <v>103.0978503869303</v>
      </c>
      <c r="F42" s="10">
        <v>27.634479793637141</v>
      </c>
      <c r="G42" s="10">
        <v>69.08615649183146</v>
      </c>
      <c r="H42" s="10">
        <v>73.337661220980223</v>
      </c>
      <c r="I42" s="10">
        <v>61.646087704213237</v>
      </c>
      <c r="J42" s="10">
        <v>89.280567497850384</v>
      </c>
      <c r="K42" s="10">
        <v>89.280567497850384</v>
      </c>
      <c r="L42" s="10">
        <v>90.343422184006869</v>
      </c>
      <c r="M42" s="10">
        <v>93.532072226999134</v>
      </c>
      <c r="N42" s="10">
        <v>85.029148753224419</v>
      </c>
      <c r="O42" s="10">
        <v>88.217712811693886</v>
      </c>
      <c r="P42" s="10">
        <v>82.903439380911436</v>
      </c>
      <c r="Q42" s="10">
        <v>77.589079965606189</v>
      </c>
      <c r="R42" s="10">
        <v>69.08615649183146</v>
      </c>
      <c r="S42" s="10">
        <v>85.029148753224419</v>
      </c>
      <c r="T42" s="10">
        <v>79.714789337919171</v>
      </c>
      <c r="U42" s="10">
        <v>78.651934651762673</v>
      </c>
      <c r="V42" s="10">
        <v>83.966294067067921</v>
      </c>
      <c r="W42" s="10">
        <v>66.960447119518477</v>
      </c>
      <c r="X42" s="10">
        <v>57.394668959587271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7.1152192605331033</v>
      </c>
      <c r="U2" s="31">
        <f t="shared" si="0"/>
        <v>7.265692175408426</v>
      </c>
      <c r="V2" s="31">
        <f t="shared" si="0"/>
        <v>7.7601031814273416</v>
      </c>
      <c r="W2" s="31">
        <f t="shared" si="0"/>
        <v>8.1706792777300077</v>
      </c>
      <c r="X2" s="31">
        <f t="shared" ref="X2" si="1">SUM(X3,X17,X22,X25,X26,X51,X52,X71,X74,X75,X76)</f>
        <v>7.7462596732588116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7.1152192605331033</v>
      </c>
      <c r="U51" s="37">
        <v>7.265692175408426</v>
      </c>
      <c r="V51" s="37">
        <v>7.7601031814273416</v>
      </c>
      <c r="W51" s="37">
        <v>8.1706792777300077</v>
      </c>
      <c r="X51" s="37">
        <v>7.7462596732588116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70.698366294067057</v>
      </c>
      <c r="D2" s="31">
        <f t="shared" si="0"/>
        <v>70.698366294067057</v>
      </c>
      <c r="E2" s="31">
        <f t="shared" si="0"/>
        <v>140.35537403267412</v>
      </c>
      <c r="F2" s="31">
        <f t="shared" si="0"/>
        <v>192.87515047291487</v>
      </c>
      <c r="G2" s="31">
        <f t="shared" si="0"/>
        <v>177.45331040412722</v>
      </c>
      <c r="H2" s="31">
        <f t="shared" si="0"/>
        <v>261.30180567497848</v>
      </c>
      <c r="I2" s="31">
        <f t="shared" si="0"/>
        <v>172.66208082545143</v>
      </c>
      <c r="J2" s="31">
        <f t="shared" si="0"/>
        <v>389.38323301805673</v>
      </c>
      <c r="K2" s="31">
        <f t="shared" si="0"/>
        <v>626.98993981083402</v>
      </c>
      <c r="L2" s="31">
        <f t="shared" si="0"/>
        <v>1085.7423903697334</v>
      </c>
      <c r="M2" s="31">
        <f t="shared" si="0"/>
        <v>1453.0191745485811</v>
      </c>
      <c r="N2" s="31">
        <f t="shared" si="0"/>
        <v>1742.1748065348231</v>
      </c>
      <c r="O2" s="31">
        <f t="shared" si="0"/>
        <v>2153.3096302665517</v>
      </c>
      <c r="P2" s="31">
        <f t="shared" si="0"/>
        <v>919.66182287188292</v>
      </c>
      <c r="Q2" s="31">
        <f t="shared" si="0"/>
        <v>984.42725709372303</v>
      </c>
      <c r="R2" s="31">
        <f t="shared" si="0"/>
        <v>1001.3371453138434</v>
      </c>
      <c r="S2" s="31">
        <f t="shared" si="0"/>
        <v>1139.6829750644879</v>
      </c>
      <c r="T2" s="31">
        <f t="shared" si="0"/>
        <v>1305.3896818572659</v>
      </c>
      <c r="U2" s="31">
        <f t="shared" si="0"/>
        <v>1680.5429062768706</v>
      </c>
      <c r="V2" s="31">
        <f t="shared" si="0"/>
        <v>1642.2711092003437</v>
      </c>
      <c r="W2" s="31">
        <f t="shared" si="0"/>
        <v>1367.8926913155628</v>
      </c>
      <c r="X2" s="31">
        <f t="shared" ref="X2" si="1">SUM(X3,X17,X22,X25,X26,X51,X52,X71,X74,X75,X76)</f>
        <v>1381.7406706792781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70.698366294067057</v>
      </c>
      <c r="D52" s="37">
        <f t="shared" si="20"/>
        <v>70.698366294067057</v>
      </c>
      <c r="E52" s="37">
        <f t="shared" si="20"/>
        <v>140.35537403267412</v>
      </c>
      <c r="F52" s="37">
        <f t="shared" si="20"/>
        <v>192.87515047291487</v>
      </c>
      <c r="G52" s="37">
        <f t="shared" si="20"/>
        <v>177.45331040412722</v>
      </c>
      <c r="H52" s="37">
        <f t="shared" si="20"/>
        <v>261.30180567497848</v>
      </c>
      <c r="I52" s="37">
        <f t="shared" si="20"/>
        <v>172.66208082545143</v>
      </c>
      <c r="J52" s="37">
        <f t="shared" si="20"/>
        <v>389.38323301805673</v>
      </c>
      <c r="K52" s="37">
        <f t="shared" si="20"/>
        <v>626.98993981083402</v>
      </c>
      <c r="L52" s="37">
        <f t="shared" si="20"/>
        <v>1085.7423903697334</v>
      </c>
      <c r="M52" s="37">
        <f t="shared" si="20"/>
        <v>1453.0191745485811</v>
      </c>
      <c r="N52" s="37">
        <f t="shared" si="20"/>
        <v>1742.1748065348231</v>
      </c>
      <c r="O52" s="37">
        <f t="shared" si="20"/>
        <v>2153.3096302665517</v>
      </c>
      <c r="P52" s="37">
        <f t="shared" si="20"/>
        <v>919.66182287188292</v>
      </c>
      <c r="Q52" s="37">
        <f t="shared" si="20"/>
        <v>984.42725709372303</v>
      </c>
      <c r="R52" s="37">
        <f t="shared" si="20"/>
        <v>1001.3371453138434</v>
      </c>
      <c r="S52" s="37">
        <f t="shared" si="20"/>
        <v>1139.6829750644879</v>
      </c>
      <c r="T52" s="37">
        <f t="shared" si="20"/>
        <v>1305.3896818572659</v>
      </c>
      <c r="U52" s="37">
        <f t="shared" si="20"/>
        <v>1680.5429062768706</v>
      </c>
      <c r="V52" s="37">
        <f t="shared" si="20"/>
        <v>1642.2711092003437</v>
      </c>
      <c r="W52" s="37">
        <f t="shared" si="20"/>
        <v>1367.8926913155628</v>
      </c>
      <c r="X52" s="37">
        <f t="shared" ref="X52" si="21">SUM(X53:X70)</f>
        <v>1381.7406706792781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72.226999140154774</v>
      </c>
      <c r="F64" s="10">
        <v>99.312123817712802</v>
      </c>
      <c r="G64" s="10">
        <v>74.806534823731724</v>
      </c>
      <c r="H64" s="10">
        <v>114.1444539982803</v>
      </c>
      <c r="I64" s="10">
        <v>115.4342218400688</v>
      </c>
      <c r="J64" s="10">
        <v>114.1444539982803</v>
      </c>
      <c r="K64" s="10">
        <v>92.863284608770414</v>
      </c>
      <c r="L64" s="10">
        <v>152.83748925193461</v>
      </c>
      <c r="M64" s="10">
        <v>232.15821152192601</v>
      </c>
      <c r="N64" s="10">
        <v>226.99914015477211</v>
      </c>
      <c r="O64" s="10">
        <v>201.20378331900261</v>
      </c>
      <c r="P64" s="10">
        <v>170.2493551160791</v>
      </c>
      <c r="Q64" s="10">
        <v>189.59587274290629</v>
      </c>
      <c r="R64" s="10">
        <v>191.93809114359411</v>
      </c>
      <c r="S64" s="10">
        <v>135.51848667239901</v>
      </c>
      <c r="T64" s="10">
        <v>139.93981083404989</v>
      </c>
      <c r="U64" s="10">
        <v>154.92631126397251</v>
      </c>
      <c r="V64" s="10">
        <v>130.3755803955288</v>
      </c>
      <c r="W64" s="10">
        <v>86.527343078245906</v>
      </c>
      <c r="X64" s="10">
        <v>113.84651762682719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70.698366294067057</v>
      </c>
      <c r="D66" s="10">
        <v>70.698366294067057</v>
      </c>
      <c r="E66" s="10">
        <v>68.128374892519346</v>
      </c>
      <c r="F66" s="10">
        <v>93.563026655202052</v>
      </c>
      <c r="G66" s="10">
        <v>102.6467755803955</v>
      </c>
      <c r="H66" s="10">
        <v>147.1573516766982</v>
      </c>
      <c r="I66" s="10">
        <v>57.227858985382618</v>
      </c>
      <c r="J66" s="10">
        <v>275.23877901977642</v>
      </c>
      <c r="K66" s="10">
        <v>534.1266552020636</v>
      </c>
      <c r="L66" s="10">
        <v>932.90490111779866</v>
      </c>
      <c r="M66" s="10">
        <v>1220.8609630266551</v>
      </c>
      <c r="N66" s="10">
        <v>1515.1756663800511</v>
      </c>
      <c r="O66" s="10">
        <v>1952.105846947549</v>
      </c>
      <c r="P66" s="10">
        <v>749.41246775580385</v>
      </c>
      <c r="Q66" s="10">
        <v>794.83138435081673</v>
      </c>
      <c r="R66" s="10">
        <v>809.39905417024931</v>
      </c>
      <c r="S66" s="10">
        <v>1004.164488392089</v>
      </c>
      <c r="T66" s="10">
        <v>1165.449871023216</v>
      </c>
      <c r="U66" s="10">
        <v>1525.616595012898</v>
      </c>
      <c r="V66" s="10">
        <v>1511.8955288048151</v>
      </c>
      <c r="W66" s="10">
        <v>1281.365348237317</v>
      </c>
      <c r="X66" s="10">
        <v>1267.894153052451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26.483233018056751</v>
      </c>
      <c r="M2" s="31">
        <f t="shared" si="0"/>
        <v>26.483233018056751</v>
      </c>
      <c r="N2" s="31">
        <f t="shared" si="0"/>
        <v>26.483233018056751</v>
      </c>
      <c r="O2" s="31">
        <f t="shared" si="0"/>
        <v>26.483233018056751</v>
      </c>
      <c r="P2" s="31">
        <f t="shared" si="0"/>
        <v>26.483233018056751</v>
      </c>
      <c r="Q2" s="31">
        <f t="shared" si="0"/>
        <v>26.483233018056751</v>
      </c>
      <c r="R2" s="31">
        <f t="shared" si="0"/>
        <v>26.483233018056751</v>
      </c>
      <c r="S2" s="31">
        <f t="shared" si="0"/>
        <v>10.34067067927773</v>
      </c>
      <c r="T2" s="31">
        <f t="shared" si="0"/>
        <v>10.34067067927773</v>
      </c>
      <c r="U2" s="31">
        <f t="shared" si="0"/>
        <v>10.34067067927773</v>
      </c>
      <c r="V2" s="31">
        <f t="shared" si="0"/>
        <v>10.34067067927773</v>
      </c>
      <c r="W2" s="31">
        <f t="shared" si="0"/>
        <v>10.34067067927773</v>
      </c>
      <c r="X2" s="31">
        <f t="shared" ref="X2" si="1">SUM(X3,X17,X22,X25,X26,X51,X52,X71,X74,X75,X76)</f>
        <v>10.34067067927773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26.483233018056751</v>
      </c>
      <c r="M52" s="37">
        <f t="shared" si="20"/>
        <v>26.483233018056751</v>
      </c>
      <c r="N52" s="37">
        <f t="shared" si="20"/>
        <v>26.483233018056751</v>
      </c>
      <c r="O52" s="37">
        <f t="shared" si="20"/>
        <v>26.483233018056751</v>
      </c>
      <c r="P52" s="37">
        <f t="shared" si="20"/>
        <v>26.483233018056751</v>
      </c>
      <c r="Q52" s="37">
        <f t="shared" si="20"/>
        <v>26.483233018056751</v>
      </c>
      <c r="R52" s="37">
        <f t="shared" si="20"/>
        <v>26.483233018056751</v>
      </c>
      <c r="S52" s="37">
        <f t="shared" si="20"/>
        <v>10.34067067927773</v>
      </c>
      <c r="T52" s="37">
        <f t="shared" si="20"/>
        <v>10.34067067927773</v>
      </c>
      <c r="U52" s="37">
        <f t="shared" si="20"/>
        <v>10.34067067927773</v>
      </c>
      <c r="V52" s="37">
        <f t="shared" si="20"/>
        <v>10.34067067927773</v>
      </c>
      <c r="W52" s="37">
        <f t="shared" si="20"/>
        <v>10.34067067927773</v>
      </c>
      <c r="X52" s="37">
        <f t="shared" ref="X52" si="21">SUM(X53:X70)</f>
        <v>10.34067067927773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26.483233018056751</v>
      </c>
      <c r="M60" s="10">
        <v>26.483233018056751</v>
      </c>
      <c r="N60" s="10">
        <v>26.483233018056751</v>
      </c>
      <c r="O60" s="10">
        <v>26.483233018056751</v>
      </c>
      <c r="P60" s="10">
        <v>26.483233018056751</v>
      </c>
      <c r="Q60" s="10">
        <v>26.483233018056751</v>
      </c>
      <c r="R60" s="10">
        <v>26.483233018056751</v>
      </c>
      <c r="S60" s="10">
        <v>10.34067067927773</v>
      </c>
      <c r="T60" s="10">
        <v>10.34067067927773</v>
      </c>
      <c r="U60" s="10">
        <v>10.34067067927773</v>
      </c>
      <c r="V60" s="10">
        <v>10.34067067927773</v>
      </c>
      <c r="W60" s="10">
        <v>10.34067067927773</v>
      </c>
      <c r="X60" s="10">
        <v>10.34067067927773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85.619088564058458</v>
      </c>
      <c r="D2" s="31">
        <f t="shared" si="0"/>
        <v>33.383490971625108</v>
      </c>
      <c r="E2" s="31">
        <f t="shared" si="0"/>
        <v>32.67411865864144</v>
      </c>
      <c r="F2" s="31">
        <f t="shared" si="0"/>
        <v>34.372312983662937</v>
      </c>
      <c r="G2" s="31">
        <f t="shared" si="0"/>
        <v>38.241616509028383</v>
      </c>
      <c r="H2" s="31">
        <f t="shared" si="0"/>
        <v>41.509028374892523</v>
      </c>
      <c r="I2" s="31">
        <f t="shared" si="0"/>
        <v>38.628546861564907</v>
      </c>
      <c r="J2" s="31">
        <f t="shared" si="0"/>
        <v>42.304385210662083</v>
      </c>
      <c r="K2" s="31">
        <f t="shared" si="0"/>
        <v>43.916595012897673</v>
      </c>
      <c r="L2" s="31">
        <f t="shared" si="0"/>
        <v>39.122957867583843</v>
      </c>
      <c r="M2" s="31">
        <f t="shared" si="0"/>
        <v>33.125537403267408</v>
      </c>
      <c r="N2" s="31">
        <f t="shared" si="0"/>
        <v>3.202923473774721</v>
      </c>
      <c r="O2" s="31">
        <f t="shared" si="0"/>
        <v>1.5262252794496991</v>
      </c>
      <c r="P2" s="31">
        <f t="shared" si="0"/>
        <v>0.55889939810834044</v>
      </c>
      <c r="Q2" s="31">
        <f t="shared" si="0"/>
        <v>0.30094582975064488</v>
      </c>
      <c r="R2" s="31">
        <f t="shared" si="0"/>
        <v>0.2149613069647463</v>
      </c>
      <c r="S2" s="31">
        <f t="shared" si="0"/>
        <v>0.30094582975064488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85.619088564058458</v>
      </c>
      <c r="D17" s="37">
        <f t="shared" si="10"/>
        <v>33.383490971625108</v>
      </c>
      <c r="E17" s="37">
        <f t="shared" si="10"/>
        <v>32.67411865864144</v>
      </c>
      <c r="F17" s="37">
        <f t="shared" si="10"/>
        <v>34.372312983662937</v>
      </c>
      <c r="G17" s="37">
        <f t="shared" si="10"/>
        <v>38.241616509028383</v>
      </c>
      <c r="H17" s="37">
        <f t="shared" si="10"/>
        <v>41.509028374892523</v>
      </c>
      <c r="I17" s="37">
        <f t="shared" si="10"/>
        <v>38.628546861564907</v>
      </c>
      <c r="J17" s="37">
        <f t="shared" si="10"/>
        <v>42.304385210662083</v>
      </c>
      <c r="K17" s="37">
        <f t="shared" si="10"/>
        <v>43.916595012897673</v>
      </c>
      <c r="L17" s="37">
        <f t="shared" si="10"/>
        <v>39.122957867583843</v>
      </c>
      <c r="M17" s="37">
        <f t="shared" si="10"/>
        <v>33.125537403267408</v>
      </c>
      <c r="N17" s="37">
        <f t="shared" si="10"/>
        <v>3.202923473774721</v>
      </c>
      <c r="O17" s="37">
        <f t="shared" si="10"/>
        <v>1.5262252794496991</v>
      </c>
      <c r="P17" s="37">
        <f t="shared" si="10"/>
        <v>0.55889939810834044</v>
      </c>
      <c r="Q17" s="37">
        <f t="shared" si="10"/>
        <v>0.30094582975064488</v>
      </c>
      <c r="R17" s="37">
        <f t="shared" si="10"/>
        <v>0.2149613069647463</v>
      </c>
      <c r="S17" s="37">
        <f t="shared" si="10"/>
        <v>0.30094582975064488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85.619088564058458</v>
      </c>
      <c r="D18" s="10">
        <v>33.383490971625108</v>
      </c>
      <c r="E18" s="10">
        <v>32.67411865864144</v>
      </c>
      <c r="F18" s="10">
        <v>34.372312983662937</v>
      </c>
      <c r="G18" s="10">
        <v>38.241616509028383</v>
      </c>
      <c r="H18" s="10">
        <v>41.509028374892523</v>
      </c>
      <c r="I18" s="10">
        <v>38.628546861564907</v>
      </c>
      <c r="J18" s="10">
        <v>42.304385210662083</v>
      </c>
      <c r="K18" s="10">
        <v>43.916595012897673</v>
      </c>
      <c r="L18" s="10">
        <v>39.122957867583843</v>
      </c>
      <c r="M18" s="10">
        <v>33.125537403267408</v>
      </c>
      <c r="N18" s="10">
        <v>3.202923473774721</v>
      </c>
      <c r="O18" s="10">
        <v>1.5262252794496991</v>
      </c>
      <c r="P18" s="10">
        <v>0.55889939810834044</v>
      </c>
      <c r="Q18" s="10">
        <v>0.30094582975064488</v>
      </c>
      <c r="R18" s="10">
        <v>0.2149613069647463</v>
      </c>
      <c r="S18" s="10">
        <v>0.30094582975064488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5997.2477214101455</v>
      </c>
      <c r="D2" s="31">
        <f t="shared" si="0"/>
        <v>5830.9761822871869</v>
      </c>
      <c r="E2" s="31">
        <f t="shared" si="0"/>
        <v>5680.8012897678418</v>
      </c>
      <c r="F2" s="31">
        <f t="shared" si="0"/>
        <v>6138.3460877042126</v>
      </c>
      <c r="G2" s="31">
        <f t="shared" si="0"/>
        <v>6394.8927773000851</v>
      </c>
      <c r="H2" s="31">
        <f t="shared" si="0"/>
        <v>6615.1049011177993</v>
      </c>
      <c r="I2" s="31">
        <f t="shared" si="0"/>
        <v>8624.1078245915742</v>
      </c>
      <c r="J2" s="31">
        <f t="shared" si="0"/>
        <v>8452.0061049011183</v>
      </c>
      <c r="K2" s="31">
        <f t="shared" si="0"/>
        <v>8100.8615649183139</v>
      </c>
      <c r="L2" s="31">
        <f t="shared" si="0"/>
        <v>7824.8430782459154</v>
      </c>
      <c r="M2" s="31">
        <f t="shared" si="0"/>
        <v>7890.1382631126389</v>
      </c>
      <c r="N2" s="31">
        <f t="shared" si="0"/>
        <v>7469.262338779019</v>
      </c>
      <c r="O2" s="31">
        <f t="shared" si="0"/>
        <v>8778.0417024935505</v>
      </c>
      <c r="P2" s="31">
        <f t="shared" si="0"/>
        <v>8496.7715391229576</v>
      </c>
      <c r="Q2" s="31">
        <f t="shared" si="0"/>
        <v>8590.8807394668947</v>
      </c>
      <c r="R2" s="31">
        <f t="shared" si="0"/>
        <v>9684.1090283748927</v>
      </c>
      <c r="S2" s="31">
        <f t="shared" si="0"/>
        <v>9888.6998280309526</v>
      </c>
      <c r="T2" s="31">
        <f t="shared" si="0"/>
        <v>9799.7511607910565</v>
      </c>
      <c r="U2" s="31">
        <f t="shared" si="0"/>
        <v>9746.2205503009463</v>
      </c>
      <c r="V2" s="31">
        <f t="shared" si="0"/>
        <v>9485.9034393809125</v>
      </c>
      <c r="W2" s="31">
        <f t="shared" si="0"/>
        <v>8652.9380911435928</v>
      </c>
      <c r="X2" s="31">
        <f t="shared" ref="X2" si="1">SUM(X3,X17,X22,X25,X26,X51,X52,X71,X74,X75,X76)</f>
        <v>9109.1707652622536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57.703267411865873</v>
      </c>
      <c r="D3" s="34">
        <f t="shared" si="2"/>
        <v>57.658727429062765</v>
      </c>
      <c r="E3" s="34">
        <f t="shared" si="2"/>
        <v>34.675494411006014</v>
      </c>
      <c r="F3" s="34">
        <f t="shared" si="2"/>
        <v>32.635425623387789</v>
      </c>
      <c r="G3" s="34">
        <f t="shared" si="2"/>
        <v>37.259931212381773</v>
      </c>
      <c r="H3" s="34">
        <f t="shared" si="2"/>
        <v>202.17110920034389</v>
      </c>
      <c r="I3" s="34">
        <f t="shared" si="2"/>
        <v>121.77558039552882</v>
      </c>
      <c r="J3" s="34">
        <f t="shared" si="2"/>
        <v>171.50326741186586</v>
      </c>
      <c r="K3" s="34">
        <f t="shared" si="2"/>
        <v>208.23783319002581</v>
      </c>
      <c r="L3" s="34">
        <f t="shared" si="2"/>
        <v>284.5371453138435</v>
      </c>
      <c r="M3" s="34">
        <f t="shared" si="2"/>
        <v>289.02742906276865</v>
      </c>
      <c r="N3" s="34">
        <f t="shared" si="2"/>
        <v>87.542390369733454</v>
      </c>
      <c r="O3" s="34">
        <f t="shared" si="2"/>
        <v>311.77506448839199</v>
      </c>
      <c r="P3" s="34">
        <f t="shared" si="2"/>
        <v>26.945055889939805</v>
      </c>
      <c r="Q3" s="34">
        <f t="shared" si="2"/>
        <v>25.213241616509031</v>
      </c>
      <c r="R3" s="34">
        <f t="shared" si="2"/>
        <v>25.377987962166799</v>
      </c>
      <c r="S3" s="34">
        <f t="shared" si="2"/>
        <v>16.574204643164229</v>
      </c>
      <c r="T3" s="34">
        <f t="shared" si="2"/>
        <v>20.061564918314701</v>
      </c>
      <c r="U3" s="34">
        <f t="shared" si="2"/>
        <v>48.273086844368017</v>
      </c>
      <c r="V3" s="34">
        <f t="shared" si="2"/>
        <v>45.765348237317284</v>
      </c>
      <c r="W3" s="34">
        <f t="shared" si="2"/>
        <v>32.599999999999987</v>
      </c>
      <c r="X3" s="34">
        <f t="shared" ref="X3" si="3">SUM(X4,X8,X11)</f>
        <v>65.199999999999989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57.703267411865873</v>
      </c>
      <c r="D4" s="29">
        <f t="shared" si="4"/>
        <v>57.658727429062765</v>
      </c>
      <c r="E4" s="29">
        <f t="shared" si="4"/>
        <v>34.675494411006014</v>
      </c>
      <c r="F4" s="29">
        <f t="shared" si="4"/>
        <v>32.635425623387789</v>
      </c>
      <c r="G4" s="29">
        <f t="shared" si="4"/>
        <v>37.259931212381773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57.703267411865873</v>
      </c>
      <c r="D7" s="10">
        <f>NRG_EHG_E!D7+NRG_CM_E!D7+NRG_OIL_NG_E!D7+NRG_PF_E!D7+NRG_CO_E!D7+NRG_BKBPB_E!D7+NRG_GW_E!D7+NRG_BF_E!D7+NRG_PR_E!D7+NRG_NI_E!D7+NRG_CL_E!D7+NRG_LNG_E!D7+NRG_BIOG_E!D7+NRG_GTL_E!D7+NRG_CPP_E!D7+NRG_NSP_E!D7</f>
        <v>57.658727429062765</v>
      </c>
      <c r="E7" s="10">
        <f>NRG_EHG_E!E7+NRG_CM_E!E7+NRG_OIL_NG_E!E7+NRG_PF_E!E7+NRG_CO_E!E7+NRG_BKBPB_E!E7+NRG_GW_E!E7+NRG_BF_E!E7+NRG_PR_E!E7+NRG_NI_E!E7+NRG_CL_E!E7+NRG_LNG_E!E7+NRG_BIOG_E!E7+NRG_GTL_E!E7+NRG_CPP_E!E7+NRG_NSP_E!E7</f>
        <v>34.675494411006014</v>
      </c>
      <c r="F7" s="10">
        <f>NRG_EHG_E!F7+NRG_CM_E!F7+NRG_OIL_NG_E!F7+NRG_PF_E!F7+NRG_CO_E!F7+NRG_BKBPB_E!F7+NRG_GW_E!F7+NRG_BF_E!F7+NRG_PR_E!F7+NRG_NI_E!F7+NRG_CL_E!F7+NRG_LNG_E!F7+NRG_BIOG_E!F7+NRG_GTL_E!F7+NRG_CPP_E!F7+NRG_NSP_E!F7</f>
        <v>32.635425623387789</v>
      </c>
      <c r="G7" s="10">
        <f>NRG_EHG_E!G7+NRG_CM_E!G7+NRG_OIL_NG_E!G7+NRG_PF_E!G7+NRG_CO_E!G7+NRG_BKBPB_E!G7+NRG_GW_E!G7+NRG_BF_E!G7+NRG_PR_E!G7+NRG_NI_E!G7+NRG_CL_E!G7+NRG_LNG_E!G7+NRG_BIOG_E!G7+NRG_GTL_E!G7+NRG_CPP_E!G7+NRG_NSP_E!G7</f>
        <v>37.259931212381773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202.17110920034389</v>
      </c>
      <c r="I11" s="29">
        <f t="shared" si="8"/>
        <v>121.77558039552882</v>
      </c>
      <c r="J11" s="29">
        <f t="shared" si="8"/>
        <v>171.50326741186586</v>
      </c>
      <c r="K11" s="29">
        <f t="shared" si="8"/>
        <v>208.23783319002581</v>
      </c>
      <c r="L11" s="29">
        <f t="shared" si="8"/>
        <v>284.5371453138435</v>
      </c>
      <c r="M11" s="29">
        <f t="shared" si="8"/>
        <v>289.02742906276865</v>
      </c>
      <c r="N11" s="29">
        <f t="shared" si="8"/>
        <v>87.542390369733454</v>
      </c>
      <c r="O11" s="29">
        <f t="shared" si="8"/>
        <v>311.77506448839199</v>
      </c>
      <c r="P11" s="29">
        <f t="shared" si="8"/>
        <v>26.945055889939805</v>
      </c>
      <c r="Q11" s="29">
        <f t="shared" si="8"/>
        <v>25.213241616509031</v>
      </c>
      <c r="R11" s="29">
        <f t="shared" si="8"/>
        <v>25.377987962166799</v>
      </c>
      <c r="S11" s="29">
        <f t="shared" si="8"/>
        <v>16.574204643164229</v>
      </c>
      <c r="T11" s="29">
        <f t="shared" si="8"/>
        <v>20.061564918314701</v>
      </c>
      <c r="U11" s="29">
        <f t="shared" si="8"/>
        <v>48.273086844368017</v>
      </c>
      <c r="V11" s="29">
        <f t="shared" si="8"/>
        <v>45.765348237317284</v>
      </c>
      <c r="W11" s="29">
        <f t="shared" si="8"/>
        <v>32.599999999999987</v>
      </c>
      <c r="X11" s="29">
        <f t="shared" ref="X11" si="9">SUM(X12:X16)</f>
        <v>65.199999999999989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202.17110920034389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117.7629406706793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169.4969905417025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204.89398108340501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284.5371453138435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235.52596732588131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75.504557179707646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305.08736027515039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20.257351676698189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17.188048151332762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15.346431642304379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16.574204643164229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20.061564918314701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48.273086844368017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45.765348237317284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32.599999999999987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65.199999999999989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4.0126397248495271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2.00627687016337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3.3438521066208078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53.501461736887357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12.0378331900258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6.6877042132416156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6.6877042132416156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8.0251934651762671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10.031556319862419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252.29294926913155</v>
      </c>
      <c r="D17" s="37">
        <f t="shared" si="10"/>
        <v>239.50034393809113</v>
      </c>
      <c r="E17" s="37">
        <f t="shared" si="10"/>
        <v>234.85717970765262</v>
      </c>
      <c r="F17" s="37">
        <f t="shared" si="10"/>
        <v>387.77110920034391</v>
      </c>
      <c r="G17" s="37">
        <f t="shared" si="10"/>
        <v>392.37601031814268</v>
      </c>
      <c r="H17" s="37">
        <f t="shared" si="10"/>
        <v>384.91453138435088</v>
      </c>
      <c r="I17" s="37">
        <f t="shared" si="10"/>
        <v>419.44204643164232</v>
      </c>
      <c r="J17" s="37">
        <f t="shared" si="10"/>
        <v>427.27145313843505</v>
      </c>
      <c r="K17" s="37">
        <f t="shared" si="10"/>
        <v>433.91607910576096</v>
      </c>
      <c r="L17" s="37">
        <f t="shared" si="10"/>
        <v>306.48701633705929</v>
      </c>
      <c r="M17" s="37">
        <f t="shared" si="10"/>
        <v>386.96147893379191</v>
      </c>
      <c r="N17" s="37">
        <f t="shared" si="10"/>
        <v>353.1001719690455</v>
      </c>
      <c r="O17" s="37">
        <f t="shared" si="10"/>
        <v>336.66766981943238</v>
      </c>
      <c r="P17" s="37">
        <f t="shared" si="10"/>
        <v>305.85889939810841</v>
      </c>
      <c r="Q17" s="37">
        <f t="shared" si="10"/>
        <v>279.92502149613068</v>
      </c>
      <c r="R17" s="37">
        <f t="shared" si="10"/>
        <v>281.50851246775568</v>
      </c>
      <c r="S17" s="37">
        <f t="shared" si="10"/>
        <v>267.41900257953569</v>
      </c>
      <c r="T17" s="37">
        <f t="shared" si="10"/>
        <v>282.46629406706791</v>
      </c>
      <c r="U17" s="37">
        <f t="shared" si="10"/>
        <v>276.04849527085122</v>
      </c>
      <c r="V17" s="37">
        <f t="shared" si="10"/>
        <v>249.43396388650038</v>
      </c>
      <c r="W17" s="37">
        <f t="shared" si="10"/>
        <v>171.55821152192604</v>
      </c>
      <c r="X17" s="37">
        <f t="shared" ref="X17" si="11">SUM(X18:X21)</f>
        <v>259.48460877042129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199.91401547721409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191.44453998280309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189.16595012897679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194.067067927773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195.61478933791909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189.6818572656922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231.6852966466036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234.52278589853819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246.73258813413591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157.3516766981943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208.4479793637145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163.88650042992259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152.49355116079099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138.4995700773861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131.79277730008599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133.01805674978499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134.5012897678418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140.30524505588991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127.34307824591571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105.48151332760099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37.231298366294062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135.189165950129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52.378933791917447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48.055803955288049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45.691229578675838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193.70404127257092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196.76122098022358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195.23267411865865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187.75674978503872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192.74866723989686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187.18349097162505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149.13533963886499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178.51349957007741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189.21367153912294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184.17411865864136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167.35932932072228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148.1322441960447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148.49045571797069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132.91771281169389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142.16104901117799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148.70541702493551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143.95245055889939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134.32691315563198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124.29544282029229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4269.3417884780729</v>
      </c>
      <c r="D26" s="37">
        <f t="shared" si="14"/>
        <v>4121.2572656921748</v>
      </c>
      <c r="E26" s="37">
        <f t="shared" si="14"/>
        <v>3813.7527944969906</v>
      </c>
      <c r="F26" s="37">
        <f t="shared" si="14"/>
        <v>4265.909544282028</v>
      </c>
      <c r="G26" s="37">
        <f t="shared" si="14"/>
        <v>4448.9036973344791</v>
      </c>
      <c r="H26" s="37">
        <f t="shared" si="14"/>
        <v>4463.7527944969906</v>
      </c>
      <c r="I26" s="37">
        <f t="shared" si="14"/>
        <v>4677.2427343078234</v>
      </c>
      <c r="J26" s="37">
        <f t="shared" si="14"/>
        <v>4469.2414445399827</v>
      </c>
      <c r="K26" s="37">
        <f t="shared" si="14"/>
        <v>4247.4205503009453</v>
      </c>
      <c r="L26" s="37">
        <f t="shared" si="14"/>
        <v>4065.4460877042129</v>
      </c>
      <c r="M26" s="37">
        <f t="shared" si="14"/>
        <v>4169.6618228718826</v>
      </c>
      <c r="N26" s="37">
        <f t="shared" si="14"/>
        <v>4359.7950128976781</v>
      </c>
      <c r="O26" s="37">
        <f t="shared" si="14"/>
        <v>4740.778159931212</v>
      </c>
      <c r="P26" s="37">
        <f t="shared" si="14"/>
        <v>4775.2794496990546</v>
      </c>
      <c r="Q26" s="37">
        <f t="shared" si="14"/>
        <v>4891.0337919174544</v>
      </c>
      <c r="R26" s="37">
        <f t="shared" si="14"/>
        <v>5039.2543422184008</v>
      </c>
      <c r="S26" s="37">
        <f t="shared" si="14"/>
        <v>5078.5897678417878</v>
      </c>
      <c r="T26" s="37">
        <f t="shared" si="14"/>
        <v>4923.5859845227851</v>
      </c>
      <c r="U26" s="37">
        <f t="shared" si="14"/>
        <v>4886.686758383491</v>
      </c>
      <c r="V26" s="37">
        <f t="shared" si="14"/>
        <v>4733.5889079965609</v>
      </c>
      <c r="W26" s="37">
        <f t="shared" si="14"/>
        <v>4348.8607910576093</v>
      </c>
      <c r="X26" s="37">
        <f t="shared" ref="X26" si="15">SUM(X27,X33)</f>
        <v>4488.0092003439377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4269.3417884780729</v>
      </c>
      <c r="D33" s="29">
        <f t="shared" si="18"/>
        <v>4121.2572656921748</v>
      </c>
      <c r="E33" s="29">
        <f t="shared" si="18"/>
        <v>3813.7527944969906</v>
      </c>
      <c r="F33" s="29">
        <f t="shared" si="18"/>
        <v>4265.909544282028</v>
      </c>
      <c r="G33" s="29">
        <f t="shared" si="18"/>
        <v>4448.9036973344791</v>
      </c>
      <c r="H33" s="29">
        <f t="shared" si="18"/>
        <v>4463.7527944969906</v>
      </c>
      <c r="I33" s="29">
        <f t="shared" si="18"/>
        <v>4677.2427343078234</v>
      </c>
      <c r="J33" s="29">
        <f t="shared" si="18"/>
        <v>4469.2414445399827</v>
      </c>
      <c r="K33" s="29">
        <f t="shared" si="18"/>
        <v>4247.4205503009453</v>
      </c>
      <c r="L33" s="29">
        <f t="shared" si="18"/>
        <v>4065.4460877042129</v>
      </c>
      <c r="M33" s="29">
        <f t="shared" si="18"/>
        <v>4169.6618228718826</v>
      </c>
      <c r="N33" s="29">
        <f t="shared" si="18"/>
        <v>4359.7950128976781</v>
      </c>
      <c r="O33" s="29">
        <f t="shared" si="18"/>
        <v>4740.778159931212</v>
      </c>
      <c r="P33" s="29">
        <f t="shared" si="18"/>
        <v>4775.2794496990546</v>
      </c>
      <c r="Q33" s="29">
        <f t="shared" si="18"/>
        <v>4891.0337919174544</v>
      </c>
      <c r="R33" s="29">
        <f t="shared" si="18"/>
        <v>5039.2543422184008</v>
      </c>
      <c r="S33" s="29">
        <f t="shared" si="18"/>
        <v>5078.5897678417878</v>
      </c>
      <c r="T33" s="29">
        <f t="shared" si="18"/>
        <v>4923.5859845227851</v>
      </c>
      <c r="U33" s="29">
        <f t="shared" si="18"/>
        <v>4886.686758383491</v>
      </c>
      <c r="V33" s="29">
        <f t="shared" si="18"/>
        <v>4733.5889079965609</v>
      </c>
      <c r="W33" s="29">
        <f t="shared" si="18"/>
        <v>4348.8607910576093</v>
      </c>
      <c r="X33" s="29">
        <f t="shared" ref="X33" si="19">SUM(X34:X50)</f>
        <v>4488.0092003439377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2000.429922613929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1827.8159931212381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1733.2330180567501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2137.5752364574369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2410.683576956148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2517.089423903697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2611.672398968185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2679.062768701634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2536.0060189165952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2615.2192605331038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2939.165950128976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3607.1582115219262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4153.3748925193458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4212.4892519346513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4516.3370593293203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4659.3938091143591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4778.804815133276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4685.404127257093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4688.9509888220118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4551.8056749785037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4182.9320722269986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4295.3274290627687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13.36371453138435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0.72269991401547706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0.94694754944110049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21.56775580395529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20.540756663800519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18.486672398968189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19.51367153912296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17.459587274290634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15.40558899398108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14.378503869303522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2.0540842648323299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4.6134995700773862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2001.280223559759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1818.9070507308679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1688.6404987102319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1150.2054170249351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543.25975924333613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449.66087704213243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418.78280309544277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416.85296646603609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476.67910576096301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374.39570077386071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294.30593293207221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235.44471195184869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218.07583834909721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180.44333619948409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183.3380911435942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151.495184866724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106.1430782459157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73.33525365434221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63.68589853826311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24.123473774720551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25.088392089423909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33.063542562338768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122.647377472055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149.03981083404989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141.2773860705073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138.94858125537399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145.9348237317283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157.57858985382629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157.57858985382629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156.80232158211521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162.23611349957011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281.77841788478071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113.33241616509029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114.8848667239897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114.8848667239897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252.2809974204643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138.17239896818572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127.30490111779881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124.19982803095439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119.5423903697334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107.12235597592429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112.5561478933792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123.4236457437661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134.14514187446261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144.98426483233015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325.49441100601882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250.60189165950123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839.18030954428207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1349.025537403267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1339.4239036973349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1489.2089423903694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1216.5233877901971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1072.4993121238176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794.05270851246769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822.85752364574375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402.30722269991395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254.442562338779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108.4981083404987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32.645485812553737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82.57377472055029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49.928374892519336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27.844625967325879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11.5219260533104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30.725107480653481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15.362596732588131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5.8262252794496989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17.9920894239037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0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0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0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0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0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1715.011607910576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1777.156405846948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1656.737403267412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1394.1883061049009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1517.5581255374029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1142.2184006878761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1839.0786758383492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1781.3510748065348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1726.1845227858983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2818.1013757523642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3001.1209802235594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3004.4827171109196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2993.5726569217536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2987.0163370593295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2698.2925193465176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2909.7162510748071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3.6113499570077381E-3</v>
      </c>
      <c r="D52" s="37">
        <f t="shared" si="20"/>
        <v>6.1049011177987953E-3</v>
      </c>
      <c r="E52" s="37">
        <f t="shared" si="20"/>
        <v>9.37231298366294E-3</v>
      </c>
      <c r="F52" s="37">
        <f t="shared" si="20"/>
        <v>9.37231298366294E-3</v>
      </c>
      <c r="G52" s="37">
        <f t="shared" si="20"/>
        <v>9.37231298366294E-3</v>
      </c>
      <c r="H52" s="37">
        <f t="shared" si="20"/>
        <v>9.37231298366294E-3</v>
      </c>
      <c r="I52" s="37">
        <f t="shared" si="20"/>
        <v>1.0920034393809112E-2</v>
      </c>
      <c r="J52" s="37">
        <f t="shared" si="20"/>
        <v>2.2871883061049009E-2</v>
      </c>
      <c r="K52" s="37">
        <f t="shared" si="20"/>
        <v>2.2871883061049009E-2</v>
      </c>
      <c r="L52" s="37">
        <f t="shared" si="20"/>
        <v>178.65571797076521</v>
      </c>
      <c r="M52" s="37">
        <f t="shared" si="20"/>
        <v>156.0609630266552</v>
      </c>
      <c r="N52" s="37">
        <f t="shared" si="20"/>
        <v>159.88237317282889</v>
      </c>
      <c r="O52" s="37">
        <f t="shared" si="20"/>
        <v>153.38581255374024</v>
      </c>
      <c r="P52" s="37">
        <f t="shared" si="20"/>
        <v>289.52794496990532</v>
      </c>
      <c r="Q52" s="37">
        <f t="shared" si="20"/>
        <v>225.85159071367147</v>
      </c>
      <c r="R52" s="37">
        <f t="shared" si="20"/>
        <v>0.73920894239036972</v>
      </c>
      <c r="S52" s="37">
        <f t="shared" si="20"/>
        <v>0.16638005159071359</v>
      </c>
      <c r="T52" s="37">
        <f t="shared" si="20"/>
        <v>2.3043852106620809E-2</v>
      </c>
      <c r="U52" s="37">
        <f t="shared" si="20"/>
        <v>2.3043852106620809E-2</v>
      </c>
      <c r="V52" s="37">
        <f t="shared" si="20"/>
        <v>2.1496130696474637E-2</v>
      </c>
      <c r="W52" s="37">
        <f t="shared" si="20"/>
        <v>0.16483233018056742</v>
      </c>
      <c r="X52" s="37">
        <f t="shared" ref="X52" si="21">SUM(X53:X70)</f>
        <v>0.17429062768701625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3.6113499570077381E-3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6.1049011177987953E-3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9.37231298366294E-3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9.37231298366294E-3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9.37231298366294E-3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9.37231298366294E-3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1.0920034393809112E-2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2.2871883061049009E-2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2.2871883061049009E-2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2.2871883061049009E-2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2.2871883061049009E-2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2.2871883061049009E-2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2.2871883061049009E-2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2.2871883061049009E-2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2.2871883061049009E-2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2.2699914015477208E-2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2.3043852106620809E-2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2.3043852106620809E-2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2.3043852106620809E-2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2.1496130696474637E-2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2.1496130696474637E-2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3.0954428202923469E-2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174.54858125537399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136.54823731728291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137.95735167669821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131.55631986242469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179.70765262252789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182.23938091143589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4.08426483233018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19.489853826311261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21.90214961306965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21.806620808254511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109.7974204643164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43.589337919174547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0.7165090283748925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0.14333619948409279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0.14333619948409279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0.14333619948409279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0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0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0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0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0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0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0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0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0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0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0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0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1399.914015477214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1412.5537403267408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1597.5064488392093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1452.0206362854683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1516.3437661220978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1564.2570937231301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1690.6249355116079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1606.8106620808253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1554.5268271711088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1595.5288048151333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1370.8684436801375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1366.7239896818573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1396.3563198624247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1317.8091143594154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1442.6725709372311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1519.1276010318143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1524.8294926913154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1569.1315563198623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1541.6165090283748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1470.0773860705071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1401.4617368873601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1386.5864144453999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862.51074806534814</v>
      </c>
      <c r="D2" s="31">
        <f t="shared" si="0"/>
        <v>867.06792777300075</v>
      </c>
      <c r="E2" s="31">
        <f t="shared" si="0"/>
        <v>1050.9888220120381</v>
      </c>
      <c r="F2" s="31">
        <f t="shared" si="0"/>
        <v>904.4711951848667</v>
      </c>
      <c r="G2" s="31">
        <f t="shared" si="0"/>
        <v>968.70834049871007</v>
      </c>
      <c r="H2" s="31">
        <f t="shared" si="0"/>
        <v>1027.111779879622</v>
      </c>
      <c r="I2" s="31">
        <f t="shared" si="0"/>
        <v>1010.057437661221</v>
      </c>
      <c r="J2" s="31">
        <f t="shared" si="0"/>
        <v>1017.128804815133</v>
      </c>
      <c r="K2" s="31">
        <f t="shared" si="0"/>
        <v>1050.1416165090279</v>
      </c>
      <c r="L2" s="31">
        <f t="shared" si="0"/>
        <v>960.70507308684432</v>
      </c>
      <c r="M2" s="31">
        <f t="shared" si="0"/>
        <v>909.38950988822012</v>
      </c>
      <c r="N2" s="31">
        <f t="shared" si="0"/>
        <v>908.77042132416159</v>
      </c>
      <c r="O2" s="31">
        <f t="shared" si="0"/>
        <v>944.50765262252787</v>
      </c>
      <c r="P2" s="31">
        <f t="shared" si="0"/>
        <v>879.8039552880482</v>
      </c>
      <c r="Q2" s="31">
        <f t="shared" si="0"/>
        <v>891.59776440240739</v>
      </c>
      <c r="R2" s="31">
        <f t="shared" si="0"/>
        <v>959.62631126397241</v>
      </c>
      <c r="S2" s="31">
        <f t="shared" si="0"/>
        <v>896.6265692175408</v>
      </c>
      <c r="T2" s="31">
        <f t="shared" si="0"/>
        <v>929.32072226999139</v>
      </c>
      <c r="U2" s="31">
        <f t="shared" si="0"/>
        <v>913.58555460017192</v>
      </c>
      <c r="V2" s="31">
        <f t="shared" si="0"/>
        <v>813.49957007738601</v>
      </c>
      <c r="W2" s="31">
        <f t="shared" si="0"/>
        <v>755.11607910576095</v>
      </c>
      <c r="X2" s="31">
        <f t="shared" ref="X2" si="1">SUM(X3,X17,X22,X25,X26,X51,X52,X71,X74,X75,X76)</f>
        <v>772.2269991401547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862.51074806534814</v>
      </c>
      <c r="D76" s="40">
        <v>867.06792777300075</v>
      </c>
      <c r="E76" s="40">
        <v>1050.9888220120381</v>
      </c>
      <c r="F76" s="40">
        <v>904.4711951848667</v>
      </c>
      <c r="G76" s="40">
        <v>968.70834049871007</v>
      </c>
      <c r="H76" s="40">
        <v>1027.111779879622</v>
      </c>
      <c r="I76" s="40">
        <v>1010.057437661221</v>
      </c>
      <c r="J76" s="40">
        <v>1017.128804815133</v>
      </c>
      <c r="K76" s="40">
        <v>1050.1416165090279</v>
      </c>
      <c r="L76" s="40">
        <v>960.70507308684432</v>
      </c>
      <c r="M76" s="40">
        <v>909.38950988822012</v>
      </c>
      <c r="N76" s="40">
        <v>908.77042132416159</v>
      </c>
      <c r="O76" s="40">
        <v>944.50765262252787</v>
      </c>
      <c r="P76" s="40">
        <v>879.8039552880482</v>
      </c>
      <c r="Q76" s="40">
        <v>891.59776440240739</v>
      </c>
      <c r="R76" s="40">
        <v>959.62631126397241</v>
      </c>
      <c r="S76" s="40">
        <v>896.6265692175408</v>
      </c>
      <c r="T76" s="40">
        <v>929.32072226999139</v>
      </c>
      <c r="U76" s="40">
        <v>913.58555460017192</v>
      </c>
      <c r="V76" s="40">
        <v>813.49957007738601</v>
      </c>
      <c r="W76" s="40">
        <v>755.11607910576095</v>
      </c>
      <c r="X76" s="40">
        <v>772.2269991401547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209.03602751504729</v>
      </c>
      <c r="D2" s="31">
        <f t="shared" si="0"/>
        <v>173.82381771281166</v>
      </c>
      <c r="E2" s="31">
        <f t="shared" si="0"/>
        <v>122.63766122098021</v>
      </c>
      <c r="F2" s="31">
        <f t="shared" si="0"/>
        <v>106.23817712811693</v>
      </c>
      <c r="G2" s="31">
        <f t="shared" si="0"/>
        <v>121.61074806534823</v>
      </c>
      <c r="H2" s="31">
        <f t="shared" si="0"/>
        <v>73.430782459157342</v>
      </c>
      <c r="I2" s="31">
        <f t="shared" si="0"/>
        <v>48.323301805674973</v>
      </c>
      <c r="J2" s="31">
        <f t="shared" si="0"/>
        <v>45.743766122098023</v>
      </c>
      <c r="K2" s="31">
        <f t="shared" si="0"/>
        <v>38.607050730868437</v>
      </c>
      <c r="L2" s="31">
        <f t="shared" si="0"/>
        <v>20.034393809114359</v>
      </c>
      <c r="M2" s="31">
        <f t="shared" si="0"/>
        <v>11.6938950988822</v>
      </c>
      <c r="N2" s="31">
        <f t="shared" si="0"/>
        <v>17.325881341358556</v>
      </c>
      <c r="O2" s="31">
        <f t="shared" si="0"/>
        <v>13.327601031814273</v>
      </c>
      <c r="P2" s="31">
        <f t="shared" si="0"/>
        <v>43.825795356835769</v>
      </c>
      <c r="Q2" s="31">
        <f t="shared" si="0"/>
        <v>57.738607050730863</v>
      </c>
      <c r="R2" s="31">
        <f t="shared" si="0"/>
        <v>53.019002579535687</v>
      </c>
      <c r="S2" s="31">
        <f t="shared" si="0"/>
        <v>49.73009458297507</v>
      </c>
      <c r="T2" s="31">
        <f t="shared" si="0"/>
        <v>47.461049011177991</v>
      </c>
      <c r="U2" s="31">
        <f t="shared" si="0"/>
        <v>45.165778159931207</v>
      </c>
      <c r="V2" s="31">
        <f t="shared" si="0"/>
        <v>40.876096302665516</v>
      </c>
      <c r="W2" s="31">
        <f t="shared" si="0"/>
        <v>23.409286328460876</v>
      </c>
      <c r="X2" s="31">
        <f t="shared" ref="X2" si="1">SUM(X3,X17,X22,X25,X26,X51,X52,X71,X74,X75,X76)</f>
        <v>30.911435941530524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57.703267411865873</v>
      </c>
      <c r="D3" s="34">
        <f t="shared" si="2"/>
        <v>57.658727429062765</v>
      </c>
      <c r="E3" s="34">
        <f t="shared" si="2"/>
        <v>34.675494411006014</v>
      </c>
      <c r="F3" s="34">
        <f t="shared" si="2"/>
        <v>32.635425623387789</v>
      </c>
      <c r="G3" s="34">
        <f t="shared" si="2"/>
        <v>37.259931212381773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57.703267411865873</v>
      </c>
      <c r="D4" s="29">
        <f t="shared" si="4"/>
        <v>57.658727429062765</v>
      </c>
      <c r="E4" s="29">
        <f t="shared" si="4"/>
        <v>34.675494411006014</v>
      </c>
      <c r="F4" s="29">
        <f t="shared" si="4"/>
        <v>32.635425623387789</v>
      </c>
      <c r="G4" s="29">
        <f t="shared" si="4"/>
        <v>37.259931212381773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57.703267411865873</v>
      </c>
      <c r="D7" s="10">
        <v>57.658727429062765</v>
      </c>
      <c r="E7" s="10">
        <v>34.675494411006014</v>
      </c>
      <c r="F7" s="10">
        <v>32.635425623387789</v>
      </c>
      <c r="G7" s="10">
        <v>37.259931212381773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19.51367153912296</v>
      </c>
      <c r="Q26" s="37">
        <f t="shared" si="14"/>
        <v>18.486672398968189</v>
      </c>
      <c r="R26" s="37">
        <f t="shared" si="14"/>
        <v>16.432588134135859</v>
      </c>
      <c r="S26" s="37">
        <f t="shared" si="14"/>
        <v>16.432588134135859</v>
      </c>
      <c r="T26" s="37">
        <f t="shared" si="14"/>
        <v>14.378503869303531</v>
      </c>
      <c r="U26" s="37">
        <f t="shared" si="14"/>
        <v>13.351504729148751</v>
      </c>
      <c r="V26" s="37">
        <f t="shared" si="14"/>
        <v>11.297420464316421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19.51367153912296</v>
      </c>
      <c r="Q33" s="29">
        <f t="shared" si="18"/>
        <v>18.486672398968189</v>
      </c>
      <c r="R33" s="29">
        <f t="shared" si="18"/>
        <v>16.432588134135859</v>
      </c>
      <c r="S33" s="29">
        <f t="shared" si="18"/>
        <v>16.432588134135859</v>
      </c>
      <c r="T33" s="29">
        <f t="shared" si="18"/>
        <v>14.378503869303531</v>
      </c>
      <c r="U33" s="29">
        <f t="shared" si="18"/>
        <v>13.351504729148751</v>
      </c>
      <c r="V33" s="29">
        <f t="shared" si="18"/>
        <v>11.297420464316421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19.51367153912296</v>
      </c>
      <c r="Q43" s="10">
        <v>18.486672398968189</v>
      </c>
      <c r="R43" s="10">
        <v>16.432588134135859</v>
      </c>
      <c r="S43" s="10">
        <v>16.432588134135859</v>
      </c>
      <c r="T43" s="10">
        <v>14.378503869303531</v>
      </c>
      <c r="U43" s="10">
        <v>13.351504729148751</v>
      </c>
      <c r="V43" s="10">
        <v>11.297420464316421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4.858125537403267</v>
      </c>
      <c r="O51" s="37">
        <v>1.031814273430782</v>
      </c>
      <c r="P51" s="37">
        <v>0.75236457437661219</v>
      </c>
      <c r="Q51" s="37">
        <v>0.73086844368013748</v>
      </c>
      <c r="R51" s="37">
        <v>0.55889939810834044</v>
      </c>
      <c r="S51" s="37">
        <v>0.96732588134135844</v>
      </c>
      <c r="T51" s="37">
        <v>1.6981943250214959</v>
      </c>
      <c r="U51" s="37">
        <v>0.60189165950128976</v>
      </c>
      <c r="V51" s="37">
        <v>0.85984522785898532</v>
      </c>
      <c r="W51" s="37">
        <v>1.139294926913156</v>
      </c>
      <c r="X51" s="37">
        <v>0.90283748925193463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151.33276010318141</v>
      </c>
      <c r="D76" s="40">
        <v>116.1650902837489</v>
      </c>
      <c r="E76" s="40">
        <v>87.962166809974192</v>
      </c>
      <c r="F76" s="40">
        <v>73.602751504729142</v>
      </c>
      <c r="G76" s="40">
        <v>84.35081685296646</v>
      </c>
      <c r="H76" s="40">
        <v>73.430782459157342</v>
      </c>
      <c r="I76" s="40">
        <v>48.323301805674973</v>
      </c>
      <c r="J76" s="40">
        <v>45.743766122098023</v>
      </c>
      <c r="K76" s="40">
        <v>38.607050730868437</v>
      </c>
      <c r="L76" s="40">
        <v>20.034393809114359</v>
      </c>
      <c r="M76" s="40">
        <v>11.6938950988822</v>
      </c>
      <c r="N76" s="40">
        <v>12.46775580395529</v>
      </c>
      <c r="O76" s="40">
        <v>12.295786758383491</v>
      </c>
      <c r="P76" s="40">
        <v>23.559759243336199</v>
      </c>
      <c r="Q76" s="40">
        <v>38.521066208082537</v>
      </c>
      <c r="R76" s="40">
        <v>36.027515047291487</v>
      </c>
      <c r="S76" s="40">
        <v>32.330180567497848</v>
      </c>
      <c r="T76" s="40">
        <v>31.384350816852969</v>
      </c>
      <c r="U76" s="40">
        <v>31.212381771281169</v>
      </c>
      <c r="V76" s="40">
        <v>28.718830610490109</v>
      </c>
      <c r="W76" s="40">
        <v>22.26999140154772</v>
      </c>
      <c r="X76" s="40">
        <v>30.008598452278591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19.109888220120382</v>
      </c>
      <c r="D2" s="31">
        <f t="shared" si="0"/>
        <v>3.5253654342218401</v>
      </c>
      <c r="E2" s="31">
        <f t="shared" si="0"/>
        <v>5.3310404127257094</v>
      </c>
      <c r="F2" s="31">
        <f t="shared" si="0"/>
        <v>5.4170249355116074</v>
      </c>
      <c r="G2" s="31">
        <f t="shared" si="0"/>
        <v>7.3946689595872739</v>
      </c>
      <c r="H2" s="31">
        <f t="shared" si="0"/>
        <v>6.6208082545141869</v>
      </c>
      <c r="I2" s="31">
        <f t="shared" si="0"/>
        <v>6.7927773000859837</v>
      </c>
      <c r="J2" s="31">
        <f t="shared" si="0"/>
        <v>6.1049011177987964</v>
      </c>
      <c r="K2" s="31">
        <f t="shared" si="0"/>
        <v>6.44883920894239</v>
      </c>
      <c r="L2" s="31">
        <f t="shared" si="0"/>
        <v>3.9552880481513331</v>
      </c>
      <c r="M2" s="31">
        <f t="shared" si="0"/>
        <v>4.4711951848667244</v>
      </c>
      <c r="N2" s="31">
        <f t="shared" si="0"/>
        <v>4.1702493551160789</v>
      </c>
      <c r="O2" s="31">
        <f t="shared" si="0"/>
        <v>8.31908856405847</v>
      </c>
      <c r="P2" s="31">
        <f t="shared" si="0"/>
        <v>9.9001719690455712</v>
      </c>
      <c r="Q2" s="31">
        <f t="shared" si="0"/>
        <v>20.132416165090284</v>
      </c>
      <c r="R2" s="31">
        <f t="shared" si="0"/>
        <v>25.850300945829751</v>
      </c>
      <c r="S2" s="31">
        <f t="shared" si="0"/>
        <v>21.610748065348236</v>
      </c>
      <c r="T2" s="31">
        <f t="shared" si="0"/>
        <v>75.909974204643149</v>
      </c>
      <c r="U2" s="31">
        <f t="shared" si="0"/>
        <v>42.617282889079959</v>
      </c>
      <c r="V2" s="31">
        <f t="shared" si="0"/>
        <v>34.057007738607055</v>
      </c>
      <c r="W2" s="31">
        <f t="shared" si="0"/>
        <v>20.884694754944107</v>
      </c>
      <c r="X2" s="31">
        <f t="shared" ref="X2" si="1">SUM(X3,X17,X22,X25,X26,X51,X52,X71,X74,X75,X76)</f>
        <v>5.5251074806534826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2.0540842648323299</v>
      </c>
      <c r="Q26" s="37">
        <f t="shared" si="14"/>
        <v>2.0540842648323299</v>
      </c>
      <c r="R26" s="37">
        <f t="shared" si="14"/>
        <v>2.0540842648323299</v>
      </c>
      <c r="S26" s="37">
        <f t="shared" si="14"/>
        <v>3.0810834049871021</v>
      </c>
      <c r="T26" s="37">
        <f t="shared" si="14"/>
        <v>3.0810834049871021</v>
      </c>
      <c r="U26" s="37">
        <f t="shared" si="14"/>
        <v>2.0540842648323299</v>
      </c>
      <c r="V26" s="37">
        <f t="shared" si="14"/>
        <v>3.0810834049871021</v>
      </c>
      <c r="W26" s="37">
        <f t="shared" si="14"/>
        <v>2.0540842648323299</v>
      </c>
      <c r="X26" s="37">
        <f t="shared" ref="X26" si="15">SUM(X27,X33)</f>
        <v>2.6446259673258812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2.0540842648323299</v>
      </c>
      <c r="Q33" s="29">
        <f t="shared" si="18"/>
        <v>2.0540842648323299</v>
      </c>
      <c r="R33" s="29">
        <f t="shared" si="18"/>
        <v>2.0540842648323299</v>
      </c>
      <c r="S33" s="29">
        <f t="shared" si="18"/>
        <v>3.0810834049871021</v>
      </c>
      <c r="T33" s="29">
        <f t="shared" si="18"/>
        <v>3.0810834049871021</v>
      </c>
      <c r="U33" s="29">
        <f t="shared" si="18"/>
        <v>2.0540842648323299</v>
      </c>
      <c r="V33" s="29">
        <f t="shared" si="18"/>
        <v>3.0810834049871021</v>
      </c>
      <c r="W33" s="29">
        <f t="shared" si="18"/>
        <v>2.0540842648323299</v>
      </c>
      <c r="X33" s="29">
        <f t="shared" ref="X33" si="19">SUM(X34:X50)</f>
        <v>2.6446259673258812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2.0540842648323299</v>
      </c>
      <c r="Q43" s="10">
        <v>2.0540842648323299</v>
      </c>
      <c r="R43" s="10">
        <v>2.0540842648323299</v>
      </c>
      <c r="S43" s="10">
        <v>3.0810834049871021</v>
      </c>
      <c r="T43" s="10">
        <v>3.0810834049871021</v>
      </c>
      <c r="U43" s="10">
        <v>2.0540842648323299</v>
      </c>
      <c r="V43" s="10">
        <v>3.0810834049871021</v>
      </c>
      <c r="W43" s="10">
        <v>2.0540842648323299</v>
      </c>
      <c r="X43" s="10">
        <v>2.6446259673258812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17.9920894239037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0.47291487532244192</v>
      </c>
      <c r="O51" s="37">
        <v>4.7077386070507314</v>
      </c>
      <c r="P51" s="37">
        <v>5.7824591573516759</v>
      </c>
      <c r="Q51" s="37">
        <v>5.6105760963026654</v>
      </c>
      <c r="R51" s="37">
        <v>1.956147893379192</v>
      </c>
      <c r="S51" s="37">
        <v>0.2149613069647463</v>
      </c>
      <c r="T51" s="37">
        <v>0</v>
      </c>
      <c r="U51" s="37">
        <v>0.32244196044711948</v>
      </c>
      <c r="V51" s="37">
        <v>10.4256233877902</v>
      </c>
      <c r="W51" s="37">
        <v>1.2897678417884779</v>
      </c>
      <c r="X51" s="37">
        <v>4.2992261392949267E-2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1.1177987962166811</v>
      </c>
      <c r="D76" s="40">
        <v>3.5253654342218401</v>
      </c>
      <c r="E76" s="40">
        <v>5.3310404127257094</v>
      </c>
      <c r="F76" s="40">
        <v>5.4170249355116074</v>
      </c>
      <c r="G76" s="40">
        <v>7.3946689595872739</v>
      </c>
      <c r="H76" s="40">
        <v>6.6208082545141869</v>
      </c>
      <c r="I76" s="40">
        <v>6.7927773000859837</v>
      </c>
      <c r="J76" s="40">
        <v>6.1049011177987964</v>
      </c>
      <c r="K76" s="40">
        <v>6.44883920894239</v>
      </c>
      <c r="L76" s="40">
        <v>3.9552880481513331</v>
      </c>
      <c r="M76" s="40">
        <v>4.4711951848667244</v>
      </c>
      <c r="N76" s="40">
        <v>3.6973344797936369</v>
      </c>
      <c r="O76" s="40">
        <v>3.611349957007739</v>
      </c>
      <c r="P76" s="40">
        <v>2.0636285468615649</v>
      </c>
      <c r="Q76" s="40">
        <v>12.46775580395529</v>
      </c>
      <c r="R76" s="40">
        <v>21.840068787618229</v>
      </c>
      <c r="S76" s="40">
        <v>18.314703353396389</v>
      </c>
      <c r="T76" s="40">
        <v>72.828890799656051</v>
      </c>
      <c r="U76" s="40">
        <v>40.240756663800511</v>
      </c>
      <c r="V76" s="40">
        <v>20.550300945829751</v>
      </c>
      <c r="W76" s="40">
        <v>17.540842648323299</v>
      </c>
      <c r="X76" s="40">
        <v>2.837489251934652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255.73233018056749</v>
      </c>
      <c r="D2" s="31">
        <f t="shared" si="0"/>
        <v>241.47798796216679</v>
      </c>
      <c r="E2" s="31">
        <f t="shared" si="0"/>
        <v>235.6310404127257</v>
      </c>
      <c r="F2" s="31">
        <f t="shared" si="0"/>
        <v>237.44625967325879</v>
      </c>
      <c r="G2" s="31">
        <f t="shared" si="0"/>
        <v>238.54015477214094</v>
      </c>
      <c r="H2" s="31">
        <f t="shared" si="0"/>
        <v>441.46603611349957</v>
      </c>
      <c r="I2" s="31">
        <f t="shared" si="0"/>
        <v>399.20464316423045</v>
      </c>
      <c r="J2" s="31">
        <f t="shared" si="0"/>
        <v>455.08976784178844</v>
      </c>
      <c r="K2" s="31">
        <f t="shared" si="0"/>
        <v>503.5468615649184</v>
      </c>
      <c r="L2" s="31">
        <f t="shared" si="0"/>
        <v>488.86500429922614</v>
      </c>
      <c r="M2" s="31">
        <f t="shared" si="0"/>
        <v>532.73387790197762</v>
      </c>
      <c r="N2" s="31">
        <f t="shared" si="0"/>
        <v>288.7557179707652</v>
      </c>
      <c r="O2" s="31">
        <f t="shared" si="0"/>
        <v>500.02863284608748</v>
      </c>
      <c r="P2" s="31">
        <f t="shared" si="0"/>
        <v>195.96672398968187</v>
      </c>
      <c r="Q2" s="31">
        <f t="shared" si="0"/>
        <v>161.56319862424766</v>
      </c>
      <c r="R2" s="31">
        <f t="shared" si="0"/>
        <v>174.23869303525359</v>
      </c>
      <c r="S2" s="31">
        <f t="shared" si="0"/>
        <v>163.30679277730007</v>
      </c>
      <c r="T2" s="31">
        <f t="shared" si="0"/>
        <v>161.3126397248495</v>
      </c>
      <c r="U2" s="31">
        <f t="shared" si="0"/>
        <v>177.78727429062766</v>
      </c>
      <c r="V2" s="31">
        <f t="shared" si="0"/>
        <v>160.12476354256231</v>
      </c>
      <c r="W2" s="31">
        <f t="shared" si="0"/>
        <v>95.156061908856401</v>
      </c>
      <c r="X2" s="31">
        <f t="shared" ref="X2" si="1">SUM(X3,X17,X22,X25,X26,X51,X52,X71,X74,X75,X76)</f>
        <v>200.9695614789338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202.17110920034389</v>
      </c>
      <c r="I3" s="34">
        <f t="shared" si="2"/>
        <v>121.77558039552882</v>
      </c>
      <c r="J3" s="34">
        <f t="shared" si="2"/>
        <v>171.50326741186586</v>
      </c>
      <c r="K3" s="34">
        <f t="shared" si="2"/>
        <v>208.23783319002581</v>
      </c>
      <c r="L3" s="34">
        <f t="shared" si="2"/>
        <v>284.5371453138435</v>
      </c>
      <c r="M3" s="34">
        <f t="shared" si="2"/>
        <v>289.02742906276865</v>
      </c>
      <c r="N3" s="34">
        <f t="shared" si="2"/>
        <v>87.542390369733454</v>
      </c>
      <c r="O3" s="34">
        <f t="shared" si="2"/>
        <v>311.77506448839199</v>
      </c>
      <c r="P3" s="34">
        <f t="shared" si="2"/>
        <v>26.945055889939805</v>
      </c>
      <c r="Q3" s="34">
        <f t="shared" si="2"/>
        <v>25.213241616509031</v>
      </c>
      <c r="R3" s="34">
        <f t="shared" si="2"/>
        <v>25.377987962166799</v>
      </c>
      <c r="S3" s="34">
        <f t="shared" si="2"/>
        <v>16.574204643164229</v>
      </c>
      <c r="T3" s="34">
        <f t="shared" si="2"/>
        <v>20.061564918314701</v>
      </c>
      <c r="U3" s="34">
        <f t="shared" si="2"/>
        <v>48.273086844368017</v>
      </c>
      <c r="V3" s="34">
        <f t="shared" si="2"/>
        <v>45.765348237317284</v>
      </c>
      <c r="W3" s="34">
        <f t="shared" si="2"/>
        <v>32.599999999999987</v>
      </c>
      <c r="X3" s="34">
        <f t="shared" ref="X3" si="3">SUM(X4,X8,X11)</f>
        <v>65.199999999999989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202.17110920034389</v>
      </c>
      <c r="I11" s="29">
        <f t="shared" si="8"/>
        <v>121.77558039552882</v>
      </c>
      <c r="J11" s="29">
        <f t="shared" si="8"/>
        <v>171.50326741186586</v>
      </c>
      <c r="K11" s="29">
        <f t="shared" si="8"/>
        <v>208.23783319002581</v>
      </c>
      <c r="L11" s="29">
        <f t="shared" si="8"/>
        <v>284.5371453138435</v>
      </c>
      <c r="M11" s="29">
        <f t="shared" si="8"/>
        <v>289.02742906276865</v>
      </c>
      <c r="N11" s="29">
        <f t="shared" si="8"/>
        <v>87.542390369733454</v>
      </c>
      <c r="O11" s="29">
        <f t="shared" si="8"/>
        <v>311.77506448839199</v>
      </c>
      <c r="P11" s="29">
        <f t="shared" si="8"/>
        <v>26.945055889939805</v>
      </c>
      <c r="Q11" s="29">
        <f t="shared" si="8"/>
        <v>25.213241616509031</v>
      </c>
      <c r="R11" s="29">
        <f t="shared" si="8"/>
        <v>25.377987962166799</v>
      </c>
      <c r="S11" s="29">
        <f t="shared" si="8"/>
        <v>16.574204643164229</v>
      </c>
      <c r="T11" s="29">
        <f t="shared" si="8"/>
        <v>20.061564918314701</v>
      </c>
      <c r="U11" s="29">
        <f t="shared" si="8"/>
        <v>48.273086844368017</v>
      </c>
      <c r="V11" s="29">
        <f t="shared" si="8"/>
        <v>45.765348237317284</v>
      </c>
      <c r="W11" s="29">
        <f t="shared" si="8"/>
        <v>32.599999999999987</v>
      </c>
      <c r="X11" s="29">
        <f t="shared" ref="X11" si="9">SUM(X12:X16)</f>
        <v>65.199999999999989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202.17110920034389</v>
      </c>
      <c r="I13" s="10">
        <v>117.7629406706793</v>
      </c>
      <c r="J13" s="10">
        <v>169.4969905417025</v>
      </c>
      <c r="K13" s="10">
        <v>204.89398108340501</v>
      </c>
      <c r="L13" s="10">
        <v>284.5371453138435</v>
      </c>
      <c r="M13" s="10">
        <v>235.52596732588131</v>
      </c>
      <c r="N13" s="10">
        <v>75.504557179707646</v>
      </c>
      <c r="O13" s="10">
        <v>305.08736027515039</v>
      </c>
      <c r="P13" s="10">
        <v>20.257351676698189</v>
      </c>
      <c r="Q13" s="10">
        <v>17.188048151332762</v>
      </c>
      <c r="R13" s="10">
        <v>15.346431642304379</v>
      </c>
      <c r="S13" s="10">
        <v>16.574204643164229</v>
      </c>
      <c r="T13" s="10">
        <v>20.061564918314701</v>
      </c>
      <c r="U13" s="10">
        <v>48.273086844368017</v>
      </c>
      <c r="V13" s="10">
        <v>45.765348237317284</v>
      </c>
      <c r="W13" s="10">
        <v>32.599999999999987</v>
      </c>
      <c r="X13" s="10">
        <v>65.199999999999989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4.0126397248495271</v>
      </c>
      <c r="J15" s="10">
        <v>2.00627687016337</v>
      </c>
      <c r="K15" s="10">
        <v>3.3438521066208078</v>
      </c>
      <c r="L15" s="10">
        <v>0</v>
      </c>
      <c r="M15" s="10">
        <v>53.501461736887357</v>
      </c>
      <c r="N15" s="10">
        <v>12.0378331900258</v>
      </c>
      <c r="O15" s="10">
        <v>6.6877042132416156</v>
      </c>
      <c r="P15" s="10">
        <v>6.6877042132416156</v>
      </c>
      <c r="Q15" s="10">
        <v>8.0251934651762671</v>
      </c>
      <c r="R15" s="10">
        <v>10.031556319862419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252.29294926913155</v>
      </c>
      <c r="D17" s="37">
        <f t="shared" si="10"/>
        <v>239.50034393809113</v>
      </c>
      <c r="E17" s="37">
        <f t="shared" si="10"/>
        <v>234.85717970765262</v>
      </c>
      <c r="F17" s="37">
        <f t="shared" si="10"/>
        <v>236.8443680137575</v>
      </c>
      <c r="G17" s="37">
        <f t="shared" si="10"/>
        <v>237.07841788478066</v>
      </c>
      <c r="H17" s="37">
        <f t="shared" si="10"/>
        <v>239.12295786758386</v>
      </c>
      <c r="I17" s="37">
        <f t="shared" si="10"/>
        <v>277.2570937231298</v>
      </c>
      <c r="J17" s="37">
        <f t="shared" si="10"/>
        <v>283.41453138435077</v>
      </c>
      <c r="K17" s="37">
        <f t="shared" si="10"/>
        <v>295.05107480653487</v>
      </c>
      <c r="L17" s="37">
        <f t="shared" si="10"/>
        <v>204.0699054170249</v>
      </c>
      <c r="M17" s="37">
        <f t="shared" si="10"/>
        <v>243.5344797936371</v>
      </c>
      <c r="N17" s="37">
        <f t="shared" si="10"/>
        <v>199.23568357695612</v>
      </c>
      <c r="O17" s="37">
        <f t="shared" si="10"/>
        <v>186.36190885640576</v>
      </c>
      <c r="P17" s="37">
        <f t="shared" si="10"/>
        <v>164.70094582975065</v>
      </c>
      <c r="Q17" s="37">
        <f t="shared" si="10"/>
        <v>131.79277730008599</v>
      </c>
      <c r="R17" s="37">
        <f t="shared" si="10"/>
        <v>133.01805674978499</v>
      </c>
      <c r="S17" s="37">
        <f t="shared" si="10"/>
        <v>134.5012897678418</v>
      </c>
      <c r="T17" s="37">
        <f t="shared" si="10"/>
        <v>140.30524505588991</v>
      </c>
      <c r="U17" s="37">
        <f t="shared" si="10"/>
        <v>127.34307824591571</v>
      </c>
      <c r="V17" s="37">
        <f t="shared" si="10"/>
        <v>105.48151332760099</v>
      </c>
      <c r="W17" s="37">
        <f t="shared" si="10"/>
        <v>46.498538263112636</v>
      </c>
      <c r="X17" s="37">
        <f t="shared" ref="X17" si="11">SUM(X18:X21)</f>
        <v>135.189165950129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199.91401547721409</v>
      </c>
      <c r="D19" s="10">
        <v>191.44453998280309</v>
      </c>
      <c r="E19" s="10">
        <v>189.16595012897679</v>
      </c>
      <c r="F19" s="10">
        <v>194.067067927773</v>
      </c>
      <c r="G19" s="10">
        <v>195.61478933791909</v>
      </c>
      <c r="H19" s="10">
        <v>189.6818572656922</v>
      </c>
      <c r="I19" s="10">
        <v>231.6852966466036</v>
      </c>
      <c r="J19" s="10">
        <v>234.52278589853819</v>
      </c>
      <c r="K19" s="10">
        <v>246.73258813413591</v>
      </c>
      <c r="L19" s="10">
        <v>157.3516766981943</v>
      </c>
      <c r="M19" s="10">
        <v>208.4479793637145</v>
      </c>
      <c r="N19" s="10">
        <v>163.88650042992259</v>
      </c>
      <c r="O19" s="10">
        <v>152.49355116079099</v>
      </c>
      <c r="P19" s="10">
        <v>138.4995700773861</v>
      </c>
      <c r="Q19" s="10">
        <v>131.79277730008599</v>
      </c>
      <c r="R19" s="10">
        <v>133.01805674978499</v>
      </c>
      <c r="S19" s="10">
        <v>134.5012897678418</v>
      </c>
      <c r="T19" s="10">
        <v>140.30524505588991</v>
      </c>
      <c r="U19" s="10">
        <v>127.34307824591571</v>
      </c>
      <c r="V19" s="10">
        <v>105.48151332760099</v>
      </c>
      <c r="W19" s="10">
        <v>37.231298366294062</v>
      </c>
      <c r="X19" s="10">
        <v>135.189165950129</v>
      </c>
    </row>
    <row r="20" spans="1:24" ht="11.25" customHeight="1" x14ac:dyDescent="0.2">
      <c r="A20" s="42" t="s">
        <v>31</v>
      </c>
      <c r="B20" s="9" t="s">
        <v>32</v>
      </c>
      <c r="C20" s="10">
        <v>52.378933791917447</v>
      </c>
      <c r="D20" s="10">
        <v>48.055803955288049</v>
      </c>
      <c r="E20" s="10">
        <v>45.691229578675838</v>
      </c>
      <c r="F20" s="10">
        <v>42.777300085984521</v>
      </c>
      <c r="G20" s="10">
        <v>41.463628546861557</v>
      </c>
      <c r="H20" s="10">
        <v>49.441100601891662</v>
      </c>
      <c r="I20" s="10">
        <v>45.571797076526217</v>
      </c>
      <c r="J20" s="10">
        <v>48.89174548581255</v>
      </c>
      <c r="K20" s="10">
        <v>48.318486672398961</v>
      </c>
      <c r="L20" s="10">
        <v>46.718228718830602</v>
      </c>
      <c r="M20" s="10">
        <v>35.086500429922609</v>
      </c>
      <c r="N20" s="10">
        <v>35.349183147033528</v>
      </c>
      <c r="O20" s="10">
        <v>33.86835769561479</v>
      </c>
      <c r="P20" s="10">
        <v>26.201375752364569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9.2672398968185732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1.031814273430782</v>
      </c>
      <c r="O51" s="37">
        <v>0.94582975064488384</v>
      </c>
      <c r="P51" s="37">
        <v>0.36543422184006868</v>
      </c>
      <c r="Q51" s="37">
        <v>0.34393809114359408</v>
      </c>
      <c r="R51" s="37">
        <v>4.3207222699914016</v>
      </c>
      <c r="S51" s="37">
        <v>0.45141874462596732</v>
      </c>
      <c r="T51" s="37">
        <v>0</v>
      </c>
      <c r="U51" s="37">
        <v>2.149613069647463E-2</v>
      </c>
      <c r="V51" s="37">
        <v>8.018056749785039</v>
      </c>
      <c r="W51" s="37">
        <v>15.111693895098879</v>
      </c>
      <c r="X51" s="37">
        <v>6.4488392089423904E-2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3.4393809114359408</v>
      </c>
      <c r="D76" s="40">
        <v>1.9776440240756661</v>
      </c>
      <c r="E76" s="40">
        <v>0.7738607050730868</v>
      </c>
      <c r="F76" s="40">
        <v>0.60189165950128976</v>
      </c>
      <c r="G76" s="40">
        <v>1.461736887360275</v>
      </c>
      <c r="H76" s="40">
        <v>0.1719690455717971</v>
      </c>
      <c r="I76" s="40">
        <v>0.1719690455717971</v>
      </c>
      <c r="J76" s="40">
        <v>0.1719690455717971</v>
      </c>
      <c r="K76" s="40">
        <v>0.25795356835769562</v>
      </c>
      <c r="L76" s="40">
        <v>0.25795356835769562</v>
      </c>
      <c r="M76" s="40">
        <v>0.1719690455717971</v>
      </c>
      <c r="N76" s="40">
        <v>0.94582975064488384</v>
      </c>
      <c r="O76" s="40">
        <v>0.94582975064488384</v>
      </c>
      <c r="P76" s="40">
        <v>3.9552880481513331</v>
      </c>
      <c r="Q76" s="40">
        <v>4.2132416165090278</v>
      </c>
      <c r="R76" s="40">
        <v>11.5219260533104</v>
      </c>
      <c r="S76" s="40">
        <v>11.779879621668099</v>
      </c>
      <c r="T76" s="40">
        <v>0.94582975064488384</v>
      </c>
      <c r="U76" s="40">
        <v>2.1496130696474629</v>
      </c>
      <c r="V76" s="40">
        <v>0.85984522785898532</v>
      </c>
      <c r="W76" s="40">
        <v>0.94582975064488384</v>
      </c>
      <c r="X76" s="40">
        <v>0.51590713671539123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11.865864144453999</v>
      </c>
      <c r="D2" s="31">
        <f t="shared" si="0"/>
        <v>18.400687876182289</v>
      </c>
      <c r="E2" s="31">
        <f t="shared" si="0"/>
        <v>22.26999140154772</v>
      </c>
      <c r="F2" s="31">
        <f t="shared" si="0"/>
        <v>36.715391229578671</v>
      </c>
      <c r="G2" s="31">
        <f t="shared" si="0"/>
        <v>38.865004299226143</v>
      </c>
      <c r="H2" s="31">
        <f t="shared" si="0"/>
        <v>39.208942390369728</v>
      </c>
      <c r="I2" s="31">
        <f t="shared" si="0"/>
        <v>35.511607910576103</v>
      </c>
      <c r="J2" s="31">
        <f t="shared" si="0"/>
        <v>39.294926913155628</v>
      </c>
      <c r="K2" s="31">
        <f t="shared" si="0"/>
        <v>43.336199484092859</v>
      </c>
      <c r="L2" s="31">
        <f t="shared" si="0"/>
        <v>35.081685296646597</v>
      </c>
      <c r="M2" s="31">
        <f t="shared" si="0"/>
        <v>3.8693035253654342</v>
      </c>
      <c r="N2" s="31">
        <f t="shared" si="0"/>
        <v>9.3723129836629404</v>
      </c>
      <c r="O2" s="31">
        <f t="shared" si="0"/>
        <v>9.2863284608770407</v>
      </c>
      <c r="P2" s="31">
        <f t="shared" si="0"/>
        <v>9.0283748925193468</v>
      </c>
      <c r="Q2" s="31">
        <f t="shared" si="0"/>
        <v>8.942390369733447</v>
      </c>
      <c r="R2" s="31">
        <f t="shared" si="0"/>
        <v>0.7165090283748925</v>
      </c>
      <c r="S2" s="31">
        <f t="shared" si="0"/>
        <v>0.14333619948409279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0.14333619948409279</v>
      </c>
      <c r="X2" s="31">
        <f t="shared" ref="X2" si="1">SUM(X3,X17,X22,X25,X26,X51,X52,X71,X74,X75,X76)</f>
        <v>0.14333619948409279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0.7165090283748925</v>
      </c>
      <c r="S52" s="37">
        <f t="shared" si="20"/>
        <v>0.14333619948409279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0.14333619948409279</v>
      </c>
      <c r="X52" s="37">
        <f t="shared" ref="X52" si="21">SUM(X53:X70)</f>
        <v>0.14333619948409279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0.7165090283748925</v>
      </c>
      <c r="S61" s="10">
        <v>0.14333619948409279</v>
      </c>
      <c r="T61" s="10">
        <v>0</v>
      </c>
      <c r="U61" s="10">
        <v>0</v>
      </c>
      <c r="V61" s="10">
        <v>0</v>
      </c>
      <c r="W61" s="10">
        <v>0.14333619948409279</v>
      </c>
      <c r="X61" s="10">
        <v>0.14333619948409279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11.865864144453999</v>
      </c>
      <c r="D76" s="40">
        <v>18.400687876182289</v>
      </c>
      <c r="E76" s="40">
        <v>22.26999140154772</v>
      </c>
      <c r="F76" s="40">
        <v>36.715391229578671</v>
      </c>
      <c r="G76" s="40">
        <v>38.865004299226143</v>
      </c>
      <c r="H76" s="40">
        <v>39.208942390369728</v>
      </c>
      <c r="I76" s="40">
        <v>35.511607910576103</v>
      </c>
      <c r="J76" s="40">
        <v>39.294926913155628</v>
      </c>
      <c r="K76" s="40">
        <v>43.336199484092859</v>
      </c>
      <c r="L76" s="40">
        <v>35.081685296646597</v>
      </c>
      <c r="M76" s="40">
        <v>3.8693035253654342</v>
      </c>
      <c r="N76" s="40">
        <v>9.3723129836629404</v>
      </c>
      <c r="O76" s="40">
        <v>9.2863284608770407</v>
      </c>
      <c r="P76" s="40">
        <v>9.0283748925193468</v>
      </c>
      <c r="Q76" s="40">
        <v>8.942390369733447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150.92674118658641</v>
      </c>
      <c r="G2" s="31">
        <f t="shared" si="0"/>
        <v>155.29759243336201</v>
      </c>
      <c r="H2" s="31">
        <f t="shared" si="0"/>
        <v>145.79157351676699</v>
      </c>
      <c r="I2" s="31">
        <f t="shared" si="0"/>
        <v>142.1849527085125</v>
      </c>
      <c r="J2" s="31">
        <f t="shared" si="0"/>
        <v>143.85692175408431</v>
      </c>
      <c r="K2" s="31">
        <f t="shared" si="0"/>
        <v>138.86500429922609</v>
      </c>
      <c r="L2" s="31">
        <f t="shared" si="0"/>
        <v>102.4171109200344</v>
      </c>
      <c r="M2" s="31">
        <f t="shared" si="0"/>
        <v>143.42699914015481</v>
      </c>
      <c r="N2" s="31">
        <f t="shared" si="0"/>
        <v>153.86448839208941</v>
      </c>
      <c r="O2" s="31">
        <f t="shared" si="0"/>
        <v>150.30576096302659</v>
      </c>
      <c r="P2" s="31">
        <f t="shared" si="0"/>
        <v>281.6590713671539</v>
      </c>
      <c r="Q2" s="31">
        <f t="shared" si="0"/>
        <v>159.77601031814271</v>
      </c>
      <c r="R2" s="31">
        <f t="shared" si="0"/>
        <v>148.49045571797069</v>
      </c>
      <c r="S2" s="31">
        <f t="shared" si="0"/>
        <v>132.91771281169389</v>
      </c>
      <c r="T2" s="31">
        <f t="shared" si="0"/>
        <v>142.16104901117799</v>
      </c>
      <c r="U2" s="31">
        <f t="shared" si="0"/>
        <v>148.70541702493551</v>
      </c>
      <c r="V2" s="31">
        <f t="shared" si="0"/>
        <v>143.95245055889939</v>
      </c>
      <c r="W2" s="31">
        <f t="shared" si="0"/>
        <v>125.0596732588134</v>
      </c>
      <c r="X2" s="31">
        <f t="shared" ref="X2" si="1">SUM(X3,X17,X22,X25,X26,X51,X52,X71,X74,X75,X76)</f>
        <v>124.29544282029229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150.92674118658641</v>
      </c>
      <c r="G17" s="37">
        <f t="shared" si="10"/>
        <v>155.29759243336201</v>
      </c>
      <c r="H17" s="37">
        <f t="shared" si="10"/>
        <v>145.79157351676699</v>
      </c>
      <c r="I17" s="37">
        <f t="shared" si="10"/>
        <v>142.1849527085125</v>
      </c>
      <c r="J17" s="37">
        <f t="shared" si="10"/>
        <v>143.85692175408431</v>
      </c>
      <c r="K17" s="37">
        <f t="shared" si="10"/>
        <v>138.86500429922609</v>
      </c>
      <c r="L17" s="37">
        <f t="shared" si="10"/>
        <v>102.4171109200344</v>
      </c>
      <c r="M17" s="37">
        <f t="shared" si="10"/>
        <v>143.42699914015481</v>
      </c>
      <c r="N17" s="37">
        <f t="shared" si="10"/>
        <v>153.86448839208941</v>
      </c>
      <c r="O17" s="37">
        <f t="shared" si="10"/>
        <v>150.30576096302659</v>
      </c>
      <c r="P17" s="37">
        <f t="shared" si="10"/>
        <v>141.1579535683577</v>
      </c>
      <c r="Q17" s="37">
        <f t="shared" si="10"/>
        <v>148.1322441960447</v>
      </c>
      <c r="R17" s="37">
        <f t="shared" si="10"/>
        <v>148.49045571797069</v>
      </c>
      <c r="S17" s="37">
        <f t="shared" si="10"/>
        <v>132.91771281169389</v>
      </c>
      <c r="T17" s="37">
        <f t="shared" si="10"/>
        <v>142.16104901117799</v>
      </c>
      <c r="U17" s="37">
        <f t="shared" si="10"/>
        <v>148.70541702493551</v>
      </c>
      <c r="V17" s="37">
        <f t="shared" si="10"/>
        <v>143.95245055889939</v>
      </c>
      <c r="W17" s="37">
        <f t="shared" si="10"/>
        <v>125.0596732588134</v>
      </c>
      <c r="X17" s="37">
        <f t="shared" ref="X17" si="11">SUM(X18:X21)</f>
        <v>124.29544282029229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150.92674118658641</v>
      </c>
      <c r="G20" s="10">
        <v>155.29759243336201</v>
      </c>
      <c r="H20" s="10">
        <v>145.79157351676699</v>
      </c>
      <c r="I20" s="10">
        <v>142.1849527085125</v>
      </c>
      <c r="J20" s="10">
        <v>143.85692175408431</v>
      </c>
      <c r="K20" s="10">
        <v>138.86500429922609</v>
      </c>
      <c r="L20" s="10">
        <v>102.4171109200344</v>
      </c>
      <c r="M20" s="10">
        <v>143.42699914015481</v>
      </c>
      <c r="N20" s="10">
        <v>153.86448839208941</v>
      </c>
      <c r="O20" s="10">
        <v>150.30576096302659</v>
      </c>
      <c r="P20" s="10">
        <v>141.1579535683577</v>
      </c>
      <c r="Q20" s="10">
        <v>148.1322441960447</v>
      </c>
      <c r="R20" s="10">
        <v>148.49045571797069</v>
      </c>
      <c r="S20" s="10">
        <v>132.91771281169389</v>
      </c>
      <c r="T20" s="10">
        <v>142.16104901117799</v>
      </c>
      <c r="U20" s="10">
        <v>148.70541702493551</v>
      </c>
      <c r="V20" s="10">
        <v>143.95245055889939</v>
      </c>
      <c r="W20" s="10">
        <v>125.0596732588134</v>
      </c>
      <c r="X20" s="10">
        <v>124.29544282029229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140.5011177987962</v>
      </c>
      <c r="Q26" s="37">
        <f t="shared" si="14"/>
        <v>11.64376612209802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140.5011177987962</v>
      </c>
      <c r="Q33" s="29">
        <f t="shared" si="18"/>
        <v>11.64376612209802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140.5011177987962</v>
      </c>
      <c r="Q48" s="10">
        <v>11.64376612209802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4636.8432502149608</v>
      </c>
      <c r="D2" s="31">
        <f t="shared" si="0"/>
        <v>4523.6709372312971</v>
      </c>
      <c r="E2" s="31">
        <f t="shared" si="0"/>
        <v>4241.8791057609633</v>
      </c>
      <c r="F2" s="31">
        <f t="shared" si="0"/>
        <v>4694.89570077386</v>
      </c>
      <c r="G2" s="31">
        <f t="shared" si="0"/>
        <v>4862.7565778159924</v>
      </c>
      <c r="H2" s="31">
        <f t="shared" si="0"/>
        <v>4879.5833190025796</v>
      </c>
      <c r="I2" s="31">
        <f t="shared" si="0"/>
        <v>6974.8104041272554</v>
      </c>
      <c r="J2" s="31">
        <f t="shared" si="0"/>
        <v>6737.134393809115</v>
      </c>
      <c r="K2" s="31">
        <f t="shared" si="0"/>
        <v>6312.9512467755803</v>
      </c>
      <c r="L2" s="31">
        <f t="shared" si="0"/>
        <v>6197.9633705932929</v>
      </c>
      <c r="M2" s="31">
        <f t="shared" si="0"/>
        <v>6270.1940670679269</v>
      </c>
      <c r="N2" s="31">
        <f t="shared" si="0"/>
        <v>6073.5036973344795</v>
      </c>
      <c r="O2" s="31">
        <f t="shared" si="0"/>
        <v>7138.9390369733446</v>
      </c>
      <c r="P2" s="31">
        <f t="shared" si="0"/>
        <v>7063.603783319003</v>
      </c>
      <c r="Q2" s="31">
        <f t="shared" si="0"/>
        <v>7278.2326741186571</v>
      </c>
      <c r="R2" s="31">
        <f t="shared" si="0"/>
        <v>8322.1677558039555</v>
      </c>
      <c r="S2" s="31">
        <f t="shared" si="0"/>
        <v>8624.3645743766119</v>
      </c>
      <c r="T2" s="31">
        <f t="shared" si="0"/>
        <v>8443.5857265692175</v>
      </c>
      <c r="U2" s="31">
        <f t="shared" si="0"/>
        <v>8418.3592433361991</v>
      </c>
      <c r="V2" s="31">
        <f t="shared" si="0"/>
        <v>8293.3935511607906</v>
      </c>
      <c r="W2" s="31">
        <f t="shared" si="0"/>
        <v>7633.168959587274</v>
      </c>
      <c r="X2" s="31">
        <f t="shared" ref="X2" si="1">SUM(X3,X17,X22,X25,X26,X51,X52,X71,X74,X75,X76)</f>
        <v>7933.0094582975071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4269.3417884780729</v>
      </c>
      <c r="D26" s="37">
        <f t="shared" si="14"/>
        <v>4121.2572656921748</v>
      </c>
      <c r="E26" s="37">
        <f t="shared" si="14"/>
        <v>3813.7527944969906</v>
      </c>
      <c r="F26" s="37">
        <f t="shared" si="14"/>
        <v>4265.909544282028</v>
      </c>
      <c r="G26" s="37">
        <f t="shared" si="14"/>
        <v>4448.9036973344791</v>
      </c>
      <c r="H26" s="37">
        <f t="shared" si="14"/>
        <v>4463.7527944969906</v>
      </c>
      <c r="I26" s="37">
        <f t="shared" si="14"/>
        <v>4677.2427343078234</v>
      </c>
      <c r="J26" s="37">
        <f t="shared" si="14"/>
        <v>4469.2414445399827</v>
      </c>
      <c r="K26" s="37">
        <f t="shared" si="14"/>
        <v>4247.4205503009453</v>
      </c>
      <c r="L26" s="37">
        <f t="shared" si="14"/>
        <v>4065.4460877042129</v>
      </c>
      <c r="M26" s="37">
        <f t="shared" si="14"/>
        <v>4169.6618228718826</v>
      </c>
      <c r="N26" s="37">
        <f t="shared" si="14"/>
        <v>4359.7950128976781</v>
      </c>
      <c r="O26" s="37">
        <f t="shared" si="14"/>
        <v>4740.778159931212</v>
      </c>
      <c r="P26" s="37">
        <f t="shared" si="14"/>
        <v>4613.2105760963032</v>
      </c>
      <c r="Q26" s="37">
        <f t="shared" si="14"/>
        <v>4858.849269131556</v>
      </c>
      <c r="R26" s="37">
        <f t="shared" si="14"/>
        <v>5020.7676698194327</v>
      </c>
      <c r="S26" s="37">
        <f t="shared" si="14"/>
        <v>5059.0760963026651</v>
      </c>
      <c r="T26" s="37">
        <f t="shared" si="14"/>
        <v>4906.1263972484949</v>
      </c>
      <c r="U26" s="37">
        <f t="shared" si="14"/>
        <v>4871.2811693895101</v>
      </c>
      <c r="V26" s="37">
        <f t="shared" si="14"/>
        <v>4719.2104041272578</v>
      </c>
      <c r="W26" s="37">
        <f t="shared" si="14"/>
        <v>4346.8067067927768</v>
      </c>
      <c r="X26" s="37">
        <f t="shared" ref="X26" si="15">SUM(X27,X33)</f>
        <v>4485.3645743766119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4269.3417884780729</v>
      </c>
      <c r="D33" s="29">
        <f t="shared" si="18"/>
        <v>4121.2572656921748</v>
      </c>
      <c r="E33" s="29">
        <f t="shared" si="18"/>
        <v>3813.7527944969906</v>
      </c>
      <c r="F33" s="29">
        <f t="shared" si="18"/>
        <v>4265.909544282028</v>
      </c>
      <c r="G33" s="29">
        <f t="shared" si="18"/>
        <v>4448.9036973344791</v>
      </c>
      <c r="H33" s="29">
        <f t="shared" si="18"/>
        <v>4463.7527944969906</v>
      </c>
      <c r="I33" s="29">
        <f t="shared" si="18"/>
        <v>4677.2427343078234</v>
      </c>
      <c r="J33" s="29">
        <f t="shared" si="18"/>
        <v>4469.2414445399827</v>
      </c>
      <c r="K33" s="29">
        <f t="shared" si="18"/>
        <v>4247.4205503009453</v>
      </c>
      <c r="L33" s="29">
        <f t="shared" si="18"/>
        <v>4065.4460877042129</v>
      </c>
      <c r="M33" s="29">
        <f t="shared" si="18"/>
        <v>4169.6618228718826</v>
      </c>
      <c r="N33" s="29">
        <f t="shared" si="18"/>
        <v>4359.7950128976781</v>
      </c>
      <c r="O33" s="29">
        <f t="shared" si="18"/>
        <v>4740.778159931212</v>
      </c>
      <c r="P33" s="29">
        <f t="shared" si="18"/>
        <v>4613.2105760963032</v>
      </c>
      <c r="Q33" s="29">
        <f t="shared" si="18"/>
        <v>4858.849269131556</v>
      </c>
      <c r="R33" s="29">
        <f t="shared" si="18"/>
        <v>5020.7676698194327</v>
      </c>
      <c r="S33" s="29">
        <f t="shared" si="18"/>
        <v>5059.0760963026651</v>
      </c>
      <c r="T33" s="29">
        <f t="shared" si="18"/>
        <v>4906.1263972484949</v>
      </c>
      <c r="U33" s="29">
        <f t="shared" si="18"/>
        <v>4871.2811693895101</v>
      </c>
      <c r="V33" s="29">
        <f t="shared" si="18"/>
        <v>4719.2104041272578</v>
      </c>
      <c r="W33" s="29">
        <f t="shared" si="18"/>
        <v>4346.8067067927768</v>
      </c>
      <c r="X33" s="29">
        <f t="shared" ref="X33" si="19">SUM(X34:X50)</f>
        <v>4485.3645743766119</v>
      </c>
    </row>
    <row r="34" spans="1:24" ht="11.25" customHeight="1" x14ac:dyDescent="0.2">
      <c r="A34" s="41" t="s">
        <v>55</v>
      </c>
      <c r="B34" s="9" t="s">
        <v>56</v>
      </c>
      <c r="C34" s="10">
        <v>2000.429922613929</v>
      </c>
      <c r="D34" s="10">
        <v>1827.8159931212381</v>
      </c>
      <c r="E34" s="10">
        <v>1733.2330180567501</v>
      </c>
      <c r="F34" s="10">
        <v>2137.5752364574369</v>
      </c>
      <c r="G34" s="10">
        <v>2410.683576956148</v>
      </c>
      <c r="H34" s="10">
        <v>2517.089423903697</v>
      </c>
      <c r="I34" s="10">
        <v>2611.672398968185</v>
      </c>
      <c r="J34" s="10">
        <v>2679.062768701634</v>
      </c>
      <c r="K34" s="10">
        <v>2536.0060189165952</v>
      </c>
      <c r="L34" s="10">
        <v>2615.2192605331038</v>
      </c>
      <c r="M34" s="10">
        <v>2939.165950128976</v>
      </c>
      <c r="N34" s="10">
        <v>3607.1582115219262</v>
      </c>
      <c r="O34" s="10">
        <v>4153.3748925193458</v>
      </c>
      <c r="P34" s="10">
        <v>4212.4892519346513</v>
      </c>
      <c r="Q34" s="10">
        <v>4516.3370593293203</v>
      </c>
      <c r="R34" s="10">
        <v>4659.3938091143591</v>
      </c>
      <c r="S34" s="10">
        <v>4778.804815133276</v>
      </c>
      <c r="T34" s="10">
        <v>4685.404127257093</v>
      </c>
      <c r="U34" s="10">
        <v>4688.9509888220118</v>
      </c>
      <c r="V34" s="10">
        <v>4551.8056749785037</v>
      </c>
      <c r="W34" s="10">
        <v>4182.9320722269986</v>
      </c>
      <c r="X34" s="10">
        <v>4295.3274290627687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13.36371453138435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0.72269991401547706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0.94694754944110049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1.968873602751505</v>
      </c>
    </row>
    <row r="44" spans="1:24" ht="11.25" customHeight="1" x14ac:dyDescent="0.2">
      <c r="A44" s="41" t="s">
        <v>75</v>
      </c>
      <c r="B44" s="9" t="s">
        <v>76</v>
      </c>
      <c r="C44" s="10">
        <v>2001.280223559759</v>
      </c>
      <c r="D44" s="10">
        <v>1818.9070507308679</v>
      </c>
      <c r="E44" s="10">
        <v>1688.6404987102319</v>
      </c>
      <c r="F44" s="10">
        <v>1150.2054170249351</v>
      </c>
      <c r="G44" s="10">
        <v>543.25975924333613</v>
      </c>
      <c r="H44" s="10">
        <v>449.66087704213243</v>
      </c>
      <c r="I44" s="10">
        <v>418.78280309544277</v>
      </c>
      <c r="J44" s="10">
        <v>416.85296646603609</v>
      </c>
      <c r="K44" s="10">
        <v>476.67910576096301</v>
      </c>
      <c r="L44" s="10">
        <v>374.39570077386071</v>
      </c>
      <c r="M44" s="10">
        <v>294.30593293207221</v>
      </c>
      <c r="N44" s="10">
        <v>235.44471195184869</v>
      </c>
      <c r="O44" s="10">
        <v>218.07583834909721</v>
      </c>
      <c r="P44" s="10">
        <v>180.44333619948409</v>
      </c>
      <c r="Q44" s="10">
        <v>183.3380911435942</v>
      </c>
      <c r="R44" s="10">
        <v>151.495184866724</v>
      </c>
      <c r="S44" s="10">
        <v>106.1430782459157</v>
      </c>
      <c r="T44" s="10">
        <v>73.33525365434221</v>
      </c>
      <c r="U44" s="10">
        <v>63.68589853826311</v>
      </c>
      <c r="V44" s="10">
        <v>24.123473774720551</v>
      </c>
      <c r="W44" s="10">
        <v>25.088392089423909</v>
      </c>
      <c r="X44" s="10">
        <v>33.063542562338768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122.647377472055</v>
      </c>
      <c r="D48" s="10">
        <v>149.03981083404989</v>
      </c>
      <c r="E48" s="10">
        <v>141.2773860705073</v>
      </c>
      <c r="F48" s="10">
        <v>138.94858125537399</v>
      </c>
      <c r="G48" s="10">
        <v>145.9348237317283</v>
      </c>
      <c r="H48" s="10">
        <v>157.57858985382629</v>
      </c>
      <c r="I48" s="10">
        <v>157.57858985382629</v>
      </c>
      <c r="J48" s="10">
        <v>156.80232158211521</v>
      </c>
      <c r="K48" s="10">
        <v>162.23611349957011</v>
      </c>
      <c r="L48" s="10">
        <v>281.77841788478071</v>
      </c>
      <c r="M48" s="10">
        <v>113.33241616509029</v>
      </c>
      <c r="N48" s="10">
        <v>114.8848667239897</v>
      </c>
      <c r="O48" s="10">
        <v>114.8848667239897</v>
      </c>
      <c r="P48" s="10">
        <v>111.7798796216681</v>
      </c>
      <c r="Q48" s="10">
        <v>126.5286328460877</v>
      </c>
      <c r="R48" s="10">
        <v>127.30490111779881</v>
      </c>
      <c r="S48" s="10">
        <v>124.19982803095439</v>
      </c>
      <c r="T48" s="10">
        <v>119.5423903697334</v>
      </c>
      <c r="U48" s="10">
        <v>107.12235597592429</v>
      </c>
      <c r="V48" s="10">
        <v>112.5561478933792</v>
      </c>
      <c r="W48" s="10">
        <v>123.4236457437661</v>
      </c>
      <c r="X48" s="10">
        <v>134.14514187446261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144.98426483233015</v>
      </c>
      <c r="D50" s="10">
        <v>325.49441100601882</v>
      </c>
      <c r="E50" s="10">
        <v>250.60189165950123</v>
      </c>
      <c r="F50" s="10">
        <v>839.18030954428207</v>
      </c>
      <c r="G50" s="10">
        <v>1349.025537403267</v>
      </c>
      <c r="H50" s="10">
        <v>1339.4239036973349</v>
      </c>
      <c r="I50" s="10">
        <v>1489.2089423903694</v>
      </c>
      <c r="J50" s="10">
        <v>1216.5233877901971</v>
      </c>
      <c r="K50" s="10">
        <v>1072.4993121238176</v>
      </c>
      <c r="L50" s="10">
        <v>794.05270851246769</v>
      </c>
      <c r="M50" s="10">
        <v>822.85752364574375</v>
      </c>
      <c r="N50" s="10">
        <v>402.30722269991395</v>
      </c>
      <c r="O50" s="10">
        <v>254.442562338779</v>
      </c>
      <c r="P50" s="10">
        <v>108.4981083404987</v>
      </c>
      <c r="Q50" s="10">
        <v>32.645485812553737</v>
      </c>
      <c r="R50" s="10">
        <v>82.57377472055029</v>
      </c>
      <c r="S50" s="10">
        <v>49.928374892519336</v>
      </c>
      <c r="T50" s="10">
        <v>27.844625967325879</v>
      </c>
      <c r="U50" s="10">
        <v>11.5219260533104</v>
      </c>
      <c r="V50" s="10">
        <v>30.725107480653481</v>
      </c>
      <c r="W50" s="10">
        <v>15.362596732588131</v>
      </c>
      <c r="X50" s="10">
        <v>5.8262252794496989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1715.011607910576</v>
      </c>
      <c r="J51" s="37">
        <v>1777.156405846948</v>
      </c>
      <c r="K51" s="37">
        <v>1656.737403267412</v>
      </c>
      <c r="L51" s="37">
        <v>1394.1883061049009</v>
      </c>
      <c r="M51" s="37">
        <v>1517.5581255374029</v>
      </c>
      <c r="N51" s="37">
        <v>1135.8555460017196</v>
      </c>
      <c r="O51" s="37">
        <v>1832.3932932072228</v>
      </c>
      <c r="P51" s="37">
        <v>1774.4508168529665</v>
      </c>
      <c r="Q51" s="37">
        <v>1719.4991401547718</v>
      </c>
      <c r="R51" s="37">
        <v>2811.2656061908851</v>
      </c>
      <c r="S51" s="37">
        <v>2999.4872742906273</v>
      </c>
      <c r="T51" s="37">
        <v>3002.7845227858979</v>
      </c>
      <c r="U51" s="37">
        <v>2992.6268271711087</v>
      </c>
      <c r="V51" s="37">
        <v>2967.7128116938952</v>
      </c>
      <c r="W51" s="37">
        <v>2680.7517626827171</v>
      </c>
      <c r="X51" s="37">
        <v>2866.6165090283753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3.6113499570077381E-3</v>
      </c>
      <c r="D52" s="37">
        <f t="shared" si="20"/>
        <v>6.1049011177987953E-3</v>
      </c>
      <c r="E52" s="37">
        <f t="shared" si="20"/>
        <v>9.37231298366294E-3</v>
      </c>
      <c r="F52" s="37">
        <f t="shared" si="20"/>
        <v>9.37231298366294E-3</v>
      </c>
      <c r="G52" s="37">
        <f t="shared" si="20"/>
        <v>9.37231298366294E-3</v>
      </c>
      <c r="H52" s="37">
        <f t="shared" si="20"/>
        <v>9.37231298366294E-3</v>
      </c>
      <c r="I52" s="37">
        <f t="shared" si="20"/>
        <v>1.0920034393809112E-2</v>
      </c>
      <c r="J52" s="37">
        <f t="shared" si="20"/>
        <v>2.2871883061049009E-2</v>
      </c>
      <c r="K52" s="37">
        <f t="shared" si="20"/>
        <v>2.2871883061049009E-2</v>
      </c>
      <c r="L52" s="37">
        <f t="shared" si="20"/>
        <v>178.65571797076521</v>
      </c>
      <c r="M52" s="37">
        <f t="shared" si="20"/>
        <v>156.0609630266552</v>
      </c>
      <c r="N52" s="37">
        <f t="shared" si="20"/>
        <v>159.88237317282889</v>
      </c>
      <c r="O52" s="37">
        <f t="shared" si="20"/>
        <v>153.38581255374024</v>
      </c>
      <c r="P52" s="37">
        <f t="shared" si="20"/>
        <v>289.52794496990532</v>
      </c>
      <c r="Q52" s="37">
        <f t="shared" si="20"/>
        <v>225.85159071367147</v>
      </c>
      <c r="R52" s="37">
        <f t="shared" si="20"/>
        <v>2.2699914015477208E-2</v>
      </c>
      <c r="S52" s="37">
        <f t="shared" si="20"/>
        <v>2.3043852106620809E-2</v>
      </c>
      <c r="T52" s="37">
        <f t="shared" si="20"/>
        <v>2.3043852106620809E-2</v>
      </c>
      <c r="U52" s="37">
        <f t="shared" si="20"/>
        <v>2.3043852106620809E-2</v>
      </c>
      <c r="V52" s="37">
        <f t="shared" si="20"/>
        <v>2.1496130696474637E-2</v>
      </c>
      <c r="W52" s="37">
        <f t="shared" si="20"/>
        <v>2.1496130696474637E-2</v>
      </c>
      <c r="X52" s="37">
        <f t="shared" ref="X52" si="21">SUM(X53:X70)</f>
        <v>3.0954428202923469E-2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3.6113499570077381E-3</v>
      </c>
      <c r="D57" s="10">
        <v>6.1049011177987953E-3</v>
      </c>
      <c r="E57" s="10">
        <v>9.37231298366294E-3</v>
      </c>
      <c r="F57" s="10">
        <v>9.37231298366294E-3</v>
      </c>
      <c r="G57" s="10">
        <v>9.37231298366294E-3</v>
      </c>
      <c r="H57" s="10">
        <v>9.37231298366294E-3</v>
      </c>
      <c r="I57" s="10">
        <v>1.0920034393809112E-2</v>
      </c>
      <c r="J57" s="10">
        <v>2.2871883061049009E-2</v>
      </c>
      <c r="K57" s="10">
        <v>2.2871883061049009E-2</v>
      </c>
      <c r="L57" s="10">
        <v>2.2871883061049009E-2</v>
      </c>
      <c r="M57" s="10">
        <v>2.2871883061049009E-2</v>
      </c>
      <c r="N57" s="10">
        <v>2.2871883061049009E-2</v>
      </c>
      <c r="O57" s="10">
        <v>2.2871883061049009E-2</v>
      </c>
      <c r="P57" s="10">
        <v>2.2871883061049009E-2</v>
      </c>
      <c r="Q57" s="10">
        <v>2.2871883061049009E-2</v>
      </c>
      <c r="R57" s="10">
        <v>2.2699914015477208E-2</v>
      </c>
      <c r="S57" s="10">
        <v>2.3043852106620809E-2</v>
      </c>
      <c r="T57" s="10">
        <v>2.3043852106620809E-2</v>
      </c>
      <c r="U57" s="10">
        <v>2.3043852106620809E-2</v>
      </c>
      <c r="V57" s="10">
        <v>2.1496130696474637E-2</v>
      </c>
      <c r="W57" s="10">
        <v>2.1496130696474637E-2</v>
      </c>
      <c r="X57" s="10">
        <v>3.0954428202923469E-2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174.54858125537399</v>
      </c>
      <c r="M59" s="10">
        <v>136.54823731728291</v>
      </c>
      <c r="N59" s="10">
        <v>137.95735167669821</v>
      </c>
      <c r="O59" s="10">
        <v>131.55631986242469</v>
      </c>
      <c r="P59" s="10">
        <v>179.70765262252789</v>
      </c>
      <c r="Q59" s="10">
        <v>182.23938091143589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4.08426483233018</v>
      </c>
      <c r="M61" s="10">
        <v>19.489853826311261</v>
      </c>
      <c r="N61" s="10">
        <v>21.90214961306965</v>
      </c>
      <c r="O61" s="10">
        <v>21.806620808254511</v>
      </c>
      <c r="P61" s="10">
        <v>109.7974204643164</v>
      </c>
      <c r="Q61" s="10">
        <v>43.589337919174547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367.49785038693034</v>
      </c>
      <c r="D76" s="40">
        <v>402.40756663800511</v>
      </c>
      <c r="E76" s="40">
        <v>428.11693895098881</v>
      </c>
      <c r="F76" s="40">
        <v>428.97678417884777</v>
      </c>
      <c r="G76" s="40">
        <v>413.84350816852958</v>
      </c>
      <c r="H76" s="40">
        <v>415.82115219260533</v>
      </c>
      <c r="I76" s="40">
        <v>582.54514187446262</v>
      </c>
      <c r="J76" s="40">
        <v>490.71367153912286</v>
      </c>
      <c r="K76" s="40">
        <v>408.77042132416159</v>
      </c>
      <c r="L76" s="40">
        <v>559.67325881341367</v>
      </c>
      <c r="M76" s="40">
        <v>426.91315563198617</v>
      </c>
      <c r="N76" s="40">
        <v>417.97076526225283</v>
      </c>
      <c r="O76" s="40">
        <v>412.38177128116939</v>
      </c>
      <c r="P76" s="40">
        <v>386.41444539982797</v>
      </c>
      <c r="Q76" s="40">
        <v>474.03267411865858</v>
      </c>
      <c r="R76" s="40">
        <v>490.11177987962168</v>
      </c>
      <c r="S76" s="40">
        <v>565.77815993121226</v>
      </c>
      <c r="T76" s="40">
        <v>534.65176268271716</v>
      </c>
      <c r="U76" s="40">
        <v>554.42820292347369</v>
      </c>
      <c r="V76" s="40">
        <v>606.44883920894233</v>
      </c>
      <c r="W76" s="40">
        <v>605.58899398108326</v>
      </c>
      <c r="X76" s="40">
        <v>580.99742046431641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2.1496130696474629</v>
      </c>
      <c r="D2" s="31">
        <f t="shared" si="0"/>
        <v>3.0094582975064492</v>
      </c>
      <c r="E2" s="31">
        <f t="shared" si="0"/>
        <v>2.0636285468615649</v>
      </c>
      <c r="F2" s="31">
        <f t="shared" si="0"/>
        <v>2.2355975924333622</v>
      </c>
      <c r="G2" s="31">
        <f t="shared" si="0"/>
        <v>1.7196904557179711</v>
      </c>
      <c r="H2" s="31">
        <f t="shared" si="0"/>
        <v>1.8916595012897679</v>
      </c>
      <c r="I2" s="31">
        <f t="shared" si="0"/>
        <v>7.2226999140154771</v>
      </c>
      <c r="J2" s="31">
        <f t="shared" si="0"/>
        <v>7.6526225279449704</v>
      </c>
      <c r="K2" s="31">
        <f t="shared" si="0"/>
        <v>6.9647463456577814</v>
      </c>
      <c r="L2" s="31">
        <f t="shared" si="0"/>
        <v>15.82115219260533</v>
      </c>
      <c r="M2" s="31">
        <f t="shared" si="0"/>
        <v>14.359415305245051</v>
      </c>
      <c r="N2" s="31">
        <f t="shared" si="0"/>
        <v>13.499570077386069</v>
      </c>
      <c r="O2" s="31">
        <f t="shared" si="0"/>
        <v>13.32760103181427</v>
      </c>
      <c r="P2" s="31">
        <f t="shared" si="0"/>
        <v>12.98366294067068</v>
      </c>
      <c r="Q2" s="31">
        <f t="shared" si="0"/>
        <v>12.89767841788478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2.1496130696474629</v>
      </c>
      <c r="D76" s="40">
        <v>3.0094582975064492</v>
      </c>
      <c r="E76" s="40">
        <v>2.0636285468615649</v>
      </c>
      <c r="F76" s="40">
        <v>2.2355975924333622</v>
      </c>
      <c r="G76" s="40">
        <v>1.7196904557179711</v>
      </c>
      <c r="H76" s="40">
        <v>1.8916595012897679</v>
      </c>
      <c r="I76" s="40">
        <v>7.2226999140154771</v>
      </c>
      <c r="J76" s="40">
        <v>7.6526225279449704</v>
      </c>
      <c r="K76" s="40">
        <v>6.9647463456577814</v>
      </c>
      <c r="L76" s="40">
        <v>15.82115219260533</v>
      </c>
      <c r="M76" s="40">
        <v>14.359415305245051</v>
      </c>
      <c r="N76" s="40">
        <v>13.499570077386069</v>
      </c>
      <c r="O76" s="40">
        <v>13.32760103181427</v>
      </c>
      <c r="P76" s="40">
        <v>12.98366294067068</v>
      </c>
      <c r="Q76" s="40">
        <v>12.89767841788478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42.08942390369733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42.08942390369733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1886.4126397248492</v>
      </c>
      <c r="D2" s="31">
        <f t="shared" si="0"/>
        <v>1707.0784178847812</v>
      </c>
      <c r="E2" s="31">
        <f t="shared" si="0"/>
        <v>1796.2086844368011</v>
      </c>
      <c r="F2" s="31">
        <f t="shared" si="0"/>
        <v>2091.7873602751501</v>
      </c>
      <c r="G2" s="31">
        <f t="shared" si="0"/>
        <v>2261.2363714531375</v>
      </c>
      <c r="H2" s="31">
        <f t="shared" si="0"/>
        <v>2443.9055030094587</v>
      </c>
      <c r="I2" s="31">
        <f t="shared" si="0"/>
        <v>2310.467583834909</v>
      </c>
      <c r="J2" s="31">
        <f t="shared" si="0"/>
        <v>2333.212983662941</v>
      </c>
      <c r="K2" s="31">
        <f t="shared" si="0"/>
        <v>2375.769733447979</v>
      </c>
      <c r="L2" s="31">
        <f t="shared" si="0"/>
        <v>2223.7621668099746</v>
      </c>
      <c r="M2" s="31">
        <f t="shared" si="0"/>
        <v>2570.2130696474633</v>
      </c>
      <c r="N2" s="31">
        <f t="shared" si="0"/>
        <v>2420.4069647463452</v>
      </c>
      <c r="O2" s="31">
        <f t="shared" si="0"/>
        <v>2421.7319002579534</v>
      </c>
      <c r="P2" s="31">
        <f t="shared" si="0"/>
        <v>2495.2263112639716</v>
      </c>
      <c r="Q2" s="31">
        <f t="shared" si="0"/>
        <v>2480.2566638005155</v>
      </c>
      <c r="R2" s="31">
        <f t="shared" si="0"/>
        <v>2570.0949269131552</v>
      </c>
      <c r="S2" s="31">
        <f t="shared" si="0"/>
        <v>2596.0384350816853</v>
      </c>
      <c r="T2" s="31">
        <f t="shared" si="0"/>
        <v>2204.0473774720549</v>
      </c>
      <c r="U2" s="31">
        <f t="shared" si="0"/>
        <v>2389.5600171969045</v>
      </c>
      <c r="V2" s="31">
        <f t="shared" si="0"/>
        <v>2278.0023215821152</v>
      </c>
      <c r="W2" s="31">
        <f t="shared" si="0"/>
        <v>2381.2453998280307</v>
      </c>
      <c r="X2" s="31">
        <f t="shared" ref="X2" si="1">SUM(X3,X17,X22,X25,X26,X51,X52,X71,X74,X75,X76)</f>
        <v>2495.9730868443676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6.9862424763542563</v>
      </c>
      <c r="D17" s="37">
        <f t="shared" si="10"/>
        <v>51.017454858125532</v>
      </c>
      <c r="E17" s="37">
        <f t="shared" si="10"/>
        <v>33.010920034393806</v>
      </c>
      <c r="F17" s="37">
        <f t="shared" si="10"/>
        <v>19.668959587274287</v>
      </c>
      <c r="G17" s="37">
        <f t="shared" si="10"/>
        <v>33.206706792777297</v>
      </c>
      <c r="H17" s="37">
        <f t="shared" si="10"/>
        <v>22.62588134135855</v>
      </c>
      <c r="I17" s="37">
        <f t="shared" si="10"/>
        <v>23.000859845227858</v>
      </c>
      <c r="J17" s="37">
        <f t="shared" si="10"/>
        <v>23.304213241616509</v>
      </c>
      <c r="K17" s="37">
        <f t="shared" si="10"/>
        <v>25.812037833190026</v>
      </c>
      <c r="L17" s="37">
        <f t="shared" si="10"/>
        <v>13.530610490111778</v>
      </c>
      <c r="M17" s="37">
        <f t="shared" si="10"/>
        <v>58.175666380051588</v>
      </c>
      <c r="N17" s="37">
        <f t="shared" si="10"/>
        <v>53.360533104041266</v>
      </c>
      <c r="O17" s="37">
        <f t="shared" si="10"/>
        <v>56.317454858125529</v>
      </c>
      <c r="P17" s="37">
        <f t="shared" si="10"/>
        <v>45.418916595012902</v>
      </c>
      <c r="Q17" s="37">
        <f t="shared" si="10"/>
        <v>61.123043852106619</v>
      </c>
      <c r="R17" s="37">
        <f t="shared" si="10"/>
        <v>186.68907996560614</v>
      </c>
      <c r="S17" s="37">
        <f t="shared" si="10"/>
        <v>199.21900257953564</v>
      </c>
      <c r="T17" s="37">
        <f t="shared" si="10"/>
        <v>38.611865864144448</v>
      </c>
      <c r="U17" s="37">
        <f t="shared" si="10"/>
        <v>50.802493551160794</v>
      </c>
      <c r="V17" s="37">
        <f t="shared" si="10"/>
        <v>30.990283748925201</v>
      </c>
      <c r="W17" s="37">
        <f t="shared" si="10"/>
        <v>58.051504729148746</v>
      </c>
      <c r="X17" s="37">
        <f t="shared" ref="X17" si="11">SUM(X18:X21)</f>
        <v>48.896560619088547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2.6870163370593292</v>
      </c>
      <c r="D19" s="10">
        <v>32.459157351676687</v>
      </c>
      <c r="E19" s="10">
        <v>28.35339638865004</v>
      </c>
      <c r="F19" s="10">
        <v>17.734307824591571</v>
      </c>
      <c r="G19" s="10">
        <v>30.674978503869301</v>
      </c>
      <c r="H19" s="10">
        <v>20.57179707652622</v>
      </c>
      <c r="I19" s="10">
        <v>18.05674978503869</v>
      </c>
      <c r="J19" s="10">
        <v>19.196044711951849</v>
      </c>
      <c r="K19" s="10">
        <v>24.355116079105759</v>
      </c>
      <c r="L19" s="10">
        <v>9.5657781599312113</v>
      </c>
      <c r="M19" s="10">
        <v>34.888220120378328</v>
      </c>
      <c r="N19" s="10">
        <v>42.97076526225279</v>
      </c>
      <c r="O19" s="10">
        <v>25.386930352536542</v>
      </c>
      <c r="P19" s="10">
        <v>24.16165090283749</v>
      </c>
      <c r="Q19" s="10">
        <v>38.671539122957867</v>
      </c>
      <c r="R19" s="10">
        <v>57.76010318142734</v>
      </c>
      <c r="S19" s="10">
        <v>49.462596732588132</v>
      </c>
      <c r="T19" s="10">
        <v>11.908856405846951</v>
      </c>
      <c r="U19" s="10">
        <v>23.860705073086841</v>
      </c>
      <c r="V19" s="10">
        <v>14.079965606190891</v>
      </c>
      <c r="W19" s="10">
        <v>43.314703353396389</v>
      </c>
      <c r="X19" s="10">
        <v>34.135855546001707</v>
      </c>
    </row>
    <row r="20" spans="1:24" ht="11.25" customHeight="1" x14ac:dyDescent="0.2">
      <c r="A20" s="42" t="s">
        <v>31</v>
      </c>
      <c r="B20" s="9" t="s">
        <v>32</v>
      </c>
      <c r="C20" s="10">
        <v>4.2992261392949267</v>
      </c>
      <c r="D20" s="10">
        <v>18.558297506448842</v>
      </c>
      <c r="E20" s="10">
        <v>4.6575236457437663</v>
      </c>
      <c r="F20" s="10">
        <v>1.9346517626827171</v>
      </c>
      <c r="G20" s="10">
        <v>2.5317282889079959</v>
      </c>
      <c r="H20" s="10">
        <v>2.0540842648323299</v>
      </c>
      <c r="I20" s="10">
        <v>4.9441100601891659</v>
      </c>
      <c r="J20" s="10">
        <v>4.1081685296646597</v>
      </c>
      <c r="K20" s="10">
        <v>1.4569217540842649</v>
      </c>
      <c r="L20" s="10">
        <v>3.9648323301805668</v>
      </c>
      <c r="M20" s="10">
        <v>23.28744625967326</v>
      </c>
      <c r="N20" s="10">
        <v>10.38976784178848</v>
      </c>
      <c r="O20" s="10">
        <v>30.930524505588991</v>
      </c>
      <c r="P20" s="10">
        <v>21.257265692175409</v>
      </c>
      <c r="Q20" s="10">
        <v>22.451504729148748</v>
      </c>
      <c r="R20" s="10">
        <v>128.92897678417879</v>
      </c>
      <c r="S20" s="10">
        <v>149.7564058469475</v>
      </c>
      <c r="T20" s="10">
        <v>26.703009458297501</v>
      </c>
      <c r="U20" s="10">
        <v>26.941788478073949</v>
      </c>
      <c r="V20" s="10">
        <v>16.910318142734312</v>
      </c>
      <c r="W20" s="10">
        <v>14.736801375752361</v>
      </c>
      <c r="X20" s="10">
        <v>14.760705073086839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222.848581255374</v>
      </c>
      <c r="D51" s="37">
        <v>109.97325881341359</v>
      </c>
      <c r="E51" s="37">
        <v>108.2536543422184</v>
      </c>
      <c r="F51" s="37">
        <v>135.14505588993981</v>
      </c>
      <c r="G51" s="37">
        <v>158.3822012037833</v>
      </c>
      <c r="H51" s="37">
        <v>189.1214101461737</v>
      </c>
      <c r="I51" s="37">
        <v>127.1055889939811</v>
      </c>
      <c r="J51" s="37">
        <v>118.9371453138435</v>
      </c>
      <c r="K51" s="37">
        <v>130.69716251074809</v>
      </c>
      <c r="L51" s="37">
        <v>108.3398968185726</v>
      </c>
      <c r="M51" s="37">
        <v>156.0614789337919</v>
      </c>
      <c r="N51" s="37">
        <v>129.1272570937231</v>
      </c>
      <c r="O51" s="37">
        <v>157.76182287188311</v>
      </c>
      <c r="P51" s="37">
        <v>154.536543422184</v>
      </c>
      <c r="Q51" s="37">
        <v>149.74411006018909</v>
      </c>
      <c r="R51" s="37">
        <v>104.0421324161651</v>
      </c>
      <c r="S51" s="37">
        <v>99.312983662940667</v>
      </c>
      <c r="T51" s="37">
        <v>117.0262252794497</v>
      </c>
      <c r="U51" s="37">
        <v>137.8976784178848</v>
      </c>
      <c r="V51" s="37">
        <v>115.45571797076521</v>
      </c>
      <c r="W51" s="37">
        <v>119.3245915735168</v>
      </c>
      <c r="X51" s="37">
        <v>148.8822012037833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1656.577815993121</v>
      </c>
      <c r="D76" s="40">
        <v>1546.087704213242</v>
      </c>
      <c r="E76" s="40">
        <v>1654.9441100601889</v>
      </c>
      <c r="F76" s="40">
        <v>1936.9733447979361</v>
      </c>
      <c r="G76" s="40">
        <v>2069.647463456577</v>
      </c>
      <c r="H76" s="40">
        <v>2232.1582115219262</v>
      </c>
      <c r="I76" s="40">
        <v>2160.3611349957</v>
      </c>
      <c r="J76" s="40">
        <v>2190.971625107481</v>
      </c>
      <c r="K76" s="40">
        <v>2219.2605331040409</v>
      </c>
      <c r="L76" s="40">
        <v>2101.8916595012902</v>
      </c>
      <c r="M76" s="40">
        <v>2355.9759243336198</v>
      </c>
      <c r="N76" s="40">
        <v>2237.9191745485809</v>
      </c>
      <c r="O76" s="40">
        <v>2207.6526225279449</v>
      </c>
      <c r="P76" s="40">
        <v>2295.2708512467748</v>
      </c>
      <c r="Q76" s="40">
        <v>2269.3895098882199</v>
      </c>
      <c r="R76" s="40">
        <v>2279.3637145313842</v>
      </c>
      <c r="S76" s="40">
        <v>2297.506448839209</v>
      </c>
      <c r="T76" s="40">
        <v>2048.4092863284609</v>
      </c>
      <c r="U76" s="40">
        <v>2200.8598452278588</v>
      </c>
      <c r="V76" s="40">
        <v>2131.556319862425</v>
      </c>
      <c r="W76" s="40">
        <v>2203.869303525365</v>
      </c>
      <c r="X76" s="40">
        <v>2298.1943250214958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85399.306448839197</v>
      </c>
      <c r="D2" s="31">
        <f t="shared" si="0"/>
        <v>89807.74729148754</v>
      </c>
      <c r="E2" s="31">
        <f t="shared" si="0"/>
        <v>90582.302923473777</v>
      </c>
      <c r="F2" s="31">
        <f t="shared" si="0"/>
        <v>95352.168615649192</v>
      </c>
      <c r="G2" s="31">
        <f t="shared" si="0"/>
        <v>99513.18194325018</v>
      </c>
      <c r="H2" s="31">
        <f t="shared" si="0"/>
        <v>101803.22244196045</v>
      </c>
      <c r="I2" s="31">
        <f t="shared" si="0"/>
        <v>99338.495614789339</v>
      </c>
      <c r="J2" s="31">
        <f t="shared" si="0"/>
        <v>101854.53877901979</v>
      </c>
      <c r="K2" s="31">
        <f t="shared" si="0"/>
        <v>98348.503869303488</v>
      </c>
      <c r="L2" s="31">
        <f t="shared" si="0"/>
        <v>91289.327515047276</v>
      </c>
      <c r="M2" s="31">
        <f t="shared" si="0"/>
        <v>91448.750128976768</v>
      </c>
      <c r="N2" s="31">
        <f t="shared" si="0"/>
        <v>89079.393809114379</v>
      </c>
      <c r="O2" s="31">
        <f t="shared" si="0"/>
        <v>85039.852450558887</v>
      </c>
      <c r="P2" s="31">
        <f t="shared" si="0"/>
        <v>80636.621840068794</v>
      </c>
      <c r="Q2" s="31">
        <f t="shared" si="0"/>
        <v>77407.78142734307</v>
      </c>
      <c r="R2" s="31">
        <f t="shared" si="0"/>
        <v>78989.132072226959</v>
      </c>
      <c r="S2" s="31">
        <f t="shared" si="0"/>
        <v>81406.630782459164</v>
      </c>
      <c r="T2" s="31">
        <f t="shared" si="0"/>
        <v>85414.681685296659</v>
      </c>
      <c r="U2" s="31">
        <f t="shared" si="0"/>
        <v>87386.306448839212</v>
      </c>
      <c r="V2" s="31">
        <f t="shared" si="0"/>
        <v>86286.326827171128</v>
      </c>
      <c r="W2" s="31">
        <f t="shared" si="0"/>
        <v>77749.037145313836</v>
      </c>
      <c r="X2" s="31">
        <f t="shared" ref="X2" si="1">SUM(X3,X17,X22,X25,X26,X51,X52,X71,X74,X75,X76)</f>
        <v>83813.290885640556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346.46612209801606</v>
      </c>
      <c r="D3" s="34">
        <f t="shared" si="2"/>
        <v>634.95709372313024</v>
      </c>
      <c r="E3" s="34">
        <f t="shared" si="2"/>
        <v>488.98968185726784</v>
      </c>
      <c r="F3" s="34">
        <f t="shared" si="2"/>
        <v>314.93774720550965</v>
      </c>
      <c r="G3" s="34">
        <f t="shared" si="2"/>
        <v>811.07214101461568</v>
      </c>
      <c r="H3" s="34">
        <f t="shared" si="2"/>
        <v>403.5851246775548</v>
      </c>
      <c r="I3" s="34">
        <f t="shared" si="2"/>
        <v>258.80378331900118</v>
      </c>
      <c r="J3" s="34">
        <f t="shared" si="2"/>
        <v>942.29527085124619</v>
      </c>
      <c r="K3" s="34">
        <f t="shared" si="2"/>
        <v>525.65382631126033</v>
      </c>
      <c r="L3" s="34">
        <f t="shared" si="2"/>
        <v>142.65786758383499</v>
      </c>
      <c r="M3" s="34">
        <f t="shared" si="2"/>
        <v>-188.48091143594218</v>
      </c>
      <c r="N3" s="34">
        <f t="shared" si="2"/>
        <v>868.48667239896849</v>
      </c>
      <c r="O3" s="34">
        <f t="shared" si="2"/>
        <v>987.37196904556993</v>
      </c>
      <c r="P3" s="34">
        <f t="shared" si="2"/>
        <v>480.44875322441925</v>
      </c>
      <c r="Q3" s="34">
        <f t="shared" si="2"/>
        <v>-371.46362854686265</v>
      </c>
      <c r="R3" s="34">
        <f t="shared" si="2"/>
        <v>-91.171195184867202</v>
      </c>
      <c r="S3" s="34">
        <f t="shared" si="2"/>
        <v>388.36749785038512</v>
      </c>
      <c r="T3" s="34">
        <f t="shared" si="2"/>
        <v>285.10283748925116</v>
      </c>
      <c r="U3" s="34">
        <f t="shared" si="2"/>
        <v>526.12811693895048</v>
      </c>
      <c r="V3" s="34">
        <f t="shared" si="2"/>
        <v>408.47773000859809</v>
      </c>
      <c r="W3" s="34">
        <f t="shared" si="2"/>
        <v>505.29690455718048</v>
      </c>
      <c r="X3" s="34">
        <f t="shared" ref="X3" si="3">SUM(X4,X8,X11)</f>
        <v>402.92949269131543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58.732674118652568</v>
      </c>
      <c r="D4" s="29">
        <f t="shared" si="4"/>
        <v>381.72742906276972</v>
      </c>
      <c r="E4" s="29">
        <f t="shared" si="4"/>
        <v>302.94686156491906</v>
      </c>
      <c r="F4" s="29">
        <f t="shared" si="4"/>
        <v>75.535855546009145</v>
      </c>
      <c r="G4" s="29">
        <f t="shared" si="4"/>
        <v>586.63817712811533</v>
      </c>
      <c r="H4" s="29">
        <f t="shared" si="4"/>
        <v>168.39372312983323</v>
      </c>
      <c r="I4" s="29">
        <f t="shared" si="4"/>
        <v>-20.781685296647538</v>
      </c>
      <c r="J4" s="29">
        <f t="shared" si="4"/>
        <v>613.00920034393835</v>
      </c>
      <c r="K4" s="29">
        <f t="shared" si="4"/>
        <v>88.246947549438119</v>
      </c>
      <c r="L4" s="29">
        <f t="shared" si="4"/>
        <v>-43.770937231298717</v>
      </c>
      <c r="M4" s="29">
        <f t="shared" si="4"/>
        <v>-421.15064488392181</v>
      </c>
      <c r="N4" s="29">
        <f t="shared" si="4"/>
        <v>594.0929492691314</v>
      </c>
      <c r="O4" s="29">
        <f t="shared" si="4"/>
        <v>894.46362854685935</v>
      </c>
      <c r="P4" s="29">
        <f t="shared" si="4"/>
        <v>334.09767841788425</v>
      </c>
      <c r="Q4" s="29">
        <f t="shared" si="4"/>
        <v>-623.34342218400798</v>
      </c>
      <c r="R4" s="29">
        <f t="shared" si="4"/>
        <v>-386.69415305245116</v>
      </c>
      <c r="S4" s="29">
        <f t="shared" si="4"/>
        <v>157.06070507308493</v>
      </c>
      <c r="T4" s="29">
        <f t="shared" si="4"/>
        <v>2.4888220120369624</v>
      </c>
      <c r="U4" s="29">
        <f t="shared" si="4"/>
        <v>192.94307824591522</v>
      </c>
      <c r="V4" s="29">
        <f t="shared" si="4"/>
        <v>199.6182287188301</v>
      </c>
      <c r="W4" s="29">
        <f t="shared" si="4"/>
        <v>330.03207222699979</v>
      </c>
      <c r="X4" s="29">
        <f t="shared" ref="X4" si="5">SUM(X5:X7)</f>
        <v>183.49200343938077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181.52682717110952</v>
      </c>
      <c r="H5" s="10">
        <f>NRGSUP!H5-TI_E!H5+TO!H5-NRG_E!H5-DL!H5</f>
        <v>105.39535683576923</v>
      </c>
      <c r="I5" s="10">
        <f>NRGSUP!I5-TI_E!I5+TO!I5-NRG_E!I5-DL!I5</f>
        <v>117.45752364574309</v>
      </c>
      <c r="J5" s="10">
        <f>NRGSUP!J5-TI_E!J5+TO!J5-NRG_E!J5-DL!J5</f>
        <v>177.08744625967324</v>
      </c>
      <c r="K5" s="10">
        <f>NRGSUP!K5-TI_E!K5+TO!K5-NRG_E!K5-DL!K5</f>
        <v>-129.32244196044667</v>
      </c>
      <c r="L5" s="10">
        <f>NRGSUP!L5-TI_E!L5+TO!L5-NRG_E!L5-DL!L5</f>
        <v>-374.73920894238984</v>
      </c>
      <c r="M5" s="10">
        <f>NRGSUP!M5-TI_E!M5+TO!M5-NRG_E!M5-DL!M5</f>
        <v>-320.43576956147899</v>
      </c>
      <c r="N5" s="10">
        <f>NRGSUP!N5-TI_E!N5+TO!N5-NRG_E!N5-DL!N5</f>
        <v>317.57626827171111</v>
      </c>
      <c r="O5" s="10">
        <f>NRGSUP!O5-TI_E!O5+TO!O5-NRG_E!O5-DL!O5</f>
        <v>518.63774720550327</v>
      </c>
      <c r="P5" s="10">
        <f>NRGSUP!P5-TI_E!P5+TO!P5-NRG_E!P5-DL!P5</f>
        <v>389.66362854686145</v>
      </c>
      <c r="Q5" s="10">
        <f>NRGSUP!Q5-TI_E!Q5+TO!Q5-NRG_E!Q5-DL!Q5</f>
        <v>-20.04496990541702</v>
      </c>
      <c r="R5" s="10">
        <f>NRGSUP!R5-TI_E!R5+TO!R5-NRG_E!R5-DL!R5</f>
        <v>18.92734307824594</v>
      </c>
      <c r="S5" s="10">
        <f>NRGSUP!S5-TI_E!S5+TO!S5-NRG_E!S5-DL!S5</f>
        <v>172.8469475494411</v>
      </c>
      <c r="T5" s="10">
        <f>NRGSUP!T5-TI_E!T5+TO!T5-NRG_E!T5-DL!T5</f>
        <v>290.46956147893388</v>
      </c>
      <c r="U5" s="10">
        <f>NRGSUP!U5-TI_E!U5+TO!U5-NRG_E!U5-DL!U5</f>
        <v>256.2176268271711</v>
      </c>
      <c r="V5" s="10">
        <f>NRGSUP!V5-TI_E!V5+TO!V5-NRG_E!V5-DL!V5</f>
        <v>247.47214101461725</v>
      </c>
      <c r="W5" s="10">
        <f>NRGSUP!W5-TI_E!W5+TO!W5-NRG_E!W5-DL!W5</f>
        <v>108.30902837489297</v>
      </c>
      <c r="X5" s="10">
        <f>NRGSUP!X5-TI_E!X5+TO!X5-NRG_E!X5-DL!X5</f>
        <v>80.173344797936295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-61.622184006879706</v>
      </c>
      <c r="D6" s="10">
        <f>NRGSUP!D6-TI_E!D6+TO!D6-NRG_E!D6-DL!D6</f>
        <v>-46.20068787618311</v>
      </c>
      <c r="E6" s="10">
        <f>NRGSUP!E6-TI_E!E6+TO!E6-NRG_E!E6-DL!E6</f>
        <v>-73.500945829750435</v>
      </c>
      <c r="F6" s="10">
        <f>NRGSUP!F6-TI_E!F6+TO!F6-NRG_E!F6-DL!F6</f>
        <v>-9.7310404127265429</v>
      </c>
      <c r="G6" s="10">
        <f>NRGSUP!G6-TI_E!G6+TO!G6-NRG_E!G6-DL!G6</f>
        <v>2.1510748065338703</v>
      </c>
      <c r="H6" s="10">
        <f>NRGSUP!H6-TI_E!H6+TO!H6-NRG_E!H6-DL!H6</f>
        <v>-97.514101461737482</v>
      </c>
      <c r="I6" s="10">
        <f>NRGSUP!I6-TI_E!I6+TO!I6-NRG_E!I6-DL!I6</f>
        <v>-75.286586414444628</v>
      </c>
      <c r="J6" s="10">
        <f>NRGSUP!J6-TI_E!J6+TO!J6-NRG_E!J6-DL!J6</f>
        <v>-48.757007738606717</v>
      </c>
      <c r="K6" s="10">
        <f>NRGSUP!K6-TI_E!K6+TO!K6-NRG_E!K6-DL!K6</f>
        <v>-10.751332760102741</v>
      </c>
      <c r="L6" s="10">
        <f>NRGSUP!L6-TI_E!L6+TO!L6-NRG_E!L6-DL!L6</f>
        <v>114.76070507308691</v>
      </c>
      <c r="M6" s="10">
        <f>NRGSUP!M6-TI_E!M6+TO!M6-NRG_E!M6-DL!M6</f>
        <v>-116.51616509028372</v>
      </c>
      <c r="N6" s="10">
        <f>NRGSUP!N6-TI_E!N6+TO!N6-NRG_E!N6-DL!N6</f>
        <v>-108.29802235597572</v>
      </c>
      <c r="O6" s="10">
        <f>NRGSUP!O6-TI_E!O6+TO!O6-NRG_E!O6-DL!O6</f>
        <v>-15.527429062769215</v>
      </c>
      <c r="P6" s="10">
        <f>NRGSUP!P6-TI_E!P6+TO!P6-NRG_E!P6-DL!P6</f>
        <v>-8.3118658641449201</v>
      </c>
      <c r="Q6" s="10">
        <f>NRGSUP!Q6-TI_E!Q6+TO!Q6-NRG_E!Q6-DL!Q6</f>
        <v>-113.37059329320709</v>
      </c>
      <c r="R6" s="10">
        <f>NRGSUP!R6-TI_E!R6+TO!R6-NRG_E!R6-DL!R6</f>
        <v>-134.83447979363814</v>
      </c>
      <c r="S6" s="10">
        <f>NRGSUP!S6-TI_E!S6+TO!S6-NRG_E!S6-DL!S6</f>
        <v>-135.30137575236495</v>
      </c>
      <c r="T6" s="10">
        <f>NRGSUP!T6-TI_E!T6+TO!T6-NRG_E!T6-DL!T6</f>
        <v>-139.02622527944914</v>
      </c>
      <c r="U6" s="10">
        <f>NRGSUP!U6-TI_E!U6+TO!U6-NRG_E!U6-DL!U6</f>
        <v>-180.71083404987098</v>
      </c>
      <c r="V6" s="10">
        <f>NRGSUP!V6-TI_E!V6+TO!V6-NRG_E!V6-DL!V6</f>
        <v>-133.43723129836633</v>
      </c>
      <c r="W6" s="10">
        <f>NRGSUP!W6-TI_E!W6+TO!W6-NRG_E!W6-DL!W6</f>
        <v>4.1917454858124756</v>
      </c>
      <c r="X6" s="10">
        <f>NRGSUP!X6-TI_E!X6+TO!X6-NRG_E!X6-DL!X6</f>
        <v>11.177987962166753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120.35485812553227</v>
      </c>
      <c r="D7" s="10">
        <f>NRGSUP!D7-TI_E!D7+TO!D7-NRG_E!D7-DL!D7</f>
        <v>427.92811693895283</v>
      </c>
      <c r="E7" s="10">
        <f>NRGSUP!E7-TI_E!E7+TO!E7-NRG_E!E7-DL!E7</f>
        <v>376.4478073946695</v>
      </c>
      <c r="F7" s="10">
        <f>NRGSUP!F7-TI_E!F7+TO!F7-NRG_E!F7-DL!F7</f>
        <v>85.266895958735688</v>
      </c>
      <c r="G7" s="10">
        <f>NRGSUP!G7-TI_E!G7+TO!G7-NRG_E!G7-DL!G7</f>
        <v>402.960275150472</v>
      </c>
      <c r="H7" s="10">
        <f>NRGSUP!H7-TI_E!H7+TO!H7-NRG_E!H7-DL!H7</f>
        <v>160.51246775580148</v>
      </c>
      <c r="I7" s="10">
        <f>NRGSUP!I7-TI_E!I7+TO!I7-NRG_E!I7-DL!I7</f>
        <v>-62.952622527946005</v>
      </c>
      <c r="J7" s="10">
        <f>NRGSUP!J7-TI_E!J7+TO!J7-NRG_E!J7-DL!J7</f>
        <v>484.67876182287182</v>
      </c>
      <c r="K7" s="10">
        <f>NRGSUP!K7-TI_E!K7+TO!K7-NRG_E!K7-DL!K7</f>
        <v>228.32072226998753</v>
      </c>
      <c r="L7" s="10">
        <f>NRGSUP!L7-TI_E!L7+TO!L7-NRG_E!L7-DL!L7</f>
        <v>216.20756663800421</v>
      </c>
      <c r="M7" s="10">
        <f>NRGSUP!M7-TI_E!M7+TO!M7-NRG_E!M7-DL!M7</f>
        <v>15.801289767840899</v>
      </c>
      <c r="N7" s="10">
        <f>NRGSUP!N7-TI_E!N7+TO!N7-NRG_E!N7-DL!N7</f>
        <v>384.814703353396</v>
      </c>
      <c r="O7" s="10">
        <f>NRGSUP!O7-TI_E!O7+TO!O7-NRG_E!O7-DL!O7</f>
        <v>391.3533104041253</v>
      </c>
      <c r="P7" s="10">
        <f>NRGSUP!P7-TI_E!P7+TO!P7-NRG_E!P7-DL!P7</f>
        <v>-47.254084264832272</v>
      </c>
      <c r="Q7" s="10">
        <f>NRGSUP!Q7-TI_E!Q7+TO!Q7-NRG_E!Q7-DL!Q7</f>
        <v>-489.92785898538386</v>
      </c>
      <c r="R7" s="10">
        <f>NRGSUP!R7-TI_E!R7+TO!R7-NRG_E!R7-DL!R7</f>
        <v>-270.78701633705896</v>
      </c>
      <c r="S7" s="10">
        <f>NRGSUP!S7-TI_E!S7+TO!S7-NRG_E!S7-DL!S7</f>
        <v>119.51513327600878</v>
      </c>
      <c r="T7" s="10">
        <f>NRGSUP!T7-TI_E!T7+TO!T7-NRG_E!T7-DL!T7</f>
        <v>-148.95451418744778</v>
      </c>
      <c r="U7" s="10">
        <f>NRGSUP!U7-TI_E!U7+TO!U7-NRG_E!U7-DL!U7</f>
        <v>117.4362854686151</v>
      </c>
      <c r="V7" s="10">
        <f>NRGSUP!V7-TI_E!V7+TO!V7-NRG_E!V7-DL!V7</f>
        <v>85.583319002579174</v>
      </c>
      <c r="W7" s="10">
        <f>NRGSUP!W7-TI_E!W7+TO!W7-NRG_E!W7-DL!W7</f>
        <v>217.53129836629432</v>
      </c>
      <c r="X7" s="10">
        <f>NRGSUP!X7-TI_E!X7+TO!X7-NRG_E!X7-DL!X7</f>
        <v>92.140670679277719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-18.586414445400123</v>
      </c>
      <c r="D8" s="29">
        <f t="shared" si="6"/>
        <v>-7.4824591573513999</v>
      </c>
      <c r="E8" s="29">
        <f t="shared" si="6"/>
        <v>-118.9155631986232</v>
      </c>
      <c r="F8" s="29">
        <f t="shared" si="6"/>
        <v>2.5145313843504482</v>
      </c>
      <c r="G8" s="29">
        <f t="shared" si="6"/>
        <v>-28.790455717969962</v>
      </c>
      <c r="H8" s="29">
        <f t="shared" si="6"/>
        <v>38.465950128977056</v>
      </c>
      <c r="I8" s="29">
        <f t="shared" si="6"/>
        <v>-45.424075666379963</v>
      </c>
      <c r="J8" s="29">
        <f t="shared" si="6"/>
        <v>2.2462596732584643</v>
      </c>
      <c r="K8" s="29">
        <f t="shared" si="6"/>
        <v>-12.160791057609686</v>
      </c>
      <c r="L8" s="29">
        <f t="shared" si="6"/>
        <v>-8.1350816852965409</v>
      </c>
      <c r="M8" s="29">
        <f t="shared" si="6"/>
        <v>-45.740928632846021</v>
      </c>
      <c r="N8" s="29">
        <f t="shared" si="6"/>
        <v>-9.5815993121238989</v>
      </c>
      <c r="O8" s="29">
        <f t="shared" si="6"/>
        <v>17.482545141874425</v>
      </c>
      <c r="P8" s="29">
        <f t="shared" si="6"/>
        <v>15.908254514187433</v>
      </c>
      <c r="Q8" s="29">
        <f t="shared" si="6"/>
        <v>15.4736027515047</v>
      </c>
      <c r="R8" s="29">
        <f t="shared" si="6"/>
        <v>-6.7235597592433578</v>
      </c>
      <c r="S8" s="29">
        <f t="shared" si="6"/>
        <v>8.7188306104902153</v>
      </c>
      <c r="T8" s="29">
        <f t="shared" si="6"/>
        <v>-4.5175408426482591</v>
      </c>
      <c r="U8" s="29">
        <f t="shared" si="6"/>
        <v>11.530524505589028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-18.586414445400351</v>
      </c>
      <c r="D9" s="10">
        <f>NRGSUP!D9-TI_E!D9+TO!D9-NRG_E!D9-DL!D9</f>
        <v>-7.4824591573513999</v>
      </c>
      <c r="E9" s="10">
        <f>NRGSUP!E9-TI_E!E9+TO!E9-NRG_E!E9-DL!E9</f>
        <v>-118.91547721410097</v>
      </c>
      <c r="F9" s="10">
        <f>NRGSUP!F9-TI_E!F9+TO!F9-NRG_E!F9-DL!F9</f>
        <v>2.111779879621281</v>
      </c>
      <c r="G9" s="10">
        <f>NRGSUP!G9-TI_E!G9+TO!G9-NRG_E!G9-DL!G9</f>
        <v>-27.658383490971119</v>
      </c>
      <c r="H9" s="10">
        <f>NRGSUP!H9-TI_E!H9+TO!H9-NRG_E!H9-DL!H9</f>
        <v>41.41702493551179</v>
      </c>
      <c r="I9" s="10">
        <f>NRGSUP!I9-TI_E!I9+TO!I9-NRG_E!I9-DL!I9</f>
        <v>-43.464832330180457</v>
      </c>
      <c r="J9" s="10">
        <f>NRGSUP!J9-TI_E!J9+TO!J9-NRG_E!J9-DL!J9</f>
        <v>2.2462596732586917</v>
      </c>
      <c r="K9" s="10">
        <f>NRGSUP!K9-TI_E!K9+TO!K9-NRG_E!K9-DL!K9</f>
        <v>-12.160791057609686</v>
      </c>
      <c r="L9" s="10">
        <f>NRGSUP!L9-TI_E!L9+TO!L9-NRG_E!L9-DL!L9</f>
        <v>-8.1350816852965409</v>
      </c>
      <c r="M9" s="10">
        <f>NRGSUP!M9-TI_E!M9+TO!M9-NRG_E!M9-DL!M9</f>
        <v>-45.740928632846021</v>
      </c>
      <c r="N9" s="10">
        <f>NRGSUP!N9-TI_E!N9+TO!N9-NRG_E!N9-DL!N9</f>
        <v>-9.5815993121238989</v>
      </c>
      <c r="O9" s="10">
        <f>NRGSUP!O9-TI_E!O9+TO!O9-NRG_E!O9-DL!O9</f>
        <v>17.482545141874425</v>
      </c>
      <c r="P9" s="10">
        <f>NRGSUP!P9-TI_E!P9+TO!P9-NRG_E!P9-DL!P9</f>
        <v>15.908254514187433</v>
      </c>
      <c r="Q9" s="10">
        <f>NRGSUP!Q9-TI_E!Q9+TO!Q9-NRG_E!Q9-DL!Q9</f>
        <v>15.4736027515047</v>
      </c>
      <c r="R9" s="10">
        <f>NRGSUP!R9-TI_E!R9+TO!R9-NRG_E!R9-DL!R9</f>
        <v>-6.7235597592433578</v>
      </c>
      <c r="S9" s="10">
        <f>NRGSUP!S9-TI_E!S9+TO!S9-NRG_E!S9-DL!S9</f>
        <v>8.7188306104902153</v>
      </c>
      <c r="T9" s="10">
        <f>NRGSUP!T9-TI_E!T9+TO!T9-NRG_E!T9-DL!T9</f>
        <v>-4.5175408426482591</v>
      </c>
      <c r="U9" s="10">
        <f>NRGSUP!U9-TI_E!U9+TO!U9-NRG_E!U9-DL!U9</f>
        <v>11.530524505589028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2.2737367544323206E-13</v>
      </c>
      <c r="D10" s="10">
        <f>NRGSUP!D10-TI_E!D10+TO!D10-NRG_E!D10-DL!D10</f>
        <v>0</v>
      </c>
      <c r="E10" s="10">
        <f>NRGSUP!E10-TI_E!E10+TO!E10-NRG_E!E10-DL!E10</f>
        <v>-8.5984522229409777E-5</v>
      </c>
      <c r="F10" s="10">
        <f>NRGSUP!F10-TI_E!F10+TO!F10-NRG_E!F10-DL!F10</f>
        <v>0.40275150472916721</v>
      </c>
      <c r="G10" s="10">
        <f>NRGSUP!G10-TI_E!G10+TO!G10-NRG_E!G10-DL!G10</f>
        <v>-1.1320722269988437</v>
      </c>
      <c r="H10" s="10">
        <f>NRGSUP!H10-TI_E!H10+TO!H10-NRG_E!H10-DL!H10</f>
        <v>-2.9510748065347343</v>
      </c>
      <c r="I10" s="10">
        <f>NRGSUP!I10-TI_E!I10+TO!I10-NRG_E!I10-DL!I10</f>
        <v>-1.9592433361995063</v>
      </c>
      <c r="J10" s="10">
        <f>NRGSUP!J10-TI_E!J10+TO!J10-NRG_E!J10-DL!J10</f>
        <v>-2.2737367544323206E-13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306.31986242476364</v>
      </c>
      <c r="D11" s="29">
        <f t="shared" si="8"/>
        <v>260.71212381771193</v>
      </c>
      <c r="E11" s="29">
        <f t="shared" si="8"/>
        <v>304.95838349097198</v>
      </c>
      <c r="F11" s="29">
        <f t="shared" si="8"/>
        <v>236.88736027515006</v>
      </c>
      <c r="G11" s="29">
        <f t="shared" si="8"/>
        <v>253.22441960447031</v>
      </c>
      <c r="H11" s="29">
        <f t="shared" si="8"/>
        <v>196.72545141874451</v>
      </c>
      <c r="I11" s="29">
        <f t="shared" si="8"/>
        <v>325.00954428202868</v>
      </c>
      <c r="J11" s="29">
        <f t="shared" si="8"/>
        <v>327.03981083404938</v>
      </c>
      <c r="K11" s="29">
        <f t="shared" si="8"/>
        <v>449.5676698194319</v>
      </c>
      <c r="L11" s="29">
        <f t="shared" si="8"/>
        <v>194.56388650043024</v>
      </c>
      <c r="M11" s="29">
        <f t="shared" si="8"/>
        <v>278.41066208082566</v>
      </c>
      <c r="N11" s="29">
        <f t="shared" si="8"/>
        <v>283.97532244196094</v>
      </c>
      <c r="O11" s="29">
        <f t="shared" si="8"/>
        <v>75.425795356836161</v>
      </c>
      <c r="P11" s="29">
        <f t="shared" si="8"/>
        <v>130.44282029234756</v>
      </c>
      <c r="Q11" s="29">
        <f t="shared" si="8"/>
        <v>236.40619088564063</v>
      </c>
      <c r="R11" s="29">
        <f t="shared" si="8"/>
        <v>302.24651762682731</v>
      </c>
      <c r="S11" s="29">
        <f t="shared" si="8"/>
        <v>222.58796216680997</v>
      </c>
      <c r="T11" s="29">
        <f t="shared" si="8"/>
        <v>287.13155631986245</v>
      </c>
      <c r="U11" s="29">
        <f t="shared" si="8"/>
        <v>321.65451418744624</v>
      </c>
      <c r="V11" s="29">
        <f t="shared" si="8"/>
        <v>208.85950128976796</v>
      </c>
      <c r="W11" s="29">
        <f t="shared" si="8"/>
        <v>175.2648323301807</v>
      </c>
      <c r="X11" s="29">
        <f t="shared" ref="X11" si="9">SUM(X12:X16)</f>
        <v>219.43748925193466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306.31986242476364</v>
      </c>
      <c r="D13" s="10">
        <f>NRGSUP!D13-TI_E!D13+TO!D13-NRG_E!D13-DL!D13</f>
        <v>260.71212381771193</v>
      </c>
      <c r="E13" s="10">
        <f>NRGSUP!E13-TI_E!E13+TO!E13-NRG_E!E13-DL!E13</f>
        <v>304.95838349097198</v>
      </c>
      <c r="F13" s="10">
        <f>NRGSUP!F13-TI_E!F13+TO!F13-NRG_E!F13-DL!F13</f>
        <v>236.88736027515006</v>
      </c>
      <c r="G13" s="10">
        <f>NRGSUP!G13-TI_E!G13+TO!G13-NRG_E!G13-DL!G13</f>
        <v>253.22441960447031</v>
      </c>
      <c r="H13" s="10">
        <f>NRGSUP!H13-TI_E!H13+TO!H13-NRG_E!H13-DL!H13</f>
        <v>196.72545141874451</v>
      </c>
      <c r="I13" s="10">
        <f>NRGSUP!I13-TI_E!I13+TO!I13-NRG_E!I13-DL!I13</f>
        <v>266.15795356835713</v>
      </c>
      <c r="J13" s="10">
        <f>NRGSUP!J13-TI_E!J13+TO!J13-NRG_E!J13-DL!J13</f>
        <v>267.51934651762633</v>
      </c>
      <c r="K13" s="10">
        <f>NRGSUP!K13-TI_E!K13+TO!K13-NRG_E!K13-DL!K13</f>
        <v>390.04729148753165</v>
      </c>
      <c r="L13" s="10">
        <f>NRGSUP!L13-TI_E!L13+TO!L13-NRG_E!L13-DL!L13</f>
        <v>149.75640584694787</v>
      </c>
      <c r="M13" s="10">
        <f>NRGSUP!M13-TI_E!M13+TO!M13-NRG_E!M13-DL!M13</f>
        <v>278.41066208082566</v>
      </c>
      <c r="N13" s="10">
        <f>NRGSUP!N13-TI_E!N13+TO!N13-NRG_E!N13-DL!N13</f>
        <v>243.84918314703401</v>
      </c>
      <c r="O13" s="10">
        <f>NRGSUP!O13-TI_E!O13+TO!O13-NRG_E!O13-DL!O13</f>
        <v>37.306018916595406</v>
      </c>
      <c r="P13" s="10">
        <f>NRGSUP!P13-TI_E!P13+TO!P13-NRG_E!P13-DL!P13</f>
        <v>93.660533104041463</v>
      </c>
      <c r="Q13" s="10">
        <f>NRGSUP!Q13-TI_E!Q13+TO!Q13-NRG_E!Q13-DL!Q13</f>
        <v>202.96775580395533</v>
      </c>
      <c r="R13" s="10">
        <f>NRGSUP!R13-TI_E!R13+TO!R13-NRG_E!R13-DL!R13</f>
        <v>268.80808254514199</v>
      </c>
      <c r="S13" s="10">
        <f>NRGSUP!S13-TI_E!S13+TO!S13-NRG_E!S13-DL!S13</f>
        <v>182.46182287188307</v>
      </c>
      <c r="T13" s="10">
        <f>NRGSUP!T13-TI_E!T13+TO!T13-NRG_E!T13-DL!T13</f>
        <v>248.34299226139299</v>
      </c>
      <c r="U13" s="10">
        <f>NRGSUP!U13-TI_E!U13+TO!U13-NRG_E!U13-DL!U13</f>
        <v>272.37566638005154</v>
      </c>
      <c r="V13" s="10">
        <f>NRGSUP!V13-TI_E!V13+TO!V13-NRG_E!V13-DL!V13</f>
        <v>173.66027515047304</v>
      </c>
      <c r="W13" s="10">
        <f>NRGSUP!W13-TI_E!W13+TO!W13-NRG_E!W13-DL!W13</f>
        <v>156.78521066208097</v>
      </c>
      <c r="X13" s="10">
        <f>NRGSUP!X13-TI_E!X13+TO!X13-NRG_E!X13-DL!X13</f>
        <v>186.87824591573519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58.851590713671534</v>
      </c>
      <c r="J15" s="10">
        <f>NRGSUP!J15-TI_E!J15+TO!J15-NRG_E!J15-DL!J15</f>
        <v>59.520464316423045</v>
      </c>
      <c r="K15" s="10">
        <f>NRGSUP!K15-TI_E!K15+TO!K15-NRG_E!K15-DL!K15</f>
        <v>59.520378331900254</v>
      </c>
      <c r="L15" s="10">
        <f>NRGSUP!L15-TI_E!L15+TO!L15-NRG_E!L15-DL!L15</f>
        <v>44.807480653482372</v>
      </c>
      <c r="M15" s="10">
        <f>NRGSUP!M15-TI_E!M15+TO!M15-NRG_E!M15-DL!M15</f>
        <v>0</v>
      </c>
      <c r="N15" s="10">
        <f>NRGSUP!N15-TI_E!N15+TO!N15-NRG_E!N15-DL!N15</f>
        <v>40.126139294926908</v>
      </c>
      <c r="O15" s="10">
        <f>NRGSUP!O15-TI_E!O15+TO!O15-NRG_E!O15-DL!O15</f>
        <v>38.119776440240756</v>
      </c>
      <c r="P15" s="10">
        <f>NRGSUP!P15-TI_E!P15+TO!P15-NRG_E!P15-DL!P15</f>
        <v>36.782287188306107</v>
      </c>
      <c r="Q15" s="10">
        <f>NRGSUP!Q15-TI_E!Q15+TO!Q15-NRG_E!Q15-DL!Q15</f>
        <v>33.438435081685292</v>
      </c>
      <c r="R15" s="10">
        <f>NRGSUP!R15-TI_E!R15+TO!R15-NRG_E!R15-DL!R15</f>
        <v>33.438435081685306</v>
      </c>
      <c r="S15" s="10">
        <f>NRGSUP!S15-TI_E!S15+TO!S15-NRG_E!S15-DL!S15</f>
        <v>40.126139294926908</v>
      </c>
      <c r="T15" s="10">
        <f>NRGSUP!T15-TI_E!T15+TO!T15-NRG_E!T15-DL!T15</f>
        <v>38.788564058469483</v>
      </c>
      <c r="U15" s="10">
        <f>NRGSUP!U15-TI_E!U15+TO!U15-NRG_E!U15-DL!U15</f>
        <v>49.278847807394669</v>
      </c>
      <c r="V15" s="10">
        <f>NRGSUP!V15-TI_E!V15+TO!V15-NRG_E!V15-DL!V15</f>
        <v>35.199226139294929</v>
      </c>
      <c r="W15" s="10">
        <f>NRGSUP!W15-TI_E!W15+TO!W15-NRG_E!W15-DL!W15</f>
        <v>18.479621668099739</v>
      </c>
      <c r="X15" s="10">
        <f>NRGSUP!X15-TI_E!X15+TO!X15-NRG_E!X15-DL!X15</f>
        <v>32.559243336199479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321.61547721410147</v>
      </c>
      <c r="D17" s="37">
        <f t="shared" si="10"/>
        <v>394.55434221840068</v>
      </c>
      <c r="E17" s="37">
        <f t="shared" si="10"/>
        <v>382.32777300085979</v>
      </c>
      <c r="F17" s="37">
        <f t="shared" si="10"/>
        <v>212.1834909716251</v>
      </c>
      <c r="G17" s="37">
        <f t="shared" si="10"/>
        <v>229.06758383490958</v>
      </c>
      <c r="H17" s="37">
        <f t="shared" si="10"/>
        <v>179.50696474634563</v>
      </c>
      <c r="I17" s="37">
        <f t="shared" si="10"/>
        <v>167.03929492691307</v>
      </c>
      <c r="J17" s="37">
        <f t="shared" si="10"/>
        <v>189.46921754084255</v>
      </c>
      <c r="K17" s="37">
        <f t="shared" si="10"/>
        <v>188.49484092863275</v>
      </c>
      <c r="L17" s="37">
        <f t="shared" si="10"/>
        <v>150.36070507308682</v>
      </c>
      <c r="M17" s="37">
        <f t="shared" si="10"/>
        <v>154.54763542562358</v>
      </c>
      <c r="N17" s="37">
        <f t="shared" si="10"/>
        <v>155.27618228718819</v>
      </c>
      <c r="O17" s="37">
        <f t="shared" si="10"/>
        <v>124.78263112639743</v>
      </c>
      <c r="P17" s="37">
        <f t="shared" si="10"/>
        <v>118.42459157351671</v>
      </c>
      <c r="Q17" s="37">
        <f t="shared" si="10"/>
        <v>75.914789337919174</v>
      </c>
      <c r="R17" s="37">
        <f t="shared" si="10"/>
        <v>79.903611349957146</v>
      </c>
      <c r="S17" s="37">
        <f t="shared" si="10"/>
        <v>96.125881341358621</v>
      </c>
      <c r="T17" s="37">
        <f t="shared" si="10"/>
        <v>94.492175408426391</v>
      </c>
      <c r="U17" s="37">
        <f t="shared" si="10"/>
        <v>82.294411006019033</v>
      </c>
      <c r="V17" s="37">
        <f t="shared" si="10"/>
        <v>72.953052450558801</v>
      </c>
      <c r="W17" s="37">
        <f t="shared" si="10"/>
        <v>51.886930352536581</v>
      </c>
      <c r="X17" s="37">
        <f t="shared" ref="X17" si="11">SUM(X18:X21)</f>
        <v>90.152364574376662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85.619088564058458</v>
      </c>
      <c r="D18" s="10">
        <f>NRGSUP!D18-TI_E!D18+TO!D18-NRG_E!D18-DL!D18</f>
        <v>33.383490971625108</v>
      </c>
      <c r="E18" s="10">
        <f>NRGSUP!E18-TI_E!E18+TO!E18-NRG_E!E18-DL!E18</f>
        <v>32.67411865864144</v>
      </c>
      <c r="F18" s="10">
        <f>NRGSUP!F18-TI_E!F18+TO!F18-NRG_E!F18-DL!F18</f>
        <v>34.372312983662937</v>
      </c>
      <c r="G18" s="10">
        <f>NRGSUP!G18-TI_E!G18+TO!G18-NRG_E!G18-DL!G18</f>
        <v>38.241616509028383</v>
      </c>
      <c r="H18" s="10">
        <f>NRGSUP!H18-TI_E!H18+TO!H18-NRG_E!H18-DL!H18</f>
        <v>41.509028374892523</v>
      </c>
      <c r="I18" s="10">
        <f>NRGSUP!I18-TI_E!I18+TO!I18-NRG_E!I18-DL!I18</f>
        <v>38.628546861564907</v>
      </c>
      <c r="J18" s="10">
        <f>NRGSUP!J18-TI_E!J18+TO!J18-NRG_E!J18-DL!J18</f>
        <v>42.304385210662083</v>
      </c>
      <c r="K18" s="10">
        <f>NRGSUP!K18-TI_E!K18+TO!K18-NRG_E!K18-DL!K18</f>
        <v>43.916595012897673</v>
      </c>
      <c r="L18" s="10">
        <f>NRGSUP!L18-TI_E!L18+TO!L18-NRG_E!L18-DL!L18</f>
        <v>39.122957867583843</v>
      </c>
      <c r="M18" s="10">
        <f>NRGSUP!M18-TI_E!M18+TO!M18-NRG_E!M18-DL!M18</f>
        <v>33.125537403267408</v>
      </c>
      <c r="N18" s="10">
        <f>NRGSUP!N18-TI_E!N18+TO!N18-NRG_E!N18-DL!N18</f>
        <v>3.202923473774721</v>
      </c>
      <c r="O18" s="10">
        <f>NRGSUP!O18-TI_E!O18+TO!O18-NRG_E!O18-DL!O18</f>
        <v>1.5262252794496991</v>
      </c>
      <c r="P18" s="10">
        <f>NRGSUP!P18-TI_E!P18+TO!P18-NRG_E!P18-DL!P18</f>
        <v>0.55889939810834044</v>
      </c>
      <c r="Q18" s="10">
        <f>NRGSUP!Q18-TI_E!Q18+TO!Q18-NRG_E!Q18-DL!Q18</f>
        <v>0.30094582975064488</v>
      </c>
      <c r="R18" s="10">
        <f>NRGSUP!R18-TI_E!R18+TO!R18-NRG_E!R18-DL!R18</f>
        <v>0.2149613069647463</v>
      </c>
      <c r="S18" s="10">
        <f>NRGSUP!S18-TI_E!S18+TO!S18-NRG_E!S18-DL!S18</f>
        <v>0.30094582975064488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80.245055889939806</v>
      </c>
      <c r="D19" s="10">
        <f>NRGSUP!D19-TI_E!D19+TO!D19-NRG_E!D19-DL!D19</f>
        <v>152.73000859845223</v>
      </c>
      <c r="E19" s="10">
        <f>NRGSUP!E19-TI_E!E19+TO!E19-NRG_E!E19-DL!E19</f>
        <v>151.69819432502146</v>
      </c>
      <c r="F19" s="10">
        <f>NRGSUP!F19-TI_E!F19+TO!F19-NRG_E!F19-DL!F19</f>
        <v>158.72742906276866</v>
      </c>
      <c r="G19" s="10">
        <f>NRGSUP!G19-TI_E!G19+TO!G19-NRG_E!G19-DL!G19</f>
        <v>170.57179707652622</v>
      </c>
      <c r="H19" s="10">
        <f>NRGSUP!H19-TI_E!H19+TO!H19-NRG_E!H19-DL!H19</f>
        <v>117.86328460877039</v>
      </c>
      <c r="I19" s="10">
        <f>NRGSUP!I19-TI_E!I19+TO!I19-NRG_E!I19-DL!I19</f>
        <v>120.31384350816852</v>
      </c>
      <c r="J19" s="10">
        <f>NRGSUP!J19-TI_E!J19+TO!J19-NRG_E!J19-DL!J19</f>
        <v>129.29922613929489</v>
      </c>
      <c r="K19" s="10">
        <f>NRGSUP!K19-TI_E!K19+TO!K19-NRG_E!K19-DL!K19</f>
        <v>125.49441100601879</v>
      </c>
      <c r="L19" s="10">
        <f>NRGSUP!L19-TI_E!L19+TO!L19-NRG_E!L19-DL!L19</f>
        <v>97.95786758383484</v>
      </c>
      <c r="M19" s="10">
        <f>NRGSUP!M19-TI_E!M19+TO!M19-NRG_E!M19-DL!M19</f>
        <v>104.96560619088572</v>
      </c>
      <c r="N19" s="10">
        <f>NRGSUP!N19-TI_E!N19+TO!N19-NRG_E!N19-DL!N19</f>
        <v>133.92089423903693</v>
      </c>
      <c r="O19" s="10">
        <f>NRGSUP!O19-TI_E!O19+TO!O19-NRG_E!O19-DL!O19</f>
        <v>103.71883061049017</v>
      </c>
      <c r="P19" s="10">
        <f>NRGSUP!P19-TI_E!P19+TO!P19-NRG_E!P19-DL!P19</f>
        <v>97.850386930352528</v>
      </c>
      <c r="Q19" s="10">
        <f>NRGSUP!Q19-TI_E!Q19+TO!Q19-NRG_E!Q19-DL!Q19</f>
        <v>53.998280309544256</v>
      </c>
      <c r="R19" s="10">
        <f>NRGSUP!R19-TI_E!R19+TO!R19-NRG_E!R19-DL!R19</f>
        <v>59.888220120378364</v>
      </c>
      <c r="S19" s="10">
        <f>NRGSUP!S19-TI_E!S19+TO!S19-NRG_E!S19-DL!S19</f>
        <v>60.189165950129031</v>
      </c>
      <c r="T19" s="10">
        <f>NRGSUP!T19-TI_E!T19+TO!T19-NRG_E!T19-DL!T19</f>
        <v>59.501289767841783</v>
      </c>
      <c r="U19" s="10">
        <f>NRGSUP!U19-TI_E!U19+TO!U19-NRG_E!U19-DL!U19</f>
        <v>46.324161650902887</v>
      </c>
      <c r="V19" s="10">
        <f>NRGSUP!V19-TI_E!V19+TO!V19-NRG_E!V19-DL!V19</f>
        <v>38.607050730868416</v>
      </c>
      <c r="W19" s="10">
        <f>NRGSUP!W19-TI_E!W19+TO!W19-NRG_E!W19-DL!W19</f>
        <v>19.690455717970806</v>
      </c>
      <c r="X19" s="10">
        <f>NRGSUP!X19-TI_E!X19+TO!X19-NRG_E!X19-DL!X19</f>
        <v>60.511607910576075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155.75133276010317</v>
      </c>
      <c r="D20" s="10">
        <f>NRGSUP!D20-TI_E!D20+TO!D20-NRG_E!D20-DL!D20</f>
        <v>208.44084264832333</v>
      </c>
      <c r="E20" s="10">
        <f>NRGSUP!E20-TI_E!E20+TO!E20-NRG_E!E20-DL!E20</f>
        <v>197.95546001719688</v>
      </c>
      <c r="F20" s="10">
        <f>NRGSUP!F20-TI_E!F20+TO!F20-NRG_E!F20-DL!F20</f>
        <v>19.083748925193493</v>
      </c>
      <c r="G20" s="10">
        <f>NRGSUP!G20-TI_E!G20+TO!G20-NRG_E!G20-DL!G20</f>
        <v>20.254170249354988</v>
      </c>
      <c r="H20" s="10">
        <f>NRGSUP!H20-TI_E!H20+TO!H20-NRG_E!H20-DL!H20</f>
        <v>20.134651762682733</v>
      </c>
      <c r="I20" s="10">
        <f>NRGSUP!I20-TI_E!I20+TO!I20-NRG_E!I20-DL!I20</f>
        <v>8.0969045571796361</v>
      </c>
      <c r="J20" s="10">
        <f>NRGSUP!J20-TI_E!J20+TO!J20-NRG_E!J20-DL!J20</f>
        <v>17.865606190885579</v>
      </c>
      <c r="K20" s="10">
        <f>NRGSUP!K20-TI_E!K20+TO!K20-NRG_E!K20-DL!K20</f>
        <v>19.083834909716312</v>
      </c>
      <c r="L20" s="10">
        <f>NRGSUP!L20-TI_E!L20+TO!L20-NRG_E!L20-DL!L20</f>
        <v>13.279879621668133</v>
      </c>
      <c r="M20" s="10">
        <f>NRGSUP!M20-TI_E!M20+TO!M20-NRG_E!M20-DL!M20</f>
        <v>16.456491831470458</v>
      </c>
      <c r="N20" s="10">
        <f>NRGSUP!N20-TI_E!N20+TO!N20-NRG_E!N20-DL!N20</f>
        <v>18.152364574376552</v>
      </c>
      <c r="O20" s="10">
        <f>NRGSUP!O20-TI_E!O20+TO!O20-NRG_E!O20-DL!O20</f>
        <v>19.537575236457556</v>
      </c>
      <c r="P20" s="10">
        <f>NRGSUP!P20-TI_E!P20+TO!P20-NRG_E!P20-DL!P20</f>
        <v>20.015305245055842</v>
      </c>
      <c r="Q20" s="10">
        <f>NRGSUP!Q20-TI_E!Q20+TO!Q20-NRG_E!Q20-DL!Q20</f>
        <v>21.615563198624276</v>
      </c>
      <c r="R20" s="10">
        <f>NRGSUP!R20-TI_E!R20+TO!R20-NRG_E!R20-DL!R20</f>
        <v>19.800429922614029</v>
      </c>
      <c r="S20" s="10">
        <f>NRGSUP!S20-TI_E!S20+TO!S20-NRG_E!S20-DL!S20</f>
        <v>35.635769561478952</v>
      </c>
      <c r="T20" s="10">
        <f>NRGSUP!T20-TI_E!T20+TO!T20-NRG_E!T20-DL!T20</f>
        <v>34.990885640584608</v>
      </c>
      <c r="U20" s="10">
        <f>NRGSUP!U20-TI_E!U20+TO!U20-NRG_E!U20-DL!U20</f>
        <v>35.970249355116138</v>
      </c>
      <c r="V20" s="10">
        <f>NRGSUP!V20-TI_E!V20+TO!V20-NRG_E!V20-DL!V20</f>
        <v>34.346001719690392</v>
      </c>
      <c r="W20" s="10">
        <f>NRGSUP!W20-TI_E!W20+TO!W20-NRG_E!W20-DL!W20</f>
        <v>32.196474634565774</v>
      </c>
      <c r="X20" s="10">
        <f>NRGSUP!X20-TI_E!X20+TO!X20-NRG_E!X20-DL!X20</f>
        <v>29.640756663800587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52765.876268271706</v>
      </c>
      <c r="D26" s="37">
        <f t="shared" si="14"/>
        <v>54535.191659501295</v>
      </c>
      <c r="E26" s="37">
        <f t="shared" si="14"/>
        <v>54307.411092003436</v>
      </c>
      <c r="F26" s="37">
        <f t="shared" si="14"/>
        <v>56546.378933791915</v>
      </c>
      <c r="G26" s="37">
        <f t="shared" si="14"/>
        <v>57646.842562338752</v>
      </c>
      <c r="H26" s="37">
        <f t="shared" si="14"/>
        <v>57750.496904557185</v>
      </c>
      <c r="I26" s="37">
        <f t="shared" si="14"/>
        <v>57780.202063628545</v>
      </c>
      <c r="J26" s="37">
        <f t="shared" si="14"/>
        <v>58765.453654342229</v>
      </c>
      <c r="K26" s="37">
        <f t="shared" si="14"/>
        <v>56226.144110060181</v>
      </c>
      <c r="L26" s="37">
        <f t="shared" si="14"/>
        <v>51841.669733447969</v>
      </c>
      <c r="M26" s="37">
        <f t="shared" si="14"/>
        <v>50036.715133276011</v>
      </c>
      <c r="N26" s="37">
        <f t="shared" si="14"/>
        <v>46723.096560619102</v>
      </c>
      <c r="O26" s="37">
        <f t="shared" si="14"/>
        <v>41504.071969045566</v>
      </c>
      <c r="P26" s="37">
        <f t="shared" si="14"/>
        <v>39342.739466895968</v>
      </c>
      <c r="Q26" s="37">
        <f t="shared" si="14"/>
        <v>37852.73052450559</v>
      </c>
      <c r="R26" s="37">
        <f t="shared" si="14"/>
        <v>39844.566036113472</v>
      </c>
      <c r="S26" s="37">
        <f t="shared" si="14"/>
        <v>41227.209802235593</v>
      </c>
      <c r="T26" s="37">
        <f t="shared" si="14"/>
        <v>44085.66930352537</v>
      </c>
      <c r="U26" s="37">
        <f t="shared" si="14"/>
        <v>44536.626827171109</v>
      </c>
      <c r="V26" s="37">
        <f t="shared" si="14"/>
        <v>43602.361822871899</v>
      </c>
      <c r="W26" s="37">
        <f t="shared" si="14"/>
        <v>37185.244024075655</v>
      </c>
      <c r="X26" s="37">
        <f t="shared" ref="X26" si="15">SUM(X27,X33)</f>
        <v>41482.290369733426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12.123731728288451</v>
      </c>
      <c r="D27" s="29">
        <f t="shared" si="16"/>
        <v>12.1238177128118</v>
      </c>
      <c r="E27" s="29">
        <f t="shared" si="16"/>
        <v>12.159587274298932</v>
      </c>
      <c r="F27" s="29">
        <f t="shared" si="16"/>
        <v>12.12381771281169</v>
      </c>
      <c r="G27" s="29">
        <f t="shared" si="16"/>
        <v>12.123817712797081</v>
      </c>
      <c r="H27" s="29">
        <f t="shared" si="16"/>
        <v>8.0635425623390145</v>
      </c>
      <c r="I27" s="29">
        <f t="shared" si="16"/>
        <v>12.12381771281169</v>
      </c>
      <c r="J27" s="29">
        <f t="shared" si="16"/>
        <v>12.123817712819648</v>
      </c>
      <c r="K27" s="29">
        <f t="shared" si="16"/>
        <v>12.123817712811686</v>
      </c>
      <c r="L27" s="29">
        <f t="shared" si="16"/>
        <v>12.123817712804399</v>
      </c>
      <c r="M27" s="29">
        <f t="shared" si="16"/>
        <v>12.123731728295954</v>
      </c>
      <c r="N27" s="29">
        <f t="shared" si="16"/>
        <v>12.123903697347789</v>
      </c>
      <c r="O27" s="29">
        <f t="shared" si="16"/>
        <v>12.12381771281078</v>
      </c>
      <c r="P27" s="29">
        <f t="shared" si="16"/>
        <v>12.12390369734813</v>
      </c>
      <c r="Q27" s="29">
        <f t="shared" si="16"/>
        <v>7.0721410146172428</v>
      </c>
      <c r="R27" s="29">
        <f t="shared" si="16"/>
        <v>-1.5234036254696548E-11</v>
      </c>
      <c r="S27" s="29">
        <f t="shared" si="16"/>
        <v>8.5984522684157128E-5</v>
      </c>
      <c r="T27" s="29">
        <f t="shared" si="16"/>
        <v>-1.3642420526593924E-12</v>
      </c>
      <c r="U27" s="29">
        <f t="shared" si="16"/>
        <v>8.5984522456783452E-5</v>
      </c>
      <c r="V27" s="29">
        <f t="shared" si="16"/>
        <v>1.432365337450392E-11</v>
      </c>
      <c r="W27" s="29">
        <f t="shared" si="16"/>
        <v>-1.1546319456101628E-13</v>
      </c>
      <c r="X27" s="29">
        <f t="shared" ref="X27" si="17">SUM(X28:X32)</f>
        <v>-1.075494411020518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12.12381771281169</v>
      </c>
      <c r="D28" s="10">
        <f>NRGSUP!D28-TI_E!D28+TO!D28-NRG_E!D28-DL!D28</f>
        <v>12.12381771281169</v>
      </c>
      <c r="E28" s="10">
        <f>NRGSUP!E28-TI_E!E28+TO!E28-NRG_E!E28-DL!E28</f>
        <v>12.123817712818965</v>
      </c>
      <c r="F28" s="10">
        <f>NRGSUP!F28-TI_E!F28+TO!F28-NRG_E!F28-DL!F28</f>
        <v>12.12381771281169</v>
      </c>
      <c r="G28" s="10">
        <f>NRGSUP!G28-TI_E!G28+TO!G28-NRG_E!G28-DL!G28</f>
        <v>12.123817712797138</v>
      </c>
      <c r="H28" s="10">
        <f>NRGSUP!H28-TI_E!H28+TO!H28-NRG_E!H28-DL!H28</f>
        <v>12.12381771281169</v>
      </c>
      <c r="I28" s="10">
        <f>NRGSUP!I28-TI_E!I28+TO!I28-NRG_E!I28-DL!I28</f>
        <v>12.12381771281169</v>
      </c>
      <c r="J28" s="10">
        <f>NRGSUP!J28-TI_E!J28+TO!J28-NRG_E!J28-DL!J28</f>
        <v>12.123817712818965</v>
      </c>
      <c r="K28" s="10">
        <f>NRGSUP!K28-TI_E!K28+TO!K28-NRG_E!K28-DL!K28</f>
        <v>12.12381771281169</v>
      </c>
      <c r="L28" s="10">
        <f>NRGSUP!L28-TI_E!L28+TO!L28-NRG_E!L28-DL!L28</f>
        <v>12.123817712804414</v>
      </c>
      <c r="M28" s="10">
        <f>NRGSUP!M28-TI_E!M28+TO!M28-NRG_E!M28-DL!M28</f>
        <v>12.123817712818965</v>
      </c>
      <c r="N28" s="10">
        <f>NRGSUP!N28-TI_E!N28+TO!N28-NRG_E!N28-DL!N28</f>
        <v>12.123817712826241</v>
      </c>
      <c r="O28" s="10">
        <f>NRGSUP!O28-TI_E!O28+TO!O28-NRG_E!O28-DL!O28</f>
        <v>12.12381771281169</v>
      </c>
      <c r="P28" s="10">
        <f>NRGSUP!P28-TI_E!P28+TO!P28-NRG_E!P28-DL!P28</f>
        <v>12.123817712826241</v>
      </c>
      <c r="Q28" s="10">
        <f>NRGSUP!Q28-TI_E!Q28+TO!Q28-NRG_E!Q28-DL!Q28</f>
        <v>7.0722269991401543</v>
      </c>
      <c r="R28" s="10">
        <f>NRGSUP!R28-TI_E!R28+TO!R28-NRG_E!R28-DL!R28</f>
        <v>-1.4551915228366852E-11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1.4551915228366852E-11</v>
      </c>
      <c r="W28" s="10">
        <f>NRGSUP!W28-TI_E!W28+TO!W28-NRG_E!W28-DL!W28</f>
        <v>0</v>
      </c>
      <c r="X28" s="10">
        <f>NRGSUP!X28-TI_E!X28+TO!X28-NRG_E!X28-DL!X28</f>
        <v>-1.4551915228366852E-11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-4.5474735088646412E-13</v>
      </c>
      <c r="D30" s="10">
        <f>NRGSUP!D30-TI_E!D30+TO!D30-NRG_E!D30-DL!D30</f>
        <v>1.1368683772161603E-13</v>
      </c>
      <c r="E30" s="10">
        <f>NRGSUP!E30-TI_E!E30+TO!E30-NRG_E!E30-DL!E30</f>
        <v>3.081083404988135</v>
      </c>
      <c r="F30" s="10">
        <f>NRGSUP!F30-TI_E!F30+TO!F30-NRG_E!F30-DL!F30</f>
        <v>0</v>
      </c>
      <c r="G30" s="10">
        <f>NRGSUP!G30-TI_E!G30+TO!G30-NRG_E!G30-DL!G30</f>
        <v>-5.6843418860808015E-14</v>
      </c>
      <c r="H30" s="10">
        <f>NRGSUP!H30-TI_E!H30+TO!H30-NRG_E!H30-DL!H30</f>
        <v>8.5984523025217641E-5</v>
      </c>
      <c r="I30" s="10">
        <f>NRGSUP!I30-TI_E!I30+TO!I30-NRG_E!I30-DL!I30</f>
        <v>0</v>
      </c>
      <c r="J30" s="10">
        <f>NRGSUP!J30-TI_E!J30+TO!J30-NRG_E!J30-DL!J30</f>
        <v>6.8212102632969618E-13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-2.2737367544323206E-13</v>
      </c>
      <c r="N30" s="10">
        <f>NRGSUP!N30-TI_E!N30+TO!N30-NRG_E!N30-DL!N30</f>
        <v>8.598452154728875E-5</v>
      </c>
      <c r="O30" s="10">
        <f>NRGSUP!O30-TI_E!O30+TO!O30-NRG_E!O30-DL!O30</f>
        <v>-9.0949470177292824E-13</v>
      </c>
      <c r="P30" s="10">
        <f>NRGSUP!P30-TI_E!P30+TO!P30-NRG_E!P30-DL!P30</f>
        <v>8.5984521888349263E-5</v>
      </c>
      <c r="Q30" s="10">
        <f>NRGSUP!Q30-TI_E!Q30+TO!Q30-NRG_E!Q30-DL!Q30</f>
        <v>-8.5984522911530803E-5</v>
      </c>
      <c r="R30" s="10">
        <f>NRGSUP!R30-TI_E!R30+TO!R30-NRG_E!R30-DL!R30</f>
        <v>-6.8212102632969618E-13</v>
      </c>
      <c r="S30" s="10">
        <f>NRGSUP!S30-TI_E!S30+TO!S30-NRG_E!S30-DL!S30</f>
        <v>8.5984522684157128E-5</v>
      </c>
      <c r="T30" s="10">
        <f>NRGSUP!T30-TI_E!T30+TO!T30-NRG_E!T30-DL!T30</f>
        <v>-1.3642420526593924E-12</v>
      </c>
      <c r="U30" s="10">
        <f>NRGSUP!U30-TI_E!U30+TO!U30-NRG_E!U30-DL!U30</f>
        <v>8.5984522456783452E-5</v>
      </c>
      <c r="V30" s="10">
        <f>NRGSUP!V30-TI_E!V30+TO!V30-NRG_E!V30-DL!V30</f>
        <v>-2.2737367544323206E-13</v>
      </c>
      <c r="W30" s="10">
        <f>NRGSUP!W30-TI_E!W30+TO!W30-NRG_E!W30-DL!W30</f>
        <v>-1.1368683772161603E-13</v>
      </c>
      <c r="X30" s="10">
        <f>NRGSUP!X30-TI_E!X30+TO!X30-NRG_E!X30-DL!X30</f>
        <v>5.6843418860808015E-14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-8.5984522783633111E-5</v>
      </c>
      <c r="D31" s="10">
        <f>NRGSUP!D31-TI_E!D31+TO!D31-NRG_E!D31-DL!D31</f>
        <v>-3.5527136788005009E-15</v>
      </c>
      <c r="E31" s="10">
        <f>NRGSUP!E31-TI_E!E31+TO!E31-NRG_E!E31-DL!E31</f>
        <v>-3.0453138435081684</v>
      </c>
      <c r="F31" s="10">
        <f>NRGSUP!F31-TI_E!F31+TO!F31-NRG_E!F31-DL!F31</f>
        <v>0</v>
      </c>
      <c r="G31" s="10">
        <f>NRGSUP!G31-TI_E!G31+TO!G31-NRG_E!G31-DL!G31</f>
        <v>4.4408920985006262E-16</v>
      </c>
      <c r="H31" s="10">
        <f>NRGSUP!H31-TI_E!H31+TO!H31-NRG_E!H31-DL!H31</f>
        <v>-4.0603611349957003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-3.5527136788005009E-15</v>
      </c>
      <c r="L31" s="10">
        <f>NRGSUP!L31-TI_E!L31+TO!L31-NRG_E!L31-DL!L31</f>
        <v>-1.4210854715202004E-14</v>
      </c>
      <c r="M31" s="10">
        <f>NRGSUP!M31-TI_E!M31+TO!M31-NRG_E!M31-DL!M31</f>
        <v>-8.5984522783633111E-5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-8.8817841970012523E-16</v>
      </c>
      <c r="W31" s="10">
        <f>NRGSUP!W31-TI_E!W31+TO!W31-NRG_E!W31-DL!W31</f>
        <v>-1.7763568394002505E-15</v>
      </c>
      <c r="X31" s="10">
        <f>NRGSUP!X31-TI_E!X31+TO!X31-NRG_E!X31-DL!X31</f>
        <v>-1.0754944110060229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52753.752536543419</v>
      </c>
      <c r="D33" s="29">
        <f t="shared" si="18"/>
        <v>54523.067841788485</v>
      </c>
      <c r="E33" s="29">
        <f t="shared" si="18"/>
        <v>54295.251504729138</v>
      </c>
      <c r="F33" s="29">
        <f t="shared" si="18"/>
        <v>56534.255116079104</v>
      </c>
      <c r="G33" s="29">
        <f t="shared" si="18"/>
        <v>57634.718744625956</v>
      </c>
      <c r="H33" s="29">
        <f t="shared" si="18"/>
        <v>57742.433361994845</v>
      </c>
      <c r="I33" s="29">
        <f t="shared" si="18"/>
        <v>57768.078245915734</v>
      </c>
      <c r="J33" s="29">
        <f t="shared" si="18"/>
        <v>58753.329836629411</v>
      </c>
      <c r="K33" s="29">
        <f t="shared" si="18"/>
        <v>56214.02029234737</v>
      </c>
      <c r="L33" s="29">
        <f t="shared" si="18"/>
        <v>51829.545915735165</v>
      </c>
      <c r="M33" s="29">
        <f t="shared" si="18"/>
        <v>50024.591401547717</v>
      </c>
      <c r="N33" s="29">
        <f t="shared" si="18"/>
        <v>46710.972656921753</v>
      </c>
      <c r="O33" s="29">
        <f t="shared" si="18"/>
        <v>41491.948151332756</v>
      </c>
      <c r="P33" s="29">
        <f t="shared" si="18"/>
        <v>39330.615563198618</v>
      </c>
      <c r="Q33" s="29">
        <f t="shared" si="18"/>
        <v>37845.658383490976</v>
      </c>
      <c r="R33" s="29">
        <f t="shared" si="18"/>
        <v>39844.566036113487</v>
      </c>
      <c r="S33" s="29">
        <f t="shared" si="18"/>
        <v>41227.209716251069</v>
      </c>
      <c r="T33" s="29">
        <f t="shared" si="18"/>
        <v>44085.66930352537</v>
      </c>
      <c r="U33" s="29">
        <f t="shared" si="18"/>
        <v>44536.626741186585</v>
      </c>
      <c r="V33" s="29">
        <f t="shared" si="18"/>
        <v>43602.361822871884</v>
      </c>
      <c r="W33" s="29">
        <f t="shared" si="18"/>
        <v>37185.244024075655</v>
      </c>
      <c r="X33" s="29">
        <f t="shared" ref="X33" si="19">SUM(X34:X50)</f>
        <v>41483.365864144449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9.0949470177292824E-13</v>
      </c>
      <c r="D34" s="10">
        <f>NRGSUP!D34-TI_E!D34+TO!D34-NRG_E!D34-DL!D34</f>
        <v>2.2737367544323206E-13</v>
      </c>
      <c r="E34" s="10">
        <f>NRGSUP!E34-TI_E!E34+TO!E34-NRG_E!E34-DL!E34</f>
        <v>-4.5474735088646412E-13</v>
      </c>
      <c r="F34" s="10">
        <f>NRGSUP!F34-TI_E!F34+TO!F34-NRG_E!F34-DL!F34</f>
        <v>9.0949470177292824E-13</v>
      </c>
      <c r="G34" s="10">
        <f>NRGSUP!G34-TI_E!G34+TO!G34-NRG_E!G34-DL!G34</f>
        <v>-9.0949470177292824E-13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-4.5474735088646412E-13</v>
      </c>
      <c r="L34" s="10">
        <f>NRGSUP!L34-TI_E!L34+TO!L34-NRG_E!L34-DL!L34</f>
        <v>0</v>
      </c>
      <c r="M34" s="10">
        <f>NRGSUP!M34-TI_E!M34+TO!M34-NRG_E!M34-DL!M34</f>
        <v>9.0949470177292824E-13</v>
      </c>
      <c r="N34" s="10">
        <f>NRGSUP!N34-TI_E!N34+TO!N34-NRG_E!N34-DL!N34</f>
        <v>-4.5474735088646412E-13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-9.0949470177292824E-13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9.0949470177292824E-13</v>
      </c>
      <c r="U34" s="10">
        <f>NRGSUP!U34-TI_E!U34+TO!U34-NRG_E!U34-DL!U34</f>
        <v>0</v>
      </c>
      <c r="V34" s="10">
        <f>NRGSUP!V34-TI_E!V34+TO!V34-NRG_E!V34-DL!V34</f>
        <v>-9.0949470177292824E-13</v>
      </c>
      <c r="W34" s="10">
        <f>NRGSUP!W34-TI_E!W34+TO!W34-NRG_E!W34-DL!W34</f>
        <v>9.0949470177292824E-13</v>
      </c>
      <c r="X34" s="10">
        <f>NRGSUP!X34-TI_E!X34+TO!X34-NRG_E!X34-DL!X34</f>
        <v>-8.5984523138904478E-5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2754.308770421324</v>
      </c>
      <c r="D36" s="10">
        <f>NRGSUP!D36-TI_E!D36+TO!D36-NRG_E!D36-DL!D36</f>
        <v>2618.7398968185721</v>
      </c>
      <c r="E36" s="10">
        <f>NRGSUP!E36-TI_E!E36+TO!E36-NRG_E!E36-DL!E36</f>
        <v>2589.3666380051586</v>
      </c>
      <c r="F36" s="10">
        <f>NRGSUP!F36-TI_E!F36+TO!F36-NRG_E!F36-DL!F36</f>
        <v>2547.5661220980219</v>
      </c>
      <c r="G36" s="10">
        <f>NRGSUP!G36-TI_E!G36+TO!G36-NRG_E!G36-DL!G36</f>
        <v>2589.3665520206359</v>
      </c>
      <c r="H36" s="10">
        <f>NRGSUP!H36-TI_E!H36+TO!H36-NRG_E!H36-DL!H36</f>
        <v>2519.3225279449698</v>
      </c>
      <c r="I36" s="10">
        <f>NRGSUP!I36-TI_E!I36+TO!I36-NRG_E!I36-DL!I36</f>
        <v>2322.7476354256237</v>
      </c>
      <c r="J36" s="10">
        <f>NRGSUP!J36-TI_E!J36+TO!J36-NRG_E!J36-DL!J36</f>
        <v>2319.3584694754945</v>
      </c>
      <c r="K36" s="10">
        <f>NRGSUP!K36-TI_E!K36+TO!K36-NRG_E!K36-DL!K36</f>
        <v>2223.3304385210658</v>
      </c>
      <c r="L36" s="10">
        <f>NRGSUP!L36-TI_E!L36+TO!L36-NRG_E!L36-DL!L36</f>
        <v>2057.2585554600164</v>
      </c>
      <c r="M36" s="10">
        <f>NRGSUP!M36-TI_E!M36+TO!M36-NRG_E!M36-DL!M36</f>
        <v>2059.5179707652615</v>
      </c>
      <c r="N36" s="10">
        <f>NRGSUP!N36-TI_E!N36+TO!N36-NRG_E!N36-DL!N36</f>
        <v>1850.515907136715</v>
      </c>
      <c r="O36" s="10">
        <f>NRGSUP!O36-TI_E!O36+TO!O36-NRG_E!O36-DL!O36</f>
        <v>1766.9150472914878</v>
      </c>
      <c r="P36" s="10">
        <f>NRGSUP!P36-TI_E!P36+TO!P36-NRG_E!P36-DL!P36</f>
        <v>1745.4500429922612</v>
      </c>
      <c r="Q36" s="10">
        <f>NRGSUP!Q36-TI_E!Q36+TO!Q36-NRG_E!Q36-DL!Q36</f>
        <v>1835.82932072227</v>
      </c>
      <c r="R36" s="10">
        <f>NRGSUP!R36-TI_E!R36+TO!R36-NRG_E!R36-DL!R36</f>
        <v>2090.0209802235599</v>
      </c>
      <c r="S36" s="10">
        <f>NRGSUP!S36-TI_E!S36+TO!S36-NRG_E!S36-DL!S36</f>
        <v>2754.3088564058462</v>
      </c>
      <c r="T36" s="10">
        <f>NRGSUP!T36-TI_E!T36+TO!T36-NRG_E!T36-DL!T36</f>
        <v>2572.4204643164221</v>
      </c>
      <c r="U36" s="10">
        <f>NRGSUP!U36-TI_E!U36+TO!U36-NRG_E!U36-DL!U36</f>
        <v>3006.2410146173688</v>
      </c>
      <c r="V36" s="10">
        <f>NRGSUP!V36-TI_E!V36+TO!V36-NRG_E!V36-DL!V36</f>
        <v>2724.9354256233873</v>
      </c>
      <c r="W36" s="10">
        <f>NRGSUP!W36-TI_E!W36+TO!W36-NRG_E!W36-DL!W36</f>
        <v>2312.5800515907135</v>
      </c>
      <c r="X36" s="10">
        <f>NRGSUP!X36-TI_E!X36+TO!X36-NRG_E!X36-DL!X36</f>
        <v>2027.3587274290628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9000.09079965606</v>
      </c>
      <c r="D37" s="10">
        <f>NRGSUP!D37-TI_E!D37+TO!D37-NRG_E!D37-DL!D37</f>
        <v>8975.7547721410156</v>
      </c>
      <c r="E37" s="10">
        <f>NRGSUP!E37-TI_E!E37+TO!E37-NRG_E!E37-DL!E37</f>
        <v>8663.6189165950127</v>
      </c>
      <c r="F37" s="10">
        <f>NRGSUP!F37-TI_E!F37+TO!F37-NRG_E!F37-DL!F37</f>
        <v>8466.8147033533969</v>
      </c>
      <c r="G37" s="10">
        <f>NRGSUP!G37-TI_E!G37+TO!G37-NRG_E!G37-DL!G37</f>
        <v>8086.9613929492662</v>
      </c>
      <c r="H37" s="10">
        <f>NRGSUP!H37-TI_E!H37+TO!H37-NRG_E!H37-DL!H37</f>
        <v>7623.519260533104</v>
      </c>
      <c r="I37" s="10">
        <f>NRGSUP!I37-TI_E!I37+TO!I37-NRG_E!I37-DL!I37</f>
        <v>7339.9517626827164</v>
      </c>
      <c r="J37" s="10">
        <f>NRGSUP!J37-TI_E!J37+TO!J37-NRG_E!J37-DL!J37</f>
        <v>7046.8616509028361</v>
      </c>
      <c r="K37" s="10">
        <f>NRGSUP!K37-TI_E!K37+TO!K37-NRG_E!K37-DL!K37</f>
        <v>6561.1994840928637</v>
      </c>
      <c r="L37" s="10">
        <f>NRGSUP!L37-TI_E!L37+TO!L37-NRG_E!L37-DL!L37</f>
        <v>6091.4086844368021</v>
      </c>
      <c r="M37" s="10">
        <f>NRGSUP!M37-TI_E!M37+TO!M37-NRG_E!M37-DL!M37</f>
        <v>5614.211349957006</v>
      </c>
      <c r="N37" s="10">
        <f>NRGSUP!N37-TI_E!N37+TO!N37-NRG_E!N37-DL!N37</f>
        <v>5210.0220120378326</v>
      </c>
      <c r="O37" s="10">
        <f>NRGSUP!O37-TI_E!O37+TO!O37-NRG_E!O37-DL!O37</f>
        <v>4873.5501289767835</v>
      </c>
      <c r="P37" s="10">
        <f>NRGSUP!P37-TI_E!P37+TO!P37-NRG_E!P37-DL!P37</f>
        <v>4628.0740326741188</v>
      </c>
      <c r="Q37" s="10">
        <f>NRGSUP!Q37-TI_E!Q37+TO!Q37-NRG_E!Q37-DL!Q37</f>
        <v>4525.4395528804816</v>
      </c>
      <c r="R37" s="10">
        <f>NRGSUP!R37-TI_E!R37+TO!R37-NRG_E!R37-DL!R37</f>
        <v>4567.7628546861588</v>
      </c>
      <c r="S37" s="10">
        <f>NRGSUP!S37-TI_E!S37+TO!S37-NRG_E!S37-DL!S37</f>
        <v>4788.903181427344</v>
      </c>
      <c r="T37" s="10">
        <f>NRGSUP!T37-TI_E!T37+TO!T37-NRG_E!T37-DL!T37</f>
        <v>4965.603783319003</v>
      </c>
      <c r="U37" s="10">
        <f>NRGSUP!U37-TI_E!U37+TO!U37-NRG_E!U37-DL!U37</f>
        <v>5205.7895958727431</v>
      </c>
      <c r="V37" s="10">
        <f>NRGSUP!V37-TI_E!V37+TO!V37-NRG_E!V37-DL!V37</f>
        <v>5405.7680997420457</v>
      </c>
      <c r="W37" s="10">
        <f>NRGSUP!W37-TI_E!W37+TO!W37-NRG_E!W37-DL!W37</f>
        <v>4294.7765262252788</v>
      </c>
      <c r="X37" s="10">
        <f>NRGSUP!X37-TI_E!X37+TO!X37-NRG_E!X37-DL!X37</f>
        <v>5271.0873602751499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10.580997420464314</v>
      </c>
      <c r="D38" s="10">
        <f>NRGSUP!D38-TI_E!D38+TO!D38-NRG_E!D38-DL!D38</f>
        <v>11.63895098882201</v>
      </c>
      <c r="E38" s="10">
        <f>NRGSUP!E38-TI_E!E38+TO!E38-NRG_E!E38-DL!E38</f>
        <v>14.813241616509028</v>
      </c>
      <c r="F38" s="10">
        <f>NRGSUP!F38-TI_E!F38+TO!F38-NRG_E!F38-DL!F38</f>
        <v>10.580825451418745</v>
      </c>
      <c r="G38" s="10">
        <f>NRGSUP!G38-TI_E!G38+TO!G38-NRG_E!G38-DL!G38</f>
        <v>10.580825451418743</v>
      </c>
      <c r="H38" s="10">
        <f>NRGSUP!H38-TI_E!H38+TO!H38-NRG_E!H38-DL!H38</f>
        <v>10.58091143594153</v>
      </c>
      <c r="I38" s="10">
        <f>NRGSUP!I38-TI_E!I38+TO!I38-NRG_E!I38-DL!I38</f>
        <v>10.580825451418743</v>
      </c>
      <c r="J38" s="10">
        <f>NRGSUP!J38-TI_E!J38+TO!J38-NRG_E!J38-DL!J38</f>
        <v>10.580825451418745</v>
      </c>
      <c r="K38" s="10">
        <f>NRGSUP!K38-TI_E!K38+TO!K38-NRG_E!K38-DL!K38</f>
        <v>11.638865004299227</v>
      </c>
      <c r="L38" s="10">
        <f>NRGSUP!L38-TI_E!L38+TO!L38-NRG_E!L38-DL!L38</f>
        <v>10.580911435941529</v>
      </c>
      <c r="M38" s="10">
        <f>NRGSUP!M38-TI_E!M38+TO!M38-NRG_E!M38-DL!M38</f>
        <v>8.4646603611349942</v>
      </c>
      <c r="N38" s="10">
        <f>NRGSUP!N38-TI_E!N38+TO!N38-NRG_E!N38-DL!N38</f>
        <v>6.3485812553740324</v>
      </c>
      <c r="O38" s="10">
        <f>NRGSUP!O38-TI_E!O38+TO!O38-NRG_E!O38-DL!O38</f>
        <v>4.232330180567498</v>
      </c>
      <c r="P38" s="10">
        <f>NRGSUP!P38-TI_E!P38+TO!P38-NRG_E!P38-DL!P38</f>
        <v>5.2904557179707652</v>
      </c>
      <c r="Q38" s="10">
        <f>NRGSUP!Q38-TI_E!Q38+TO!Q38-NRG_E!Q38-DL!Q38</f>
        <v>4.232330180567498</v>
      </c>
      <c r="R38" s="10">
        <f>NRGSUP!R38-TI_E!R38+TO!R38-NRG_E!R38-DL!R38</f>
        <v>4.2324161650902834</v>
      </c>
      <c r="S38" s="10">
        <f>NRGSUP!S38-TI_E!S38+TO!S38-NRG_E!S38-DL!S38</f>
        <v>4.2324161650902834</v>
      </c>
      <c r="T38" s="10">
        <f>NRGSUP!T38-TI_E!T38+TO!T38-NRG_E!T38-DL!T38</f>
        <v>4.232330180567498</v>
      </c>
      <c r="U38" s="10">
        <f>NRGSUP!U38-TI_E!U38+TO!U38-NRG_E!U38-DL!U38</f>
        <v>4.2324161650902834</v>
      </c>
      <c r="V38" s="10">
        <f>NRGSUP!V38-TI_E!V38+TO!V38-NRG_E!V38-DL!V38</f>
        <v>4.232330180567498</v>
      </c>
      <c r="W38" s="10">
        <f>NRGSUP!W38-TI_E!W38+TO!W38-NRG_E!W38-DL!W38</f>
        <v>1.0581255374032672</v>
      </c>
      <c r="X38" s="10">
        <f>NRGSUP!X38-TI_E!X38+TO!X38-NRG_E!X38-DL!X38</f>
        <v>4.3403267411865851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106.86689595872745</v>
      </c>
      <c r="D39" s="10">
        <f>NRGSUP!D39-TI_E!D39+TO!D39-NRG_E!D39-DL!D39</f>
        <v>62.427171109200359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1700.0429922613939</v>
      </c>
      <c r="D40" s="10">
        <f>NRGSUP!D40-TI_E!D40+TO!D40-NRG_E!D40-DL!D40</f>
        <v>1733.7489251934644</v>
      </c>
      <c r="E40" s="10">
        <f>NRGSUP!E40-TI_E!E40+TO!E40-NRG_E!E40-DL!E40</f>
        <v>1662.1238177128125</v>
      </c>
      <c r="F40" s="10">
        <f>NRGSUP!F40-TI_E!F40+TO!F40-NRG_E!F40-DL!F40</f>
        <v>1730.5889939810827</v>
      </c>
      <c r="G40" s="10">
        <f>NRGSUP!G40-TI_E!G40+TO!G40-NRG_E!G40-DL!G40</f>
        <v>1908.5984522785893</v>
      </c>
      <c r="H40" s="10">
        <f>NRGSUP!H40-TI_E!H40+TO!H40-NRG_E!H40-DL!H40</f>
        <v>2244.6044711951831</v>
      </c>
      <c r="I40" s="10">
        <f>NRGSUP!I40-TI_E!I40+TO!I40-NRG_E!I40-DL!I40</f>
        <v>2396.2811693895114</v>
      </c>
      <c r="J40" s="10">
        <f>NRGSUP!J40-TI_E!J40+TO!J40-NRG_E!J40-DL!J40</f>
        <v>2515.3052450558898</v>
      </c>
      <c r="K40" s="10">
        <f>NRGSUP!K40-TI_E!K40+TO!K40-NRG_E!K40-DL!K40</f>
        <v>2422.6139294926911</v>
      </c>
      <c r="L40" s="10">
        <f>NRGSUP!L40-TI_E!L40+TO!L40-NRG_E!L40-DL!L40</f>
        <v>2159.2863284608757</v>
      </c>
      <c r="M40" s="10">
        <f>NRGSUP!M40-TI_E!M40+TO!M40-NRG_E!M40-DL!M40</f>
        <v>2393.1212381771297</v>
      </c>
      <c r="N40" s="10">
        <f>NRGSUP!N40-TI_E!N40+TO!N40-NRG_E!N40-DL!N40</f>
        <v>2146.6466036113484</v>
      </c>
      <c r="O40" s="10">
        <f>NRGSUP!O40-TI_E!O40+TO!O40-NRG_E!O40-DL!O40</f>
        <v>1871.7325881341349</v>
      </c>
      <c r="P40" s="10">
        <f>NRGSUP!P40-TI_E!P40+TO!P40-NRG_E!P40-DL!P40</f>
        <v>1705.309544282029</v>
      </c>
      <c r="Q40" s="10">
        <f>NRGSUP!Q40-TI_E!Q40+TO!Q40-NRG_E!Q40-DL!Q40</f>
        <v>1747.4419604471186</v>
      </c>
      <c r="R40" s="10">
        <f>NRGSUP!R40-TI_E!R40+TO!R40-NRG_E!R40-DL!R40</f>
        <v>1801.160791057609</v>
      </c>
      <c r="S40" s="10">
        <f>NRGSUP!S40-TI_E!S40+TO!S40-NRG_E!S40-DL!S40</f>
        <v>1991.8099742046425</v>
      </c>
      <c r="T40" s="10">
        <f>NRGSUP!T40-TI_E!T40+TO!T40-NRG_E!T40-DL!T40</f>
        <v>2161.3929492691313</v>
      </c>
      <c r="U40" s="10">
        <f>NRGSUP!U40-TI_E!U40+TO!U40-NRG_E!U40-DL!U40</f>
        <v>2257.2441960447113</v>
      </c>
      <c r="V40" s="10">
        <f>NRGSUP!V40-TI_E!V40+TO!V40-NRG_E!V40-DL!V40</f>
        <v>2361.5219260533122</v>
      </c>
      <c r="W40" s="10">
        <f>NRGSUP!W40-TI_E!W40+TO!W40-NRG_E!W40-DL!W40</f>
        <v>930.07308684436725</v>
      </c>
      <c r="X40" s="10">
        <f>NRGSUP!X40-TI_E!X40+TO!X40-NRG_E!X40-DL!X40</f>
        <v>1619.3763542562351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3.1384350816852589</v>
      </c>
      <c r="D41" s="10">
        <f>NRGSUP!D41-TI_E!D41+TO!D41-NRG_E!D41-DL!D41</f>
        <v>10.461392949269111</v>
      </c>
      <c r="E41" s="10">
        <f>NRGSUP!E41-TI_E!E41+TO!E41-NRG_E!E41-DL!E41</f>
        <v>8.3690455717970735</v>
      </c>
      <c r="F41" s="10">
        <f>NRGSUP!F41-TI_E!F41+TO!F41-NRG_E!F41-DL!F41</f>
        <v>1.0461736887359621</v>
      </c>
      <c r="G41" s="10">
        <f>NRGSUP!G41-TI_E!G41+TO!G41-NRG_E!G41-DL!G41</f>
        <v>0</v>
      </c>
      <c r="H41" s="10">
        <f>NRGSUP!H41-TI_E!H41+TO!H41-NRG_E!H41-DL!H41</f>
        <v>8.5984522229409777E-5</v>
      </c>
      <c r="I41" s="10">
        <f>NRGSUP!I41-TI_E!I41+TO!I41-NRG_E!I41-DL!I41</f>
        <v>-8.5984522229409777E-5</v>
      </c>
      <c r="J41" s="10">
        <f>NRGSUP!J41-TI_E!J41+TO!J41-NRG_E!J41-DL!J41</f>
        <v>0</v>
      </c>
      <c r="K41" s="10">
        <f>NRGSUP!K41-TI_E!K41+TO!K41-NRG_E!K41-DL!K41</f>
        <v>0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9.0949470177292824E-13</v>
      </c>
      <c r="O41" s="10">
        <f>NRGSUP!O41-TI_E!O41+TO!O41-NRG_E!O41-DL!O41</f>
        <v>8.598452404839918E-5</v>
      </c>
      <c r="P41" s="10">
        <f>NRGSUP!P41-TI_E!P41+TO!P41-NRG_E!P41-DL!P41</f>
        <v>1.8189894035458565E-12</v>
      </c>
      <c r="Q41" s="10">
        <f>NRGSUP!Q41-TI_E!Q41+TO!Q41-NRG_E!Q41-DL!Q41</f>
        <v>0</v>
      </c>
      <c r="R41" s="10">
        <f>NRGSUP!R41-TI_E!R41+TO!R41-NRG_E!R41-DL!R41</f>
        <v>-1.8189894035458565E-12</v>
      </c>
      <c r="S41" s="10">
        <f>NRGSUP!S41-TI_E!S41+TO!S41-NRG_E!S41-DL!S41</f>
        <v>1.8189894035458565E-12</v>
      </c>
      <c r="T41" s="10">
        <f>NRGSUP!T41-TI_E!T41+TO!T41-NRG_E!T41-DL!T41</f>
        <v>0</v>
      </c>
      <c r="U41" s="10">
        <f>NRGSUP!U41-TI_E!U41+TO!U41-NRG_E!U41-DL!U41</f>
        <v>-5.4569682106375694E-12</v>
      </c>
      <c r="V41" s="10">
        <f>NRGSUP!V41-TI_E!V41+TO!V41-NRG_E!V41-DL!V41</f>
        <v>1.8189894035458565E-12</v>
      </c>
      <c r="W41" s="10">
        <f>NRGSUP!W41-TI_E!W41+TO!W41-NRG_E!W41-DL!W41</f>
        <v>0</v>
      </c>
      <c r="X41" s="10">
        <f>NRGSUP!X41-TI_E!X41+TO!X41-NRG_E!X41-DL!X41</f>
        <v>0.25202063628603355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4952.9473774720555</v>
      </c>
      <c r="D42" s="10">
        <f>NRGSUP!D42-TI_E!D42+TO!D42-NRG_E!D42-DL!D42</f>
        <v>5104.9369733447966</v>
      </c>
      <c r="E42" s="10">
        <f>NRGSUP!E42-TI_E!E42+TO!E42-NRG_E!E42-DL!E42</f>
        <v>4990.1475494410997</v>
      </c>
      <c r="F42" s="10">
        <f>NRGSUP!F42-TI_E!F42+TO!F42-NRG_E!F42-DL!F42</f>
        <v>3917.7175408426474</v>
      </c>
      <c r="G42" s="10">
        <f>NRGSUP!G42-TI_E!G42+TO!G42-NRG_E!G42-DL!G42</f>
        <v>2487.1024075666382</v>
      </c>
      <c r="H42" s="10">
        <f>NRGSUP!H42-TI_E!H42+TO!H42-NRG_E!H42-DL!H42</f>
        <v>2473.2851246775585</v>
      </c>
      <c r="I42" s="10">
        <f>NRGSUP!I42-TI_E!I42+TO!I42-NRG_E!I42-DL!I42</f>
        <v>2203.3176268271709</v>
      </c>
      <c r="J42" s="10">
        <f>NRGSUP!J42-TI_E!J42+TO!J42-NRG_E!J42-DL!J42</f>
        <v>2398.8846087704205</v>
      </c>
      <c r="K42" s="10">
        <f>NRGSUP!K42-TI_E!K42+TO!K42-NRG_E!K42-DL!K42</f>
        <v>1846.1952708512467</v>
      </c>
      <c r="L42" s="10">
        <f>NRGSUP!L42-TI_E!L42+TO!L42-NRG_E!L42-DL!L42</f>
        <v>2121.4770421324165</v>
      </c>
      <c r="M42" s="10">
        <f>NRGSUP!M42-TI_E!M42+TO!M42-NRG_E!M42-DL!M42</f>
        <v>2262.8380051590711</v>
      </c>
      <c r="N42" s="10">
        <f>NRGSUP!N42-TI_E!N42+TO!N42-NRG_E!N42-DL!N42</f>
        <v>2148.0485812553738</v>
      </c>
      <c r="O42" s="10">
        <f>NRGSUP!O42-TI_E!O42+TO!O42-NRG_E!O42-DL!O42</f>
        <v>1493.3241616509026</v>
      </c>
      <c r="P42" s="10">
        <f>NRGSUP!P42-TI_E!P42+TO!P42-NRG_E!P42-DL!P42</f>
        <v>1566.6618228718826</v>
      </c>
      <c r="Q42" s="10">
        <f>NRGSUP!Q42-TI_E!Q42+TO!Q42-NRG_E!Q42-DL!Q42</f>
        <v>1529.4617368873603</v>
      </c>
      <c r="R42" s="10">
        <f>NRGSUP!R42-TI_E!R42+TO!R42-NRG_E!R42-DL!R42</f>
        <v>1554.9705073086839</v>
      </c>
      <c r="S42" s="10">
        <f>NRGSUP!S42-TI_E!S42+TO!S42-NRG_E!S42-DL!S42</f>
        <v>1305.1973344797943</v>
      </c>
      <c r="T42" s="10">
        <f>NRGSUP!T42-TI_E!T42+TO!T42-NRG_E!T42-DL!T42</f>
        <v>1509.2672398968191</v>
      </c>
      <c r="U42" s="10">
        <f>NRGSUP!U42-TI_E!U42+TO!U42-NRG_E!U42-DL!U42</f>
        <v>1023.5382631126399</v>
      </c>
      <c r="V42" s="10">
        <f>NRGSUP!V42-TI_E!V42+TO!V42-NRG_E!V42-DL!V42</f>
        <v>1055.4241616509028</v>
      </c>
      <c r="W42" s="10">
        <f>NRGSUP!W42-TI_E!W42+TO!W42-NRG_E!W42-DL!W42</f>
        <v>1373.2205503009459</v>
      </c>
      <c r="X42" s="10">
        <f>NRGSUP!X42-TI_E!X42+TO!X42-NRG_E!X42-DL!X42</f>
        <v>1648.0039552880485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25246.632330180564</v>
      </c>
      <c r="D43" s="10">
        <f>NRGSUP!D43-TI_E!D43+TO!D43-NRG_E!D43-DL!D43</f>
        <v>26922.757179707649</v>
      </c>
      <c r="E43" s="10">
        <f>NRGSUP!E43-TI_E!E43+TO!E43-NRG_E!E43-DL!E43</f>
        <v>27708.440756663796</v>
      </c>
      <c r="F43" s="10">
        <f>NRGSUP!F43-TI_E!F43+TO!F43-NRG_E!F43-DL!F43</f>
        <v>30123.005760963024</v>
      </c>
      <c r="G43" s="10">
        <f>NRGSUP!G43-TI_E!G43+TO!G43-NRG_E!G43-DL!G43</f>
        <v>32843.627601031811</v>
      </c>
      <c r="H43" s="10">
        <f>NRGSUP!H43-TI_E!H43+TO!H43-NRG_E!H43-DL!H43</f>
        <v>34185.965348237318</v>
      </c>
      <c r="I43" s="10">
        <f>NRGSUP!I43-TI_E!I43+TO!I43-NRG_E!I43-DL!I43</f>
        <v>33356.119346517626</v>
      </c>
      <c r="J43" s="10">
        <f>NRGSUP!J43-TI_E!J43+TO!J43-NRG_E!J43-DL!J43</f>
        <v>34842.242304385218</v>
      </c>
      <c r="K43" s="10">
        <f>NRGSUP!K43-TI_E!K43+TO!K43-NRG_E!K43-DL!K43</f>
        <v>33221.577386070509</v>
      </c>
      <c r="L43" s="10">
        <f>NRGSUP!L43-TI_E!L43+TO!L43-NRG_E!L43-DL!L43</f>
        <v>30597.496990541702</v>
      </c>
      <c r="M43" s="10">
        <f>NRGSUP!M43-TI_E!M43+TO!M43-NRG_E!M43-DL!M43</f>
        <v>29924.78736027515</v>
      </c>
      <c r="N43" s="10">
        <f>NRGSUP!N43-TI_E!N43+TO!N43-NRG_E!N43-DL!N43</f>
        <v>27758.765606190889</v>
      </c>
      <c r="O43" s="10">
        <f>NRGSUP!O43-TI_E!O43+TO!O43-NRG_E!O43-DL!O43</f>
        <v>25409.931212381765</v>
      </c>
      <c r="P43" s="10">
        <f>NRGSUP!P43-TI_E!P43+TO!P43-NRG_E!P43-DL!P43</f>
        <v>25753.98882201203</v>
      </c>
      <c r="Q43" s="10">
        <f>NRGSUP!Q43-TI_E!Q43+TO!Q43-NRG_E!Q43-DL!Q43</f>
        <v>25686.204299226141</v>
      </c>
      <c r="R43" s="10">
        <f>NRGSUP!R43-TI_E!R43+TO!R43-NRG_E!R43-DL!R43</f>
        <v>26965.892777300076</v>
      </c>
      <c r="S43" s="10">
        <f>NRGSUP!S43-TI_E!S43+TO!S43-NRG_E!S43-DL!S43</f>
        <v>27459.897850386926</v>
      </c>
      <c r="T43" s="10">
        <f>NRGSUP!T43-TI_E!T43+TO!T43-NRG_E!T43-DL!T43</f>
        <v>28397.582975064492</v>
      </c>
      <c r="U43" s="10">
        <f>NRGSUP!U43-TI_E!U43+TO!U43-NRG_E!U43-DL!U43</f>
        <v>28530.0705932932</v>
      </c>
      <c r="V43" s="10">
        <f>NRGSUP!V43-TI_E!V43+TO!V43-NRG_E!V43-DL!V43</f>
        <v>27910.767067927776</v>
      </c>
      <c r="W43" s="10">
        <f>NRGSUP!W43-TI_E!W43+TO!W43-NRG_E!W43-DL!W43</f>
        <v>24177.48641444539</v>
      </c>
      <c r="X43" s="10">
        <f>NRGSUP!X43-TI_E!X43+TO!X43-NRG_E!X43-DL!X43</f>
        <v>26614.407738607049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2352.5173688736031</v>
      </c>
      <c r="D44" s="10">
        <f>NRGSUP!D44-TI_E!D44+TO!D44-NRG_E!D44-DL!D44</f>
        <v>2193.3028374892501</v>
      </c>
      <c r="E44" s="10">
        <f>NRGSUP!E44-TI_E!E44+TO!E44-NRG_E!E44-DL!E44</f>
        <v>2319.7095442820259</v>
      </c>
      <c r="F44" s="10">
        <f>NRGSUP!F44-TI_E!F44+TO!F44-NRG_E!F44-DL!F44</f>
        <v>2355.4122957867576</v>
      </c>
      <c r="G44" s="10">
        <f>NRGSUP!G44-TI_E!G44+TO!G44-NRG_E!G44-DL!G44</f>
        <v>1474.4244196044706</v>
      </c>
      <c r="H44" s="10">
        <f>NRGSUP!H44-TI_E!H44+TO!H44-NRG_E!H44-DL!H44</f>
        <v>953.35812553740584</v>
      </c>
      <c r="I44" s="10">
        <f>NRGSUP!I44-TI_E!I44+TO!I44-NRG_E!I44-DL!I44</f>
        <v>2042.7725709372294</v>
      </c>
      <c r="J44" s="10">
        <f>NRGSUP!J44-TI_E!J44+TO!J44-NRG_E!J44-DL!J44</f>
        <v>1780.309630266551</v>
      </c>
      <c r="K44" s="10">
        <f>NRGSUP!K44-TI_E!K44+TO!K44-NRG_E!K44-DL!K44</f>
        <v>1702.1496130696482</v>
      </c>
      <c r="L44" s="10">
        <f>NRGSUP!L44-TI_E!L44+TO!L44-NRG_E!L44-DL!L44</f>
        <v>1367.3164230438508</v>
      </c>
      <c r="M44" s="10">
        <f>NRGSUP!M44-TI_E!M44+TO!M44-NRG_E!M44-DL!M44</f>
        <v>1137.6611349957011</v>
      </c>
      <c r="N44" s="10">
        <f>NRGSUP!N44-TI_E!N44+TO!N44-NRG_E!N44-DL!N44</f>
        <v>1093.2741186586404</v>
      </c>
      <c r="O44" s="10">
        <f>NRGSUP!O44-TI_E!O44+TO!O44-NRG_E!O44-DL!O44</f>
        <v>717.91332760103182</v>
      </c>
      <c r="P44" s="10">
        <f>NRGSUP!P44-TI_E!P44+TO!P44-NRG_E!P44-DL!P44</f>
        <v>690.89518486672318</v>
      </c>
      <c r="Q44" s="10">
        <f>NRGSUP!Q44-TI_E!Q44+TO!Q44-NRG_E!Q44-DL!Q44</f>
        <v>525.89097162510745</v>
      </c>
      <c r="R44" s="10">
        <f>NRGSUP!R44-TI_E!R44+TO!R44-NRG_E!R44-DL!R44</f>
        <v>463.16990541702603</v>
      </c>
      <c r="S44" s="10">
        <f>NRGSUP!S44-TI_E!S44+TO!S44-NRG_E!S44-DL!S44</f>
        <v>595.36629406706913</v>
      </c>
      <c r="T44" s="10">
        <f>NRGSUP!T44-TI_E!T44+TO!T44-NRG_E!T44-DL!T44</f>
        <v>1054.6766122098027</v>
      </c>
      <c r="U44" s="10">
        <f>NRGSUP!U44-TI_E!U44+TO!U44-NRG_E!U44-DL!U44</f>
        <v>911.86577815993053</v>
      </c>
      <c r="V44" s="10">
        <f>NRGSUP!V44-TI_E!V44+TO!V44-NRG_E!V44-DL!V44</f>
        <v>842.39036973344844</v>
      </c>
      <c r="W44" s="10">
        <f>NRGSUP!W44-TI_E!W44+TO!W44-NRG_E!W44-DL!W44</f>
        <v>556.76887360275168</v>
      </c>
      <c r="X44" s="10">
        <f>NRGSUP!X44-TI_E!X44+TO!X44-NRG_E!X44-DL!X44</f>
        <v>604.15313843508227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120.02012037833188</v>
      </c>
      <c r="D45" s="10">
        <f>NRGSUP!D45-TI_E!D45+TO!D45-NRG_E!D45-DL!D45</f>
        <v>99.856663800515918</v>
      </c>
      <c r="E45" s="10">
        <f>NRGSUP!E45-TI_E!E45+TO!E45-NRG_E!E45-DL!E45</f>
        <v>205.47437661220982</v>
      </c>
      <c r="F45" s="10">
        <f>NRGSUP!F45-TI_E!F45+TO!F45-NRG_E!F45-DL!F45</f>
        <v>137.30292347377468</v>
      </c>
      <c r="G45" s="10">
        <f>NRGSUP!G45-TI_E!G45+TO!G45-NRG_E!G45-DL!G45</f>
        <v>165.14763542562341</v>
      </c>
      <c r="H45" s="10">
        <f>NRGSUP!H45-TI_E!H45+TO!H45-NRG_E!H45-DL!H45</f>
        <v>130.58177128116941</v>
      </c>
      <c r="I45" s="10">
        <f>NRGSUP!I45-TI_E!I45+TO!I45-NRG_E!I45-DL!I45</f>
        <v>54.729234737747163</v>
      </c>
      <c r="J45" s="10">
        <f>NRGSUP!J45-TI_E!J45+TO!J45-NRG_E!J45-DL!J45</f>
        <v>112.3387790197764</v>
      </c>
      <c r="K45" s="10">
        <f>NRGSUP!K45-TI_E!K45+TO!K45-NRG_E!K45-DL!K45</f>
        <v>95.055889939810896</v>
      </c>
      <c r="L45" s="10">
        <f>NRGSUP!L45-TI_E!L45+TO!L45-NRG_E!L45-DL!L45</f>
        <v>50.888564058469512</v>
      </c>
      <c r="M45" s="10">
        <f>NRGSUP!M45-TI_E!M45+TO!M45-NRG_E!M45-DL!M45</f>
        <v>54.729234737747277</v>
      </c>
      <c r="N45" s="10">
        <f>NRGSUP!N45-TI_E!N45+TO!N45-NRG_E!N45-DL!N45</f>
        <v>99.856663800515918</v>
      </c>
      <c r="O45" s="10">
        <f>NRGSUP!O45-TI_E!O45+TO!O45-NRG_E!O45-DL!O45</f>
        <v>56.649355116079079</v>
      </c>
      <c r="P45" s="10">
        <f>NRGSUP!P45-TI_E!P45+TO!P45-NRG_E!P45-DL!P45</f>
        <v>92.17540842648333</v>
      </c>
      <c r="Q45" s="10">
        <f>NRGSUP!Q45-TI_E!Q45+TO!Q45-NRG_E!Q45-DL!Q45</f>
        <v>68.171453138435112</v>
      </c>
      <c r="R45" s="10">
        <f>NRGSUP!R45-TI_E!R45+TO!R45-NRG_E!R45-DL!R45</f>
        <v>76.812811693895156</v>
      </c>
      <c r="S45" s="10">
        <f>NRGSUP!S45-TI_E!S45+TO!S45-NRG_E!S45-DL!S45</f>
        <v>58.569819432502129</v>
      </c>
      <c r="T45" s="10">
        <f>NRGSUP!T45-TI_E!T45+TO!T45-NRG_E!T45-DL!T45</f>
        <v>89.294926913155706</v>
      </c>
      <c r="U45" s="10">
        <f>NRGSUP!U45-TI_E!U45+TO!U45-NRG_E!U45-DL!U45</f>
        <v>108.4981943250215</v>
      </c>
      <c r="V45" s="10">
        <f>NRGSUP!V45-TI_E!V45+TO!V45-NRG_E!V45-DL!V45</f>
        <v>95.055889939810811</v>
      </c>
      <c r="W45" s="10">
        <f>NRGSUP!W45-TI_E!W45+TO!W45-NRG_E!W45-DL!W45</f>
        <v>76.812811693895</v>
      </c>
      <c r="X45" s="10">
        <f>NRGSUP!X45-TI_E!X45+TO!X45-NRG_E!X45-DL!X45</f>
        <v>76.912725709372324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411.90885640584702</v>
      </c>
      <c r="D46" s="10">
        <f>NRGSUP!D46-TI_E!D46+TO!D46-NRG_E!D46-DL!D46</f>
        <v>447.43482373172827</v>
      </c>
      <c r="E46" s="10">
        <f>NRGSUP!E46-TI_E!E46+TO!E46-NRG_E!E46-DL!E46</f>
        <v>482.96070507308684</v>
      </c>
      <c r="F46" s="10">
        <f>NRGSUP!F46-TI_E!F46+TO!F46-NRG_E!F46-DL!F46</f>
        <v>448.39501289767833</v>
      </c>
      <c r="G46" s="10">
        <f>NRGSUP!G46-TI_E!G46+TO!G46-NRG_E!G46-DL!G46</f>
        <v>506.96483233018057</v>
      </c>
      <c r="H46" s="10">
        <f>NRGSUP!H46-TI_E!H46+TO!H46-NRG_E!H46-DL!H46</f>
        <v>497.36311263972493</v>
      </c>
      <c r="I46" s="10">
        <f>NRGSUP!I46-TI_E!I46+TO!I46-NRG_E!I46-DL!I46</f>
        <v>497.36311263972482</v>
      </c>
      <c r="J46" s="10">
        <f>NRGSUP!J46-TI_E!J46+TO!J46-NRG_E!J46-DL!J46</f>
        <v>504.08435081685298</v>
      </c>
      <c r="K46" s="10">
        <f>NRGSUP!K46-TI_E!K46+TO!K46-NRG_E!K46-DL!K46</f>
        <v>446.47463456577816</v>
      </c>
      <c r="L46" s="10">
        <f>NRGSUP!L46-TI_E!L46+TO!L46-NRG_E!L46-DL!L46</f>
        <v>392.70567497850385</v>
      </c>
      <c r="M46" s="10">
        <f>NRGSUP!M46-TI_E!M46+TO!M46-NRG_E!M46-DL!M46</f>
        <v>414.78933791917461</v>
      </c>
      <c r="N46" s="10">
        <f>NRGSUP!N46-TI_E!N46+TO!N46-NRG_E!N46-DL!N46</f>
        <v>385.98452278589843</v>
      </c>
      <c r="O46" s="10">
        <f>NRGSUP!O46-TI_E!O46+TO!O46-NRG_E!O46-DL!O46</f>
        <v>340.85700773860691</v>
      </c>
      <c r="P46" s="10">
        <f>NRGSUP!P46-TI_E!P46+TO!P46-NRG_E!P46-DL!P46</f>
        <v>314.93258813413576</v>
      </c>
      <c r="Q46" s="10">
        <f>NRGSUP!Q46-TI_E!Q46+TO!Q46-NRG_E!Q46-DL!Q46</f>
        <v>216.03619948409283</v>
      </c>
      <c r="R46" s="10">
        <f>NRGSUP!R46-TI_E!R46+TO!R46-NRG_E!R46-DL!R46</f>
        <v>246.76122098022347</v>
      </c>
      <c r="S46" s="10">
        <f>NRGSUP!S46-TI_E!S46+TO!S46-NRG_E!S46-DL!S46</f>
        <v>313.97248495270856</v>
      </c>
      <c r="T46" s="10">
        <f>NRGSUP!T46-TI_E!T46+TO!T46-NRG_E!T46-DL!T46</f>
        <v>429.19174548581242</v>
      </c>
      <c r="U46" s="10">
        <f>NRGSUP!U46-TI_E!U46+TO!U46-NRG_E!U46-DL!U46</f>
        <v>426.31126397248499</v>
      </c>
      <c r="V46" s="10">
        <f>NRGSUP!V46-TI_E!V46+TO!V46-NRG_E!V46-DL!V46</f>
        <v>377.34299226139285</v>
      </c>
      <c r="W46" s="10">
        <f>NRGSUP!W46-TI_E!W46+TO!W46-NRG_E!W46-DL!W46</f>
        <v>313.97248495270838</v>
      </c>
      <c r="X46" s="10">
        <f>NRGSUP!X46-TI_E!X46+TO!X46-NRG_E!X46-DL!X46</f>
        <v>362.74092863284591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1808.9423903697329</v>
      </c>
      <c r="D47" s="10">
        <f>NRGSUP!D47-TI_E!D47+TO!D47-NRG_E!D47-DL!D47</f>
        <v>1757.0936371453131</v>
      </c>
      <c r="E47" s="10">
        <f>NRGSUP!E47-TI_E!E47+TO!E47-NRG_E!E47-DL!E47</f>
        <v>2022.0981083404993</v>
      </c>
      <c r="F47" s="10">
        <f>NRGSUP!F47-TI_E!F47+TO!F47-NRG_E!F47-DL!F47</f>
        <v>1933.7631986242468</v>
      </c>
      <c r="G47" s="10">
        <f>NRGSUP!G47-TI_E!G47+TO!G47-NRG_E!G47-DL!G47</f>
        <v>2083.5483233018049</v>
      </c>
      <c r="H47" s="10">
        <f>NRGSUP!H47-TI_E!H47+TO!H47-NRG_E!H47-DL!H47</f>
        <v>2484.8954428202928</v>
      </c>
      <c r="I47" s="10">
        <f>NRGSUP!I47-TI_E!I47+TO!I47-NRG_E!I47-DL!I47</f>
        <v>2216.0503869303529</v>
      </c>
      <c r="J47" s="10">
        <f>NRGSUP!J47-TI_E!J47+TO!J47-NRG_E!J47-DL!J47</f>
        <v>2307.2656921754087</v>
      </c>
      <c r="K47" s="10">
        <f>NRGSUP!K47-TI_E!K47+TO!K47-NRG_E!K47-DL!K47</f>
        <v>2206.448839208942</v>
      </c>
      <c r="L47" s="10">
        <f>NRGSUP!L47-TI_E!L47+TO!L47-NRG_E!L47-DL!L47</f>
        <v>2121.9547721410145</v>
      </c>
      <c r="M47" s="10">
        <f>NRGSUP!M47-TI_E!M47+TO!M47-NRG_E!M47-DL!M47</f>
        <v>2041.3012037833187</v>
      </c>
      <c r="N47" s="10">
        <f>NRGSUP!N47-TI_E!N47+TO!N47-NRG_E!N47-DL!N47</f>
        <v>1982.7315563198631</v>
      </c>
      <c r="O47" s="10">
        <f>NRGSUP!O47-TI_E!O47+TO!O47-NRG_E!O47-DL!O47</f>
        <v>1742.6913155631985</v>
      </c>
      <c r="P47" s="10">
        <f>NRGSUP!P47-TI_E!P47+TO!P47-NRG_E!P47-DL!P47</f>
        <v>1402.7945829750652</v>
      </c>
      <c r="Q47" s="10">
        <f>NRGSUP!Q47-TI_E!Q47+TO!Q47-NRG_E!Q47-DL!Q47</f>
        <v>530.00868443680133</v>
      </c>
      <c r="R47" s="10">
        <f>NRGSUP!R47-TI_E!R47+TO!R47-NRG_E!R47-DL!R47</f>
        <v>616.42312983662896</v>
      </c>
      <c r="S47" s="10">
        <f>NRGSUP!S47-TI_E!S47+TO!S47-NRG_E!S47-DL!S47</f>
        <v>502.16397248495309</v>
      </c>
      <c r="T47" s="10">
        <f>NRGSUP!T47-TI_E!T47+TO!T47-NRG_E!T47-DL!T47</f>
        <v>883.34763542562291</v>
      </c>
      <c r="U47" s="10">
        <f>NRGSUP!U47-TI_E!U47+TO!U47-NRG_E!U47-DL!U47</f>
        <v>903.51100601891676</v>
      </c>
      <c r="V47" s="10">
        <f>NRGSUP!V47-TI_E!V47+TO!V47-NRG_E!V47-DL!V47</f>
        <v>836.29982803095368</v>
      </c>
      <c r="W47" s="10">
        <f>NRGSUP!W47-TI_E!W47+TO!W47-NRG_E!W47-DL!W47</f>
        <v>741.24393809114326</v>
      </c>
      <c r="X47" s="10">
        <f>NRGSUP!X47-TI_E!X47+TO!X47-NRG_E!X47-DL!X47</f>
        <v>921.42674118658647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3008.7417884780734</v>
      </c>
      <c r="D48" s="10">
        <f>NRGSUP!D48-TI_E!D48+TO!D48-NRG_E!D48-DL!D48</f>
        <v>3354.9489251934651</v>
      </c>
      <c r="E48" s="10">
        <f>NRGSUP!E48-TI_E!E48+TO!E48-NRG_E!E48-DL!E48</f>
        <v>2980.0205503009452</v>
      </c>
      <c r="F48" s="10">
        <f>NRGSUP!F48-TI_E!F48+TO!F48-NRG_E!F48-DL!F48</f>
        <v>3230.7489251934653</v>
      </c>
      <c r="G48" s="10">
        <f>NRGSUP!G48-TI_E!G48+TO!G48-NRG_E!G48-DL!G48</f>
        <v>3332.4376612209808</v>
      </c>
      <c r="H48" s="10">
        <f>NRGSUP!H48-TI_E!H48+TO!H48-NRG_E!H48-DL!H48</f>
        <v>3231.5252794496982</v>
      </c>
      <c r="I48" s="10">
        <f>NRGSUP!I48-TI_E!I48+TO!I48-NRG_E!I48-DL!I48</f>
        <v>3289.7439380911433</v>
      </c>
      <c r="J48" s="10">
        <f>NRGSUP!J48-TI_E!J48+TO!J48-NRG_E!J48-DL!J48</f>
        <v>3201.2516766981944</v>
      </c>
      <c r="K48" s="10">
        <f>NRGSUP!K48-TI_E!K48+TO!K48-NRG_E!K48-DL!K48</f>
        <v>2992.4404987102325</v>
      </c>
      <c r="L48" s="10">
        <f>NRGSUP!L48-TI_E!L48+TO!L48-NRG_E!L48-DL!L48</f>
        <v>2752.5796216680992</v>
      </c>
      <c r="M48" s="10">
        <f>NRGSUP!M48-TI_E!M48+TO!M48-NRG_E!M48-DL!M48</f>
        <v>3032.0292347377467</v>
      </c>
      <c r="N48" s="10">
        <f>NRGSUP!N48-TI_E!N48+TO!N48-NRG_E!N48-DL!N48</f>
        <v>2711.4382631126387</v>
      </c>
      <c r="O48" s="10">
        <f>NRGSUP!O48-TI_E!O48+TO!O48-NRG_E!O48-DL!O48</f>
        <v>2121.4889079965606</v>
      </c>
      <c r="P48" s="10">
        <f>NRGSUP!P48-TI_E!P48+TO!P48-NRG_E!P48-DL!P48</f>
        <v>1227.2498710232157</v>
      </c>
      <c r="Q48" s="10">
        <f>NRGSUP!Q48-TI_E!Q48+TO!Q48-NRG_E!Q48-DL!Q48</f>
        <v>1099.1687016337062</v>
      </c>
      <c r="R48" s="10">
        <f>NRGSUP!R48-TI_E!R48+TO!R48-NRG_E!R48-DL!R48</f>
        <v>1269.1672398968187</v>
      </c>
      <c r="S48" s="10">
        <f>NRGSUP!S48-TI_E!S48+TO!S48-NRG_E!S48-DL!S48</f>
        <v>1199.3049871023209</v>
      </c>
      <c r="T48" s="10">
        <f>NRGSUP!T48-TI_E!T48+TO!T48-NRG_E!T48-DL!T48</f>
        <v>1359.9884780739467</v>
      </c>
      <c r="U48" s="10">
        <f>NRGSUP!U48-TI_E!U48+TO!U48-NRG_E!U48-DL!U48</f>
        <v>1479.5307824591569</v>
      </c>
      <c r="V48" s="10">
        <f>NRGSUP!V48-TI_E!V48+TO!V48-NRG_E!V48-DL!V48</f>
        <v>1425.9696474634566</v>
      </c>
      <c r="W48" s="10">
        <f>NRGSUP!W48-TI_E!W48+TO!W48-NRG_E!W48-DL!W48</f>
        <v>1150.4012037833184</v>
      </c>
      <c r="X48" s="10">
        <f>NRGSUP!X48-TI_E!X48+TO!X48-NRG_E!X48-DL!X48</f>
        <v>1034.4995700773859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367.74144453998275</v>
      </c>
      <c r="D49" s="10">
        <f>NRGSUP!D49-TI_E!D49+TO!D49-NRG_E!D49-DL!D49</f>
        <v>299.57007738607058</v>
      </c>
      <c r="E49" s="10">
        <f>NRGSUP!E49-TI_E!E49+TO!E49-NRG_E!E49-DL!E49</f>
        <v>109.45829750644886</v>
      </c>
      <c r="F49" s="10">
        <f>NRGSUP!F49-TI_E!F49+TO!F49-NRG_E!F49-DL!F49</f>
        <v>68.171367153912314</v>
      </c>
      <c r="G49" s="10">
        <f>NRGSUP!G49-TI_E!G49+TO!G49-NRG_E!G49-DL!G49</f>
        <v>62.410404127257074</v>
      </c>
      <c r="H49" s="10">
        <f>NRGSUP!H49-TI_E!H49+TO!H49-NRG_E!H49-DL!H49</f>
        <v>148.82493551160786</v>
      </c>
      <c r="I49" s="10">
        <f>NRGSUP!I49-TI_E!I49+TO!I49-NRG_E!I49-DL!I49</f>
        <v>104.65743766122097</v>
      </c>
      <c r="J49" s="10">
        <f>NRGSUP!J49-TI_E!J49+TO!J49-NRG_E!J49-DL!J49</f>
        <v>45.127515047291496</v>
      </c>
      <c r="K49" s="10">
        <f>NRGSUP!K49-TI_E!K49+TO!K49-NRG_E!K49-DL!K49</f>
        <v>37.446345657781606</v>
      </c>
      <c r="L49" s="10">
        <f>NRGSUP!L49-TI_E!L49+TO!L49-NRG_E!L49-DL!L49</f>
        <v>33.60567497850387</v>
      </c>
      <c r="M49" s="10">
        <f>NRGSUP!M49-TI_E!M49+TO!M49-NRG_E!M49-DL!M49</f>
        <v>36.486070507308689</v>
      </c>
      <c r="N49" s="10">
        <f>NRGSUP!N49-TI_E!N49+TO!N49-NRG_E!N49-DL!N49</f>
        <v>43.207222699914006</v>
      </c>
      <c r="O49" s="10">
        <f>NRGSUP!O49-TI_E!O49+TO!O49-NRG_E!O49-DL!O49</f>
        <v>24.964230438521064</v>
      </c>
      <c r="P49" s="10">
        <f>NRGSUP!P49-TI_E!P49+TO!P49-NRG_E!P49-DL!P49</f>
        <v>56.649527085124667</v>
      </c>
      <c r="Q49" s="10">
        <f>NRGSUP!Q49-TI_E!Q49+TO!Q49-NRG_E!Q49-DL!Q49</f>
        <v>16.322785898538264</v>
      </c>
      <c r="R49" s="10">
        <f>NRGSUP!R49-TI_E!R49+TO!R49-NRG_E!R49-DL!R49</f>
        <v>39.366552020636284</v>
      </c>
      <c r="S49" s="10">
        <f>NRGSUP!S49-TI_E!S49+TO!S49-NRG_E!S49-DL!S49</f>
        <v>34.565864144453997</v>
      </c>
      <c r="T49" s="10">
        <f>NRGSUP!T49-TI_E!T49+TO!T49-NRG_E!T49-DL!T49</f>
        <v>40.326741186586418</v>
      </c>
      <c r="U49" s="10">
        <f>NRGSUP!U49-TI_E!U49+TO!U49-NRG_E!U49-DL!U49</f>
        <v>40.326741186586418</v>
      </c>
      <c r="V49" s="10">
        <f>NRGSUP!V49-TI_E!V49+TO!V49-NRG_E!V49-DL!V49</f>
        <v>36.486156491831444</v>
      </c>
      <c r="W49" s="10">
        <f>NRGSUP!W49-TI_E!W49+TO!W49-NRG_E!W49-DL!W49</f>
        <v>35.525881341358556</v>
      </c>
      <c r="X49" s="10">
        <f>NRGSUP!X49-TI_E!X49+TO!X49-NRG_E!X49-DL!X49</f>
        <v>39.508684436801374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909.27196904557218</v>
      </c>
      <c r="D50" s="10">
        <f>NRGSUP!D50-TI_E!D50+TO!D50-NRG_E!D50-DL!D50</f>
        <v>930.39561478933717</v>
      </c>
      <c r="E50" s="10">
        <f>NRGSUP!E50-TI_E!E50+TO!E50-NRG_E!E50-DL!E50</f>
        <v>538.64995700773852</v>
      </c>
      <c r="F50" s="10">
        <f>NRGSUP!F50-TI_E!F50+TO!F50-NRG_E!F50-DL!F50</f>
        <v>1563.1412725709379</v>
      </c>
      <c r="G50" s="10">
        <f>NRGSUP!G50-TI_E!G50+TO!G50-NRG_E!G50-DL!G50</f>
        <v>2083.5482373172827</v>
      </c>
      <c r="H50" s="10">
        <f>NRGSUP!H50-TI_E!H50+TO!H50-NRG_E!H50-DL!H50</f>
        <v>1238.6069647463451</v>
      </c>
      <c r="I50" s="10">
        <f>NRGSUP!I50-TI_E!I50+TO!I50-NRG_E!I50-DL!I50</f>
        <v>1933.7632846087713</v>
      </c>
      <c r="J50" s="10">
        <f>NRGSUP!J50-TI_E!J50+TO!J50-NRG_E!J50-DL!J50</f>
        <v>1669.7190885640591</v>
      </c>
      <c r="K50" s="10">
        <f>NRGSUP!K50-TI_E!K50+TO!K50-NRG_E!K50-DL!K50</f>
        <v>2447.449097162511</v>
      </c>
      <c r="L50" s="10">
        <f>NRGSUP!L50-TI_E!L50+TO!L50-NRG_E!L50-DL!L50</f>
        <v>2072.9866723989689</v>
      </c>
      <c r="M50" s="10">
        <f>NRGSUP!M50-TI_E!M50+TO!M50-NRG_E!M50-DL!M50</f>
        <v>1044.6546001719698</v>
      </c>
      <c r="N50" s="10">
        <f>NRGSUP!N50-TI_E!N50+TO!N50-NRG_E!N50-DL!N50</f>
        <v>1274.1330180567502</v>
      </c>
      <c r="O50" s="10">
        <f>NRGSUP!O50-TI_E!O50+TO!O50-NRG_E!O50-DL!O50</f>
        <v>1067.6984522785895</v>
      </c>
      <c r="P50" s="10">
        <f>NRGSUP!P50-TI_E!P50+TO!P50-NRG_E!P50-DL!P50</f>
        <v>141.14368013757482</v>
      </c>
      <c r="Q50" s="10">
        <f>NRGSUP!Q50-TI_E!Q50+TO!Q50-NRG_E!Q50-DL!Q50</f>
        <v>61.45038693035324</v>
      </c>
      <c r="R50" s="10">
        <f>NRGSUP!R50-TI_E!R50+TO!R50-NRG_E!R50-DL!R50</f>
        <v>148.82484952708413</v>
      </c>
      <c r="S50" s="10">
        <f>NRGSUP!S50-TI_E!S50+TO!S50-NRG_E!S50-DL!S50</f>
        <v>218.916680997421</v>
      </c>
      <c r="T50" s="10">
        <f>NRGSUP!T50-TI_E!T50+TO!T50-NRG_E!T50-DL!T50</f>
        <v>618.34342218400536</v>
      </c>
      <c r="U50" s="10">
        <f>NRGSUP!U50-TI_E!U50+TO!U50-NRG_E!U50-DL!U50</f>
        <v>639.46689595872749</v>
      </c>
      <c r="V50" s="10">
        <f>NRGSUP!V50-TI_E!V50+TO!V50-NRG_E!V50-DL!V50</f>
        <v>526.16792777300145</v>
      </c>
      <c r="W50" s="10">
        <f>NRGSUP!W50-TI_E!W50+TO!W50-NRG_E!W50-DL!W50</f>
        <v>1221.3240756663793</v>
      </c>
      <c r="X50" s="10">
        <f>NRGSUP!X50-TI_E!X50+TO!X50-NRG_E!X50-DL!X50</f>
        <v>1259.2976784178845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12293.462854686153</v>
      </c>
      <c r="D51" s="37">
        <f>NRGSUP!D51-TI_E!D51+TO!D51-NRG_E!D51-DL!D51</f>
        <v>13480.289681857272</v>
      </c>
      <c r="E51" s="37">
        <f>NRGSUP!E51-TI_E!E51+TO!E51-NRG_E!E51-DL!E51</f>
        <v>14141.543594153052</v>
      </c>
      <c r="F51" s="37">
        <f>NRGSUP!F51-TI_E!F51+TO!F51-NRG_E!F51-DL!F51</f>
        <v>15890.797162510748</v>
      </c>
      <c r="G51" s="37">
        <f>NRGSUP!G51-TI_E!G51+TO!G51-NRG_E!G51-DL!G51</f>
        <v>17312.088048151334</v>
      </c>
      <c r="H51" s="37">
        <f>NRGSUP!H51-TI_E!H51+TO!H51-NRG_E!H51-DL!H51</f>
        <v>18856.76577815993</v>
      </c>
      <c r="I51" s="37">
        <f>NRGSUP!I51-TI_E!I51+TO!I51-NRG_E!I51-DL!I51</f>
        <v>15970.804729148764</v>
      </c>
      <c r="J51" s="37">
        <f>NRGSUP!J51-TI_E!J51+TO!J51-NRG_E!J51-DL!J51</f>
        <v>16121.212553740321</v>
      </c>
      <c r="K51" s="37">
        <f>NRGSUP!K51-TI_E!K51+TO!K51-NRG_E!K51-DL!K51</f>
        <v>15081.489767841782</v>
      </c>
      <c r="L51" s="37">
        <f>NRGSUP!L51-TI_E!L51+TO!L51-NRG_E!L51-DL!L51</f>
        <v>13430.091401547719</v>
      </c>
      <c r="M51" s="37">
        <f>NRGSUP!M51-TI_E!M51+TO!M51-NRG_E!M51-DL!M51</f>
        <v>14834.643336199473</v>
      </c>
      <c r="N51" s="37">
        <f>NRGSUP!N51-TI_E!N51+TO!N51-NRG_E!N51-DL!N51</f>
        <v>14494.145227858984</v>
      </c>
      <c r="O51" s="37">
        <f>NRGSUP!O51-TI_E!O51+TO!O51-NRG_E!O51-DL!O51</f>
        <v>15381.847033533959</v>
      </c>
      <c r="P51" s="37">
        <f>NRGSUP!P51-TI_E!P51+TO!P51-NRG_E!P51-DL!P51</f>
        <v>15649.606276870161</v>
      </c>
      <c r="Q51" s="37">
        <f>NRGSUP!Q51-TI_E!Q51+TO!Q51-NRG_E!Q51-DL!Q51</f>
        <v>14760.266552020639</v>
      </c>
      <c r="R51" s="37">
        <f>NRGSUP!R51-TI_E!R51+TO!R51-NRG_E!R51-DL!R51</f>
        <v>13356.299484092866</v>
      </c>
      <c r="S51" s="37">
        <f>NRGSUP!S51-TI_E!S51+TO!S51-NRG_E!S51-DL!S51</f>
        <v>13825.892089423911</v>
      </c>
      <c r="T51" s="37">
        <f>NRGSUP!T51-TI_E!T51+TO!T51-NRG_E!T51-DL!T51</f>
        <v>14196.773172828898</v>
      </c>
      <c r="U51" s="37">
        <f>NRGSUP!U51-TI_E!U51+TO!U51-NRG_E!U51-DL!U51</f>
        <v>14946.990541702495</v>
      </c>
      <c r="V51" s="37">
        <f>NRGSUP!V51-TI_E!V51+TO!V51-NRG_E!V51-DL!V51</f>
        <v>15016.960275150477</v>
      </c>
      <c r="W51" s="37">
        <f>NRGSUP!W51-TI_E!W51+TO!W51-NRG_E!W51-DL!W51</f>
        <v>14416.620292347374</v>
      </c>
      <c r="X51" s="37">
        <f>NRGSUP!X51-TI_E!X51+TO!X51-NRG_E!X51-DL!X51</f>
        <v>15380.981685296643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3467.6724849527091</v>
      </c>
      <c r="D52" s="37">
        <f t="shared" si="20"/>
        <v>3484.5085984522784</v>
      </c>
      <c r="E52" s="37">
        <f t="shared" si="20"/>
        <v>3592.3833190025789</v>
      </c>
      <c r="F52" s="37">
        <f t="shared" si="20"/>
        <v>3653.8214101461749</v>
      </c>
      <c r="G52" s="37">
        <f t="shared" si="20"/>
        <v>3682.9592433362009</v>
      </c>
      <c r="H52" s="37">
        <f t="shared" si="20"/>
        <v>3784.9656921754076</v>
      </c>
      <c r="I52" s="37">
        <f t="shared" si="20"/>
        <v>3998.103181427342</v>
      </c>
      <c r="J52" s="37">
        <f t="shared" si="20"/>
        <v>4271.9637145313836</v>
      </c>
      <c r="K52" s="37">
        <f t="shared" si="20"/>
        <v>4392.155546001718</v>
      </c>
      <c r="L52" s="37">
        <f t="shared" si="20"/>
        <v>5000.2203783318992</v>
      </c>
      <c r="M52" s="37">
        <f t="shared" si="20"/>
        <v>5363.2674978503837</v>
      </c>
      <c r="N52" s="37">
        <f t="shared" si="20"/>
        <v>5797.6380911435936</v>
      </c>
      <c r="O52" s="37">
        <f t="shared" si="20"/>
        <v>6285.6881341358558</v>
      </c>
      <c r="P52" s="37">
        <f t="shared" si="20"/>
        <v>5034.1794496990533</v>
      </c>
      <c r="Q52" s="37">
        <f t="shared" si="20"/>
        <v>5404.211865864143</v>
      </c>
      <c r="R52" s="37">
        <f t="shared" si="20"/>
        <v>5679.9726569217528</v>
      </c>
      <c r="S52" s="37">
        <f t="shared" si="20"/>
        <v>5611.156061908855</v>
      </c>
      <c r="T52" s="37">
        <f t="shared" si="20"/>
        <v>5964.152622527944</v>
      </c>
      <c r="U52" s="37">
        <f t="shared" si="20"/>
        <v>6532.1435941530508</v>
      </c>
      <c r="V52" s="37">
        <f t="shared" si="20"/>
        <v>6744.1144453998259</v>
      </c>
      <c r="W52" s="37">
        <f t="shared" si="20"/>
        <v>6471.177730008596</v>
      </c>
      <c r="X52" s="37">
        <f t="shared" ref="X52" si="21">SUM(X53:X70)</f>
        <v>6642.2391229578679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4.5474735088646412E-13</v>
      </c>
      <c r="E53" s="10">
        <f>NRGSUP!E53-TI_E!E53+TO!E53-NRG_E!E53-DL!E53</f>
        <v>-6.8212102632969618E-13</v>
      </c>
      <c r="F53" s="10">
        <f>NRGSUP!F53-TI_E!F53+TO!F53-NRG_E!F53-DL!F53</f>
        <v>0</v>
      </c>
      <c r="G53" s="10">
        <f>NRGSUP!G53-TI_E!G53+TO!G53-NRG_E!G53-DL!G53</f>
        <v>4.5474735088646412E-13</v>
      </c>
      <c r="H53" s="10">
        <f>NRGSUP!H53-TI_E!H53+TO!H53-NRG_E!H53-DL!H53</f>
        <v>4.5474735088646412E-13</v>
      </c>
      <c r="I53" s="10">
        <f>NRGSUP!I53-TI_E!I53+TO!I53-NRG_E!I53-DL!I53</f>
        <v>4.5474735088646412E-13</v>
      </c>
      <c r="J53" s="10">
        <f>NRGSUP!J53-TI_E!J53+TO!J53-NRG_E!J53-DL!J53</f>
        <v>4.5474735088646412E-13</v>
      </c>
      <c r="K53" s="10">
        <f>NRGSUP!K53-TI_E!K53+TO!K53-NRG_E!K53-DL!K53</f>
        <v>-6.8212102632969618E-13</v>
      </c>
      <c r="L53" s="10">
        <f>NRGSUP!L53-TI_E!L53+TO!L53-NRG_E!L53-DL!L53</f>
        <v>-4.5474735088646412E-13</v>
      </c>
      <c r="M53" s="10">
        <f>NRGSUP!M53-TI_E!M53+TO!M53-NRG_E!M53-DL!M53</f>
        <v>-1.3642420526593924E-12</v>
      </c>
      <c r="N53" s="10">
        <f>NRGSUP!N53-TI_E!N53+TO!N53-NRG_E!N53-DL!N53</f>
        <v>4.5474735088646412E-13</v>
      </c>
      <c r="O53" s="10">
        <f>NRGSUP!O53-TI_E!O53+TO!O53-NRG_E!O53-DL!O53</f>
        <v>0</v>
      </c>
      <c r="P53" s="10">
        <f>NRGSUP!P53-TI_E!P53+TO!P53-NRG_E!P53-DL!P53</f>
        <v>4.5474735088646412E-13</v>
      </c>
      <c r="Q53" s="10">
        <f>NRGSUP!Q53-TI_E!Q53+TO!Q53-NRG_E!Q53-DL!Q53</f>
        <v>9.0949470177292824E-13</v>
      </c>
      <c r="R53" s="10">
        <f>NRGSUP!R53-TI_E!R53+TO!R53-NRG_E!R53-DL!R53</f>
        <v>-9.0949470177292824E-13</v>
      </c>
      <c r="S53" s="10">
        <f>NRGSUP!S53-TI_E!S53+TO!S53-NRG_E!S53-DL!S53</f>
        <v>-9.0949470177292824E-13</v>
      </c>
      <c r="T53" s="10">
        <f>NRGSUP!T53-TI_E!T53+TO!T53-NRG_E!T53-DL!T53</f>
        <v>2.2737367544323206E-13</v>
      </c>
      <c r="U53" s="10">
        <f>NRGSUP!U53-TI_E!U53+TO!U53-NRG_E!U53-DL!U53</f>
        <v>-9.0949470177292824E-13</v>
      </c>
      <c r="V53" s="10">
        <f>NRGSUP!V53-TI_E!V53+TO!V53-NRG_E!V53-DL!V53</f>
        <v>0</v>
      </c>
      <c r="W53" s="10">
        <f>NRGSUP!W53-TI_E!W53+TO!W53-NRG_E!W53-DL!W53</f>
        <v>-4.5474735088646412E-13</v>
      </c>
      <c r="X53" s="10">
        <f>NRGSUP!X53-TI_E!X53+TO!X53-NRG_E!X53-DL!X53</f>
        <v>4.5474735088646412E-13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1.1368683772161603E-13</v>
      </c>
      <c r="F55" s="10">
        <f>NRGSUP!F55-TI_E!F55+TO!F55-NRG_E!F55-DL!F55</f>
        <v>6.8212102632969618E-13</v>
      </c>
      <c r="G55" s="10">
        <f>NRGSUP!G55-TI_E!G55+TO!G55-NRG_E!G55-DL!G55</f>
        <v>2.2737367544323206E-13</v>
      </c>
      <c r="H55" s="10">
        <f>NRGSUP!H55-TI_E!H55+TO!H55-NRG_E!H55-DL!H55</f>
        <v>-4.5474735088646412E-13</v>
      </c>
      <c r="I55" s="10">
        <f>NRGSUP!I55-TI_E!I55+TO!I55-NRG_E!I55-DL!I55</f>
        <v>-4.5474735088646412E-13</v>
      </c>
      <c r="J55" s="10">
        <f>NRGSUP!J55-TI_E!J55+TO!J55-NRG_E!J55-DL!J55</f>
        <v>-4.5474735088646412E-13</v>
      </c>
      <c r="K55" s="10">
        <f>NRGSUP!K55-TI_E!K55+TO!K55-NRG_E!K55-DL!K55</f>
        <v>-4.5474735088646412E-13</v>
      </c>
      <c r="L55" s="10">
        <f>NRGSUP!L55-TI_E!L55+TO!L55-NRG_E!L55-DL!L55</f>
        <v>-4.5474735088646412E-13</v>
      </c>
      <c r="M55" s="10">
        <f>NRGSUP!M55-TI_E!M55+TO!M55-NRG_E!M55-DL!M55</f>
        <v>-4.5474735088646412E-13</v>
      </c>
      <c r="N55" s="10">
        <f>NRGSUP!N55-TI_E!N55+TO!N55-NRG_E!N55-DL!N55</f>
        <v>0</v>
      </c>
      <c r="O55" s="10">
        <f>NRGSUP!O55-TI_E!O55+TO!O55-NRG_E!O55-DL!O55</f>
        <v>-9.0949470177292824E-13</v>
      </c>
      <c r="P55" s="10">
        <f>NRGSUP!P55-TI_E!P55+TO!P55-NRG_E!P55-DL!P55</f>
        <v>9.0949470177292824E-13</v>
      </c>
      <c r="Q55" s="10">
        <f>NRGSUP!Q55-TI_E!Q55+TO!Q55-NRG_E!Q55-DL!Q55</f>
        <v>-9.0949470177292824E-13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9.0949470177292824E-13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4.4408920985006262E-16</v>
      </c>
      <c r="D56" s="10">
        <f>NRGSUP!D56-TI_E!D56+TO!D56-NRG_E!D56-DL!D56</f>
        <v>-2.2204460492503131E-16</v>
      </c>
      <c r="E56" s="10">
        <f>NRGSUP!E56-TI_E!E56+TO!E56-NRG_E!E56-DL!E56</f>
        <v>8.8817841970012523E-16</v>
      </c>
      <c r="F56" s="10">
        <f>NRGSUP!F56-TI_E!F56+TO!F56-NRG_E!F56-DL!F56</f>
        <v>2.2204460492503131E-16</v>
      </c>
      <c r="G56" s="10">
        <f>NRGSUP!G56-TI_E!G56+TO!G56-NRG_E!G56-DL!G56</f>
        <v>-4.4408920985006262E-16</v>
      </c>
      <c r="H56" s="10">
        <f>NRGSUP!H56-TI_E!H56+TO!H56-NRG_E!H56-DL!H56</f>
        <v>8.8817841970012523E-16</v>
      </c>
      <c r="I56" s="10">
        <f>NRGSUP!I56-TI_E!I56+TO!I56-NRG_E!I56-DL!I56</f>
        <v>0</v>
      </c>
      <c r="J56" s="10">
        <f>NRGSUP!J56-TI_E!J56+TO!J56-NRG_E!J56-DL!J56</f>
        <v>7.1054273576010019E-15</v>
      </c>
      <c r="K56" s="10">
        <f>NRGSUP!K56-TI_E!K56+TO!K56-NRG_E!K56-DL!K56</f>
        <v>-8.5265128291212022E-14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1.1368683772161603E-13</v>
      </c>
      <c r="R56" s="10">
        <f>NRGSUP!R56-TI_E!R56+TO!R56-NRG_E!R56-DL!R56</f>
        <v>0</v>
      </c>
      <c r="S56" s="10">
        <f>NRGSUP!S56-TI_E!S56+TO!S56-NRG_E!S56-DL!S56</f>
        <v>-1.1368683772161603E-13</v>
      </c>
      <c r="T56" s="10">
        <f>NRGSUP!T56-TI_E!T56+TO!T56-NRG_E!T56-DL!T56</f>
        <v>-1.1368683772161603E-13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-4.5474735088646412E-13</v>
      </c>
      <c r="X56" s="10">
        <f>NRGSUP!X56-TI_E!X56+TO!X56-NRG_E!X56-DL!X56</f>
        <v>4.5474735088646412E-13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31.2895958727429</v>
      </c>
      <c r="D57" s="10">
        <f>NRGSUP!D57-TI_E!D57+TO!D57-NRG_E!D57-DL!D57</f>
        <v>35.46689595872742</v>
      </c>
      <c r="E57" s="10">
        <f>NRGSUP!E57-TI_E!E57+TO!E57-NRG_E!E57-DL!E57</f>
        <v>39.921668099742043</v>
      </c>
      <c r="F57" s="10">
        <f>NRGSUP!F57-TI_E!F57+TO!F57-NRG_E!F57-DL!F57</f>
        <v>45.861564918314706</v>
      </c>
      <c r="G57" s="10">
        <f>NRGSUP!G57-TI_E!G57+TO!G57-NRG_E!G57-DL!G57</f>
        <v>52.156405846947543</v>
      </c>
      <c r="H57" s="10">
        <f>NRGSUP!H57-TI_E!H57+TO!H57-NRG_E!H57-DL!H57</f>
        <v>60.085038693035258</v>
      </c>
      <c r="I57" s="10">
        <f>NRGSUP!I57-TI_E!I57+TO!I57-NRG_E!I57-DL!I57</f>
        <v>71.761306964746339</v>
      </c>
      <c r="J57" s="10">
        <f>NRGSUP!J57-TI_E!J57+TO!J57-NRG_E!J57-DL!J57</f>
        <v>89.946517626827173</v>
      </c>
      <c r="K57" s="10">
        <f>NRGSUP!K57-TI_E!K57+TO!K57-NRG_E!K57-DL!K57</f>
        <v>121.33680137575234</v>
      </c>
      <c r="L57" s="10">
        <f>NRGSUP!L57-TI_E!L57+TO!L57-NRG_E!L57-DL!L57</f>
        <v>151.24840928632847</v>
      </c>
      <c r="M57" s="10">
        <f>NRGSUP!M57-TI_E!M57+TO!M57-NRG_E!M57-DL!M57</f>
        <v>178.69045571797074</v>
      </c>
      <c r="N57" s="10">
        <f>NRGSUP!N57-TI_E!N57+TO!N57-NRG_E!N57-DL!N57</f>
        <v>183.29656061908855</v>
      </c>
      <c r="O57" s="10">
        <f>NRGSUP!O57-TI_E!O57+TO!O57-NRG_E!O57-DL!O57</f>
        <v>200.78701633706009</v>
      </c>
      <c r="P57" s="10">
        <f>NRGSUP!P57-TI_E!P57+TO!P57-NRG_E!P57-DL!P57</f>
        <v>218.17962166809889</v>
      </c>
      <c r="Q57" s="10">
        <f>NRGSUP!Q57-TI_E!Q57+TO!Q57-NRG_E!Q57-DL!Q57</f>
        <v>237.24471195184856</v>
      </c>
      <c r="R57" s="10">
        <f>NRGSUP!R57-TI_E!R57+TO!R57-NRG_E!R57-DL!R57</f>
        <v>254.76775580395494</v>
      </c>
      <c r="S57" s="10">
        <f>NRGSUP!S57-TI_E!S57+TO!S57-NRG_E!S57-DL!S57</f>
        <v>270.46784178847793</v>
      </c>
      <c r="T57" s="10">
        <f>NRGSUP!T57-TI_E!T57+TO!T57-NRG_E!T57-DL!T57</f>
        <v>285.23241616509131</v>
      </c>
      <c r="U57" s="10">
        <f>NRGSUP!U57-TI_E!U57+TO!U57-NRG_E!U57-DL!U57</f>
        <v>300.06595012897697</v>
      </c>
      <c r="V57" s="10">
        <f>NRGSUP!V57-TI_E!V57+TO!V57-NRG_E!V57-DL!V57</f>
        <v>314.5497850386933</v>
      </c>
      <c r="W57" s="10">
        <f>NRGSUP!W57-TI_E!W57+TO!W57-NRG_E!W57-DL!W57</f>
        <v>327.58478073946713</v>
      </c>
      <c r="X57" s="10">
        <f>NRGSUP!X57-TI_E!X57+TO!X57-NRG_E!X57-DL!X57</f>
        <v>337.16560619088546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4.0718830610490109</v>
      </c>
      <c r="D58" s="10">
        <f>NRGSUP!D58-TI_E!D58+TO!D58-NRG_E!D58-DL!D58</f>
        <v>4.0718830610490109</v>
      </c>
      <c r="E58" s="10">
        <f>NRGSUP!E58-TI_E!E58+TO!E58-NRG_E!E58-DL!E58</f>
        <v>2.9154772141014611</v>
      </c>
      <c r="F58" s="10">
        <f>NRGSUP!F58-TI_E!F58+TO!F58-NRG_E!F58-DL!F58</f>
        <v>0.9497850386930351</v>
      </c>
      <c r="G58" s="10">
        <f>NRGSUP!G58-TI_E!G58+TO!G58-NRG_E!G58-DL!G58</f>
        <v>0.64092863284608759</v>
      </c>
      <c r="H58" s="10">
        <f>NRGSUP!H58-TI_E!H58+TO!H58-NRG_E!H58-DL!H58</f>
        <v>0.36104901117798788</v>
      </c>
      <c r="I58" s="10">
        <f>NRGSUP!I58-TI_E!I58+TO!I58-NRG_E!I58-DL!I58</f>
        <v>0.1926913155631986</v>
      </c>
      <c r="J58" s="10">
        <f>NRGSUP!J58-TI_E!J58+TO!J58-NRG_E!J58-DL!J58</f>
        <v>0.1926913155631986</v>
      </c>
      <c r="K58" s="10">
        <f>NRGSUP!K58-TI_E!K58+TO!K58-NRG_E!K58-DL!K58</f>
        <v>0.1926913155631986</v>
      </c>
      <c r="L58" s="10">
        <f>NRGSUP!L58-TI_E!L58+TO!L58-NRG_E!L58-DL!L58</f>
        <v>0.1926913155631986</v>
      </c>
      <c r="M58" s="10">
        <f>NRGSUP!M58-TI_E!M58+TO!M58-NRG_E!M58-DL!M58</f>
        <v>0.1926913155631986</v>
      </c>
      <c r="N58" s="10">
        <f>NRGSUP!N58-TI_E!N58+TO!N58-NRG_E!N58-DL!N58</f>
        <v>0.1926913155631986</v>
      </c>
      <c r="O58" s="10">
        <f>NRGSUP!O58-TI_E!O58+TO!O58-NRG_E!O58-DL!O58</f>
        <v>0.1926913155631986</v>
      </c>
      <c r="P58" s="10">
        <f>NRGSUP!P58-TI_E!P58+TO!P58-NRG_E!P58-DL!P58</f>
        <v>0.1926913155631986</v>
      </c>
      <c r="Q58" s="10">
        <f>NRGSUP!Q58-TI_E!Q58+TO!Q58-NRG_E!Q58-DL!Q58</f>
        <v>0.1926913155631986</v>
      </c>
      <c r="R58" s="10">
        <f>NRGSUP!R58-TI_E!R58+TO!R58-NRG_E!R58-DL!R58</f>
        <v>0.1926913155631986</v>
      </c>
      <c r="S58" s="10">
        <f>NRGSUP!S58-TI_E!S58+TO!S58-NRG_E!S58-DL!S58</f>
        <v>0.1926913155631986</v>
      </c>
      <c r="T58" s="10">
        <f>NRGSUP!T58-TI_E!T58+TO!T58-NRG_E!T58-DL!T58</f>
        <v>0.1926913155631986</v>
      </c>
      <c r="U58" s="10">
        <f>NRGSUP!U58-TI_E!U58+TO!U58-NRG_E!U58-DL!U58</f>
        <v>0.1926913155631986</v>
      </c>
      <c r="V58" s="10">
        <f>NRGSUP!V58-TI_E!V58+TO!V58-NRG_E!V58-DL!V58</f>
        <v>0.1926913155631986</v>
      </c>
      <c r="W58" s="10">
        <f>NRGSUP!W58-TI_E!W58+TO!W58-NRG_E!W58-DL!W58</f>
        <v>0.1926913155631986</v>
      </c>
      <c r="X58" s="10">
        <f>NRGSUP!X58-TI_E!X58+TO!X58-NRG_E!X58-DL!X58</f>
        <v>0.1926913155631986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3336.5337919174553</v>
      </c>
      <c r="D59" s="10">
        <f>NRGSUP!D59-TI_E!D59+TO!D59-NRG_E!D59-DL!D59</f>
        <v>3349.1687876182282</v>
      </c>
      <c r="E59" s="10">
        <f>NRGSUP!E59-TI_E!E59+TO!E59-NRG_E!E59-DL!E59</f>
        <v>3380.4098882201201</v>
      </c>
      <c r="F59" s="10">
        <f>NRGSUP!F59-TI_E!F59+TO!F59-NRG_E!F59-DL!F59</f>
        <v>3385.35399828031</v>
      </c>
      <c r="G59" s="10">
        <f>NRGSUP!G59-TI_E!G59+TO!G59-NRG_E!G59-DL!G59</f>
        <v>3424.0231298366298</v>
      </c>
      <c r="H59" s="10">
        <f>NRGSUP!H59-TI_E!H59+TO!H59-NRG_E!H59-DL!H59</f>
        <v>3440.5274290627681</v>
      </c>
      <c r="I59" s="10">
        <f>NRGSUP!I59-TI_E!I59+TO!I59-NRG_E!I59-DL!I59</f>
        <v>3688.4971625107469</v>
      </c>
      <c r="J59" s="10">
        <f>NRGSUP!J59-TI_E!J59+TO!J59-NRG_E!J59-DL!J59</f>
        <v>3720.5981083404981</v>
      </c>
      <c r="K59" s="10">
        <f>NRGSUP!K59-TI_E!K59+TO!K59-NRG_E!K59-DL!K59</f>
        <v>3626.7078245915727</v>
      </c>
      <c r="L59" s="10">
        <f>NRGSUP!L59-TI_E!L59+TO!L59-NRG_E!L59-DL!L59</f>
        <v>3708.0585554600175</v>
      </c>
      <c r="M59" s="10">
        <f>NRGSUP!M59-TI_E!M59+TO!M59-NRG_E!M59-DL!M59</f>
        <v>3651.810490111779</v>
      </c>
      <c r="N59" s="10">
        <f>NRGSUP!N59-TI_E!N59+TO!N59-NRG_E!N59-DL!N59</f>
        <v>3790.1740326741178</v>
      </c>
      <c r="O59" s="10">
        <f>NRGSUP!O59-TI_E!O59+TO!O59-NRG_E!O59-DL!O59</f>
        <v>3849.503181427343</v>
      </c>
      <c r="P59" s="10">
        <f>NRGSUP!P59-TI_E!P59+TO!P59-NRG_E!P59-DL!P59</f>
        <v>3744.5544282029227</v>
      </c>
      <c r="Q59" s="10">
        <f>NRGSUP!Q59-TI_E!Q59+TO!Q59-NRG_E!Q59-DL!Q59</f>
        <v>3734.3556319862414</v>
      </c>
      <c r="R59" s="10">
        <f>NRGSUP!R59-TI_E!R59+TO!R59-NRG_E!R59-DL!R59</f>
        <v>3926.053310404126</v>
      </c>
      <c r="S59" s="10">
        <f>NRGSUP!S59-TI_E!S59+TO!S59-NRG_E!S59-DL!S59</f>
        <v>3595.1561478933781</v>
      </c>
      <c r="T59" s="10">
        <f>NRGSUP!T59-TI_E!T59+TO!T59-NRG_E!T59-DL!T59</f>
        <v>3645.743766122097</v>
      </c>
      <c r="U59" s="10">
        <f>NRGSUP!U59-TI_E!U59+TO!U59-NRG_E!U59-DL!U59</f>
        <v>3680.2092003439375</v>
      </c>
      <c r="V59" s="10">
        <f>NRGSUP!V59-TI_E!V59+TO!V59-NRG_E!V59-DL!V59</f>
        <v>3807.7289767841785</v>
      </c>
      <c r="W59" s="10">
        <f>NRGSUP!W59-TI_E!W59+TO!W59-NRG_E!W59-DL!W59</f>
        <v>3643.4985382631126</v>
      </c>
      <c r="X59" s="10">
        <f>NRGSUP!X59-TI_E!X59+TO!X59-NRG_E!X59-DL!X59</f>
        <v>3708.8468615649172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26.483233018056751</v>
      </c>
      <c r="M60" s="10">
        <f>NRGSUP!M60-TI_E!M60+TO!M60-NRG_E!M60-DL!M60</f>
        <v>26.483233018056751</v>
      </c>
      <c r="N60" s="10">
        <f>NRGSUP!N60-TI_E!N60+TO!N60-NRG_E!N60-DL!N60</f>
        <v>26.483233018056751</v>
      </c>
      <c r="O60" s="10">
        <f>NRGSUP!O60-TI_E!O60+TO!O60-NRG_E!O60-DL!O60</f>
        <v>26.483233018056751</v>
      </c>
      <c r="P60" s="10">
        <f>NRGSUP!P60-TI_E!P60+TO!P60-NRG_E!P60-DL!P60</f>
        <v>26.483233018056751</v>
      </c>
      <c r="Q60" s="10">
        <f>NRGSUP!Q60-TI_E!Q60+TO!Q60-NRG_E!Q60-DL!Q60</f>
        <v>26.483233018056751</v>
      </c>
      <c r="R60" s="10">
        <f>NRGSUP!R60-TI_E!R60+TO!R60-NRG_E!R60-DL!R60</f>
        <v>26.483233018056751</v>
      </c>
      <c r="S60" s="10">
        <f>NRGSUP!S60-TI_E!S60+TO!S60-NRG_E!S60-DL!S60</f>
        <v>10.34067067927773</v>
      </c>
      <c r="T60" s="10">
        <f>NRGSUP!T60-TI_E!T60+TO!T60-NRG_E!T60-DL!T60</f>
        <v>10.34067067927773</v>
      </c>
      <c r="U60" s="10">
        <f>NRGSUP!U60-TI_E!U60+TO!U60-NRG_E!U60-DL!U60</f>
        <v>10.34067067927773</v>
      </c>
      <c r="V60" s="10">
        <f>NRGSUP!V60-TI_E!V60+TO!V60-NRG_E!V60-DL!V60</f>
        <v>10.34067067927773</v>
      </c>
      <c r="W60" s="10">
        <f>NRGSUP!W60-TI_E!W60+TO!W60-NRG_E!W60-DL!W60</f>
        <v>10.34067067927773</v>
      </c>
      <c r="X60" s="10">
        <f>NRGSUP!X60-TI_E!X60+TO!X60-NRG_E!X60-DL!X60</f>
        <v>10.34067067927773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25.078847807394652</v>
      </c>
      <c r="D61" s="10">
        <f>NRGSUP!D61-TI_E!D61+TO!D61-NRG_E!D61-DL!D61</f>
        <v>25.102665520206372</v>
      </c>
      <c r="E61" s="10">
        <f>NRGSUP!E61-TI_E!E61+TO!E61-NRG_E!E61-DL!E61</f>
        <v>28.780911435941505</v>
      </c>
      <c r="F61" s="10">
        <f>NRGSUP!F61-TI_E!F61+TO!F61-NRG_E!F61-DL!F61</f>
        <v>28.780911435941476</v>
      </c>
      <c r="G61" s="10">
        <f>NRGSUP!G61-TI_E!G61+TO!G61-NRG_E!G61-DL!G61</f>
        <v>28.685468615649313</v>
      </c>
      <c r="H61" s="10">
        <f>NRGSUP!H61-TI_E!H61+TO!H61-NRG_E!H61-DL!H61</f>
        <v>22.690369733447994</v>
      </c>
      <c r="I61" s="10">
        <f>NRGSUP!I61-TI_E!I61+TO!I61-NRG_E!I61-DL!I61</f>
        <v>64.989939810834045</v>
      </c>
      <c r="J61" s="10">
        <f>NRGSUP!J61-TI_E!J61+TO!J61-NRG_E!J61-DL!J61</f>
        <v>72.370249355116016</v>
      </c>
      <c r="K61" s="10">
        <f>NRGSUP!K61-TI_E!K61+TO!K61-NRG_E!K61-DL!K61</f>
        <v>27.849441100601894</v>
      </c>
      <c r="L61" s="10">
        <f>NRGSUP!L61-TI_E!L61+TO!L61-NRG_E!L61-DL!L61</f>
        <v>28.231556319862445</v>
      </c>
      <c r="M61" s="10">
        <f>NRGSUP!M61-TI_E!M61+TO!M61-NRG_E!M61-DL!M61</f>
        <v>53.071539122957788</v>
      </c>
      <c r="N61" s="10">
        <f>NRGSUP!N61-TI_E!N61+TO!N61-NRG_E!N61-DL!N61</f>
        <v>55.316680997420505</v>
      </c>
      <c r="O61" s="10">
        <f>NRGSUP!O61-TI_E!O61+TO!O61-NRG_E!O61-DL!O61</f>
        <v>55.412295786758364</v>
      </c>
      <c r="P61" s="10">
        <f>NRGSUP!P61-TI_E!P61+TO!P61-NRG_E!P61-DL!P61</f>
        <v>125.10756663800503</v>
      </c>
      <c r="Q61" s="10">
        <f>NRGSUP!Q61-TI_E!Q61+TO!Q61-NRG_E!Q61-DL!Q61</f>
        <v>101.00799656061912</v>
      </c>
      <c r="R61" s="10">
        <f>NRGSUP!R61-TI_E!R61+TO!R61-NRG_E!R61-DL!R61</f>
        <v>59.090455717970691</v>
      </c>
      <c r="S61" s="10">
        <f>NRGSUP!S61-TI_E!S61+TO!S61-NRG_E!S61-DL!S61</f>
        <v>82.569045571797133</v>
      </c>
      <c r="T61" s="10">
        <f>NRGSUP!T61-TI_E!T61+TO!T61-NRG_E!T61-DL!T61</f>
        <v>84.121496130696499</v>
      </c>
      <c r="U61" s="10">
        <f>NRGSUP!U61-TI_E!U61+TO!U61-NRG_E!U61-DL!U61</f>
        <v>85.506878761822833</v>
      </c>
      <c r="V61" s="10">
        <f>NRGSUP!V61-TI_E!V61+TO!V61-NRG_E!V61-DL!V61</f>
        <v>85.578417884780777</v>
      </c>
      <c r="W61" s="10">
        <f>NRGSUP!W61-TI_E!W61+TO!W61-NRG_E!W61-DL!W61</f>
        <v>121.19036973344792</v>
      </c>
      <c r="X61" s="10">
        <f>NRGSUP!X61-TI_E!X61+TO!X61-NRG_E!X61-DL!X61</f>
        <v>102.87093723129844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5.6843418860808015E-14</v>
      </c>
      <c r="J62" s="10">
        <f>NRGSUP!J62-TI_E!J62+TO!J62-NRG_E!J62-DL!J62</f>
        <v>-8.5984522741000546E-5</v>
      </c>
      <c r="K62" s="10">
        <f>NRGSUP!K62-TI_E!K62+TO!K62-NRG_E!K62-DL!K62</f>
        <v>0</v>
      </c>
      <c r="L62" s="10">
        <f>NRGSUP!L62-TI_E!L62+TO!L62-NRG_E!L62-DL!L62</f>
        <v>1.1368683772161603E-13</v>
      </c>
      <c r="M62" s="10">
        <f>NRGSUP!M62-TI_E!M62+TO!M62-NRG_E!M62-DL!M62</f>
        <v>-8.5984522797843965E-5</v>
      </c>
      <c r="N62" s="10">
        <f>NRGSUP!N62-TI_E!N62+TO!N62-NRG_E!N62-DL!N62</f>
        <v>5.6843418860808015E-14</v>
      </c>
      <c r="O62" s="10">
        <f>NRGSUP!O62-TI_E!O62+TO!O62-NRG_E!O62-DL!O62</f>
        <v>8.5984522741000546E-5</v>
      </c>
      <c r="P62" s="10">
        <f>NRGSUP!P62-TI_E!P62+TO!P62-NRG_E!P62-DL!P62</f>
        <v>8.5984522712578837E-5</v>
      </c>
      <c r="Q62" s="10">
        <f>NRGSUP!Q62-TI_E!Q62+TO!Q62-NRG_E!Q62-DL!Q62</f>
        <v>-8.5984522741000546E-5</v>
      </c>
      <c r="R62" s="10">
        <f>NRGSUP!R62-TI_E!R62+TO!R62-NRG_E!R62-DL!R62</f>
        <v>2.4122957867584773</v>
      </c>
      <c r="S62" s="10">
        <f>NRGSUP!S62-TI_E!S62+TO!S62-NRG_E!S62-DL!S62</f>
        <v>5.6367153912294725</v>
      </c>
      <c r="T62" s="10">
        <f>NRGSUP!T62-TI_E!T62+TO!T62-NRG_E!T62-DL!T62</f>
        <v>6.9624247635425434</v>
      </c>
      <c r="U62" s="10">
        <f>NRGSUP!U62-TI_E!U62+TO!U62-NRG_E!U62-DL!U62</f>
        <v>4.2276010318142312</v>
      </c>
      <c r="V62" s="10">
        <f>NRGSUP!V62-TI_E!V62+TO!V62-NRG_E!V62-DL!V62</f>
        <v>4.8008598452278477</v>
      </c>
      <c r="W62" s="10">
        <f>NRGSUP!W62-TI_E!W62+TO!W62-NRG_E!W62-DL!W62</f>
        <v>4.6691315563198827</v>
      </c>
      <c r="X62" s="10">
        <f>NRGSUP!X62-TI_E!X62+TO!X62-NRG_E!X62-DL!X62</f>
        <v>6.9263972484952774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1.2897678417883895</v>
      </c>
      <c r="K63" s="10">
        <f>NRGSUP!K63-TI_E!K63+TO!K63-NRG_E!K63-DL!K63</f>
        <v>24.505588993981064</v>
      </c>
      <c r="L63" s="10">
        <f>NRGSUP!L63-TI_E!L63+TO!L63-NRG_E!L63-DL!L63</f>
        <v>-0.64488392089421609</v>
      </c>
      <c r="M63" s="10">
        <f>NRGSUP!M63-TI_E!M63+TO!M63-NRG_E!M63-DL!M63</f>
        <v>8.5265128291212022E-14</v>
      </c>
      <c r="N63" s="10">
        <f>NRGSUP!N63-TI_E!N63+TO!N63-NRG_E!N63-DL!N63</f>
        <v>-5.6843418860808015E-14</v>
      </c>
      <c r="O63" s="10">
        <f>NRGSUP!O63-TI_E!O63+TO!O63-NRG_E!O63-DL!O63</f>
        <v>-2.8421709430404007E-14</v>
      </c>
      <c r="P63" s="10">
        <f>NRGSUP!P63-TI_E!P63+TO!P63-NRG_E!P63-DL!P63</f>
        <v>0</v>
      </c>
      <c r="Q63" s="10">
        <f>NRGSUP!Q63-TI_E!Q63+TO!Q63-NRG_E!Q63-DL!Q63</f>
        <v>4.7721410146209564E-2</v>
      </c>
      <c r="R63" s="10">
        <f>NRGSUP!R63-TI_E!R63+TO!R63-NRG_E!R63-DL!R63</f>
        <v>1.556319862427813E-2</v>
      </c>
      <c r="S63" s="10">
        <f>NRGSUP!S63-TI_E!S63+TO!S63-NRG_E!S63-DL!S63</f>
        <v>-5.6843418860808015E-14</v>
      </c>
      <c r="T63" s="10">
        <f>NRGSUP!T63-TI_E!T63+TO!T63-NRG_E!T63-DL!T63</f>
        <v>0</v>
      </c>
      <c r="U63" s="10">
        <f>NRGSUP!U63-TI_E!U63+TO!U63-NRG_E!U63-DL!U63</f>
        <v>0.27472055030102638</v>
      </c>
      <c r="V63" s="10">
        <f>NRGSUP!V63-TI_E!V63+TO!V63-NRG_E!V63-DL!V63</f>
        <v>0.55907136715390493</v>
      </c>
      <c r="W63" s="10">
        <f>NRGSUP!W63-TI_E!W63+TO!W63-NRG_E!W63-DL!W63</f>
        <v>0.28435081685290697</v>
      </c>
      <c r="X63" s="10">
        <f>NRGSUP!X63-TI_E!X63+TO!X63-NRG_E!X63-DL!X63</f>
        <v>1.031814273432019E-2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72.226999140154774</v>
      </c>
      <c r="F64" s="10">
        <f>NRGSUP!F64-TI_E!F64+TO!F64-NRG_E!F64-DL!F64</f>
        <v>99.312123817712802</v>
      </c>
      <c r="G64" s="10">
        <f>NRGSUP!G64-TI_E!G64+TO!G64-NRG_E!G64-DL!G64</f>
        <v>74.806534823731724</v>
      </c>
      <c r="H64" s="10">
        <f>NRGSUP!H64-TI_E!H64+TO!H64-NRG_E!H64-DL!H64</f>
        <v>114.1444539982803</v>
      </c>
      <c r="I64" s="10">
        <f>NRGSUP!I64-TI_E!I64+TO!I64-NRG_E!I64-DL!I64</f>
        <v>115.4342218400688</v>
      </c>
      <c r="J64" s="10">
        <f>NRGSUP!J64-TI_E!J64+TO!J64-NRG_E!J64-DL!J64</f>
        <v>114.1444539982803</v>
      </c>
      <c r="K64" s="10">
        <f>NRGSUP!K64-TI_E!K64+TO!K64-NRG_E!K64-DL!K64</f>
        <v>92.863284608770414</v>
      </c>
      <c r="L64" s="10">
        <f>NRGSUP!L64-TI_E!L64+TO!L64-NRG_E!L64-DL!L64</f>
        <v>152.83748925193461</v>
      </c>
      <c r="M64" s="10">
        <f>NRGSUP!M64-TI_E!M64+TO!M64-NRG_E!M64-DL!M64</f>
        <v>232.15821152192601</v>
      </c>
      <c r="N64" s="10">
        <f>NRGSUP!N64-TI_E!N64+TO!N64-NRG_E!N64-DL!N64</f>
        <v>226.99914015477211</v>
      </c>
      <c r="O64" s="10">
        <f>NRGSUP!O64-TI_E!O64+TO!O64-NRG_E!O64-DL!O64</f>
        <v>201.20378331900261</v>
      </c>
      <c r="P64" s="10">
        <f>NRGSUP!P64-TI_E!P64+TO!P64-NRG_E!P64-DL!P64</f>
        <v>170.2493551160791</v>
      </c>
      <c r="Q64" s="10">
        <f>NRGSUP!Q64-TI_E!Q64+TO!Q64-NRG_E!Q64-DL!Q64</f>
        <v>189.59587274290629</v>
      </c>
      <c r="R64" s="10">
        <f>NRGSUP!R64-TI_E!R64+TO!R64-NRG_E!R64-DL!R64</f>
        <v>191.93809114359411</v>
      </c>
      <c r="S64" s="10">
        <f>NRGSUP!S64-TI_E!S64+TO!S64-NRG_E!S64-DL!S64</f>
        <v>135.51848667239901</v>
      </c>
      <c r="T64" s="10">
        <f>NRGSUP!T64-TI_E!T64+TO!T64-NRG_E!T64-DL!T64</f>
        <v>139.93981083404989</v>
      </c>
      <c r="U64" s="10">
        <f>NRGSUP!U64-TI_E!U64+TO!U64-NRG_E!U64-DL!U64</f>
        <v>154.92631126397251</v>
      </c>
      <c r="V64" s="10">
        <f>NRGSUP!V64-TI_E!V64+TO!V64-NRG_E!V64-DL!V64</f>
        <v>130.3755803955288</v>
      </c>
      <c r="W64" s="10">
        <f>NRGSUP!W64-TI_E!W64+TO!W64-NRG_E!W64-DL!W64</f>
        <v>86.527343078245906</v>
      </c>
      <c r="X64" s="10">
        <f>NRGSUP!X64-TI_E!X64+TO!X64-NRG_E!X64-DL!X64</f>
        <v>113.84651762682719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-1.4210854715202004E-14</v>
      </c>
      <c r="F65" s="10">
        <f>NRGSUP!F65-TI_E!F65+TO!F65-NRG_E!F65-DL!F65</f>
        <v>1.4210854715202004E-14</v>
      </c>
      <c r="G65" s="10">
        <f>NRGSUP!G65-TI_E!G65+TO!G65-NRG_E!G65-DL!G65</f>
        <v>1.4210854715202004E-14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-1.8167669819432604</v>
      </c>
      <c r="K65" s="10">
        <f>NRGSUP!K65-TI_E!K65+TO!K65-NRG_E!K65-DL!K65</f>
        <v>-35.426741186586355</v>
      </c>
      <c r="L65" s="10">
        <f>NRGSUP!L65-TI_E!L65+TO!L65-NRG_E!L65-DL!L65</f>
        <v>0.90842648323291542</v>
      </c>
      <c r="M65" s="10">
        <f>NRGSUP!M65-TI_E!M65+TO!M65-NRG_E!M65-DL!M65</f>
        <v>0</v>
      </c>
      <c r="N65" s="10">
        <f>NRGSUP!N65-TI_E!N65+TO!N65-NRG_E!N65-DL!N65</f>
        <v>8.5984522684157128E-5</v>
      </c>
      <c r="O65" s="10">
        <f>NRGSUP!O65-TI_E!O65+TO!O65-NRG_E!O65-DL!O65</f>
        <v>6.8212102632969618E-13</v>
      </c>
      <c r="P65" s="10">
        <f>NRGSUP!P65-TI_E!P65+TO!P65-NRG_E!P65-DL!P65</f>
        <v>2.2737367544323206E-13</v>
      </c>
      <c r="Q65" s="10">
        <f>NRGSUP!Q65-TI_E!Q65+TO!Q65-NRG_E!Q65-DL!Q65</f>
        <v>6.1288907996566877</v>
      </c>
      <c r="R65" s="10">
        <f>NRGSUP!R65-TI_E!R65+TO!R65-NRG_E!R65-DL!R65</f>
        <v>3.0612209802241068</v>
      </c>
      <c r="S65" s="10">
        <f>NRGSUP!S65-TI_E!S65+TO!S65-NRG_E!S65-DL!S65</f>
        <v>4.1168529664669222</v>
      </c>
      <c r="T65" s="10">
        <f>NRGSUP!T65-TI_E!T65+TO!T65-NRG_E!T65-DL!T65</f>
        <v>13.625709372311803</v>
      </c>
      <c r="U65" s="10">
        <f>NRGSUP!U65-TI_E!U65+TO!U65-NRG_E!U65-DL!U65</f>
        <v>41.415649183146343</v>
      </c>
      <c r="V65" s="10">
        <f>NRGSUP!V65-TI_E!V65+TO!V65-NRG_E!V65-DL!V65</f>
        <v>28.778245915734487</v>
      </c>
      <c r="W65" s="10">
        <f>NRGSUP!W65-TI_E!W65+TO!W65-NRG_E!W65-DL!W65</f>
        <v>34.933533963886021</v>
      </c>
      <c r="X65" s="10">
        <f>NRGSUP!X65-TI_E!X65+TO!X65-NRG_E!X65-DL!X65</f>
        <v>21.343164230438333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70.698366294067057</v>
      </c>
      <c r="D66" s="10">
        <f>NRGSUP!D66-TI_E!D66+TO!D66-NRG_E!D66-DL!D66</f>
        <v>70.698366294067057</v>
      </c>
      <c r="E66" s="10">
        <f>NRGSUP!E66-TI_E!E66+TO!E66-NRG_E!E66-DL!E66</f>
        <v>68.128374892519346</v>
      </c>
      <c r="F66" s="10">
        <f>NRGSUP!F66-TI_E!F66+TO!F66-NRG_E!F66-DL!F66</f>
        <v>93.563026655202052</v>
      </c>
      <c r="G66" s="10">
        <f>NRGSUP!G66-TI_E!G66+TO!G66-NRG_E!G66-DL!G66</f>
        <v>102.6467755803955</v>
      </c>
      <c r="H66" s="10">
        <f>NRGSUP!H66-TI_E!H66+TO!H66-NRG_E!H66-DL!H66</f>
        <v>147.1573516766982</v>
      </c>
      <c r="I66" s="10">
        <f>NRGSUP!I66-TI_E!I66+TO!I66-NRG_E!I66-DL!I66</f>
        <v>57.227858985382618</v>
      </c>
      <c r="J66" s="10">
        <f>NRGSUP!J66-TI_E!J66+TO!J66-NRG_E!J66-DL!J66</f>
        <v>275.23877901977642</v>
      </c>
      <c r="K66" s="10">
        <f>NRGSUP!K66-TI_E!K66+TO!K66-NRG_E!K66-DL!K66</f>
        <v>534.1266552020636</v>
      </c>
      <c r="L66" s="10">
        <f>NRGSUP!L66-TI_E!L66+TO!L66-NRG_E!L66-DL!L66</f>
        <v>932.90490111779866</v>
      </c>
      <c r="M66" s="10">
        <f>NRGSUP!M66-TI_E!M66+TO!M66-NRG_E!M66-DL!M66</f>
        <v>1220.8609630266551</v>
      </c>
      <c r="N66" s="10">
        <f>NRGSUP!N66-TI_E!N66+TO!N66-NRG_E!N66-DL!N66</f>
        <v>1515.1756663800511</v>
      </c>
      <c r="O66" s="10">
        <f>NRGSUP!O66-TI_E!O66+TO!O66-NRG_E!O66-DL!O66</f>
        <v>1952.105846947549</v>
      </c>
      <c r="P66" s="10">
        <f>NRGSUP!P66-TI_E!P66+TO!P66-NRG_E!P66-DL!P66</f>
        <v>749.41246775580385</v>
      </c>
      <c r="Q66" s="10">
        <f>NRGSUP!Q66-TI_E!Q66+TO!Q66-NRG_E!Q66-DL!Q66</f>
        <v>794.83138435081673</v>
      </c>
      <c r="R66" s="10">
        <f>NRGSUP!R66-TI_E!R66+TO!R66-NRG_E!R66-DL!R66</f>
        <v>809.39905417024931</v>
      </c>
      <c r="S66" s="10">
        <f>NRGSUP!S66-TI_E!S66+TO!S66-NRG_E!S66-DL!S66</f>
        <v>1004.164488392089</v>
      </c>
      <c r="T66" s="10">
        <f>NRGSUP!T66-TI_E!T66+TO!T66-NRG_E!T66-DL!T66</f>
        <v>1165.449871023216</v>
      </c>
      <c r="U66" s="10">
        <f>NRGSUP!U66-TI_E!U66+TO!U66-NRG_E!U66-DL!U66</f>
        <v>1525.616595012898</v>
      </c>
      <c r="V66" s="10">
        <f>NRGSUP!V66-TI_E!V66+TO!V66-NRG_E!V66-DL!V66</f>
        <v>1511.8955288048151</v>
      </c>
      <c r="W66" s="10">
        <f>NRGSUP!W66-TI_E!W66+TO!W66-NRG_E!W66-DL!W66</f>
        <v>1281.3654342218397</v>
      </c>
      <c r="X66" s="10">
        <f>NRGSUP!X66-TI_E!X66+TO!X66-NRG_E!X66-DL!X66</f>
        <v>1267.8942390369737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0.25202063628546778</v>
      </c>
      <c r="V69" s="10">
        <f>NRGSUP!V69-TI_E!V69+TO!V69-NRG_E!V69-DL!V69</f>
        <v>0.26268271711092028</v>
      </c>
      <c r="W69" s="10">
        <f>NRGSUP!W69-TI_E!W69+TO!W69-NRG_E!W69-DL!W69</f>
        <v>0.31143594153052501</v>
      </c>
      <c r="X69" s="10">
        <f>NRGSUP!X69-TI_E!X69+TO!X69-NRG_E!X69-DL!X69</f>
        <v>0.3115219260533113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314.32381771281172</v>
      </c>
      <c r="R70" s="10">
        <f>NRGSUP!R70-TI_E!R70+TO!R70-NRG_E!R70-DL!R70</f>
        <v>406.55898538263108</v>
      </c>
      <c r="S70" s="10">
        <f>NRGSUP!S70-TI_E!S70+TO!S70-NRG_E!S70-DL!S70</f>
        <v>502.99312123817708</v>
      </c>
      <c r="T70" s="10">
        <f>NRGSUP!T70-TI_E!T70+TO!T70-NRG_E!T70-DL!T70</f>
        <v>612.54376612209796</v>
      </c>
      <c r="U70" s="10">
        <f>NRGSUP!U70-TI_E!U70+TO!U70-NRG_E!U70-DL!U70</f>
        <v>729.11530524505588</v>
      </c>
      <c r="V70" s="10">
        <f>NRGSUP!V70-TI_E!V70+TO!V70-NRG_E!V70-DL!V70</f>
        <v>849.05193465176262</v>
      </c>
      <c r="W70" s="10">
        <f>NRGSUP!W70-TI_E!W70+TO!W70-NRG_E!W70-DL!W70</f>
        <v>960.279449699054</v>
      </c>
      <c r="X70" s="10">
        <f>NRGSUP!X70-TI_E!X70+TO!X70-NRG_E!X70-DL!X70</f>
        <v>1072.490197764402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5.6843418860808015E-14</v>
      </c>
      <c r="J71" s="37">
        <f t="shared" si="22"/>
        <v>-8.5984522741000546E-5</v>
      </c>
      <c r="K71" s="37">
        <f t="shared" si="22"/>
        <v>0</v>
      </c>
      <c r="L71" s="37">
        <f t="shared" si="22"/>
        <v>107.04453998280322</v>
      </c>
      <c r="M71" s="37">
        <f t="shared" si="22"/>
        <v>148.057437661221</v>
      </c>
      <c r="N71" s="37">
        <f t="shared" si="22"/>
        <v>179.27214101461735</v>
      </c>
      <c r="O71" s="37">
        <f t="shared" si="22"/>
        <v>169.50429922613924</v>
      </c>
      <c r="P71" s="37">
        <f t="shared" si="22"/>
        <v>152.92579535683572</v>
      </c>
      <c r="Q71" s="37">
        <f t="shared" si="22"/>
        <v>170.21418744625976</v>
      </c>
      <c r="R71" s="37">
        <f t="shared" si="22"/>
        <v>164.10146173688747</v>
      </c>
      <c r="S71" s="37">
        <f t="shared" si="22"/>
        <v>209.21220980223546</v>
      </c>
      <c r="T71" s="37">
        <f t="shared" si="22"/>
        <v>219.61797076526224</v>
      </c>
      <c r="U71" s="37">
        <f t="shared" si="22"/>
        <v>226.43938091143588</v>
      </c>
      <c r="V71" s="37">
        <f t="shared" si="22"/>
        <v>217.26981943250215</v>
      </c>
      <c r="W71" s="37">
        <f t="shared" si="22"/>
        <v>193.39561478933797</v>
      </c>
      <c r="X71" s="37">
        <f t="shared" ref="X71" si="23">SUM(X72:X73)</f>
        <v>213.28435081685291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107.0445399828031</v>
      </c>
      <c r="M72" s="10">
        <f>NRGSUP!M72-TI_E!M72+TO!M72-NRG_E!M72-DL!M72</f>
        <v>148.0575236457438</v>
      </c>
      <c r="N72" s="10">
        <f>NRGSUP!N72-TI_E!N72+TO!N72-NRG_E!N72-DL!N72</f>
        <v>179.27214101461729</v>
      </c>
      <c r="O72" s="10">
        <f>NRGSUP!O72-TI_E!O72+TO!O72-NRG_E!O72-DL!O72</f>
        <v>169.5042132416165</v>
      </c>
      <c r="P72" s="10">
        <f>NRGSUP!P72-TI_E!P72+TO!P72-NRG_E!P72-DL!P72</f>
        <v>152.92570937231301</v>
      </c>
      <c r="Q72" s="10">
        <f>NRGSUP!Q72-TI_E!Q72+TO!Q72-NRG_E!Q72-DL!Q72</f>
        <v>170.2142734307825</v>
      </c>
      <c r="R72" s="10">
        <f>NRGSUP!R72-TI_E!R72+TO!R72-NRG_E!R72-DL!R72</f>
        <v>161.689165950129</v>
      </c>
      <c r="S72" s="10">
        <f>NRGSUP!S72-TI_E!S72+TO!S72-NRG_E!S72-DL!S72</f>
        <v>203.57549441100599</v>
      </c>
      <c r="T72" s="10">
        <f>NRGSUP!T72-TI_E!T72+TO!T72-NRG_E!T72-DL!T72</f>
        <v>212.6555460017197</v>
      </c>
      <c r="U72" s="10">
        <f>NRGSUP!U72-TI_E!U72+TO!U72-NRG_E!U72-DL!U72</f>
        <v>222.21177987962164</v>
      </c>
      <c r="V72" s="10">
        <f>NRGSUP!V72-TI_E!V72+TO!V72-NRG_E!V72-DL!V72</f>
        <v>212.4689595872743</v>
      </c>
      <c r="W72" s="10">
        <f>NRGSUP!W72-TI_E!W72+TO!W72-NRG_E!W72-DL!W72</f>
        <v>188.72648323301809</v>
      </c>
      <c r="X72" s="10">
        <f>NRGSUP!X72-TI_E!X72+TO!X72-NRG_E!X72-DL!X72</f>
        <v>207.48546861564921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5.6843418860808015E-14</v>
      </c>
      <c r="J73" s="10">
        <f>NRGSUP!J73-TI_E!J73+TO!J73-NRG_E!J73-DL!J73</f>
        <v>-8.5984522741000546E-5</v>
      </c>
      <c r="K73" s="10">
        <f>NRGSUP!K73-TI_E!K73+TO!K73-NRG_E!K73-DL!K73</f>
        <v>0</v>
      </c>
      <c r="L73" s="10">
        <f>NRGSUP!L73-TI_E!L73+TO!L73-NRG_E!L73-DL!L73</f>
        <v>1.1368683772161603E-13</v>
      </c>
      <c r="M73" s="10">
        <f>NRGSUP!M73-TI_E!M73+TO!M73-NRG_E!M73-DL!M73</f>
        <v>-8.5984522797843965E-5</v>
      </c>
      <c r="N73" s="10">
        <f>NRGSUP!N73-TI_E!N73+TO!N73-NRG_E!N73-DL!N73</f>
        <v>5.6843418860808015E-14</v>
      </c>
      <c r="O73" s="10">
        <f>NRGSUP!O73-TI_E!O73+TO!O73-NRG_E!O73-DL!O73</f>
        <v>8.5984522741000546E-5</v>
      </c>
      <c r="P73" s="10">
        <f>NRGSUP!P73-TI_E!P73+TO!P73-NRG_E!P73-DL!P73</f>
        <v>8.5984522712578837E-5</v>
      </c>
      <c r="Q73" s="10">
        <f>NRGSUP!Q73-TI_E!Q73+TO!Q73-NRG_E!Q73-DL!Q73</f>
        <v>-8.5984522741000546E-5</v>
      </c>
      <c r="R73" s="10">
        <f>NRGSUP!R73-TI_E!R73+TO!R73-NRG_E!R73-DL!R73</f>
        <v>2.4122957867584773</v>
      </c>
      <c r="S73" s="10">
        <f>NRGSUP!S73-TI_E!S73+TO!S73-NRG_E!S73-DL!S73</f>
        <v>5.6367153912294725</v>
      </c>
      <c r="T73" s="10">
        <f>NRGSUP!T73-TI_E!T73+TO!T73-NRG_E!T73-DL!T73</f>
        <v>6.9624247635425434</v>
      </c>
      <c r="U73" s="10">
        <f>NRGSUP!U73-TI_E!U73+TO!U73-NRG_E!U73-DL!U73</f>
        <v>4.2276010318142312</v>
      </c>
      <c r="V73" s="10">
        <f>NRGSUP!V73-TI_E!V73+TO!V73-NRG_E!V73-DL!V73</f>
        <v>4.8008598452278477</v>
      </c>
      <c r="W73" s="10">
        <f>NRGSUP!W73-TI_E!W73+TO!W73-NRG_E!W73-DL!W73</f>
        <v>4.6691315563198827</v>
      </c>
      <c r="X73" s="10">
        <f>NRGSUP!X73-TI_E!X73+TO!X73-NRG_E!X73-DL!X73</f>
        <v>5.7988822012036962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0</v>
      </c>
      <c r="D75" s="37">
        <f>NRGSUP!D75-TI_E!D75+TO!D75-NRG_E!D75-DL!D75</f>
        <v>0</v>
      </c>
      <c r="E75" s="37">
        <f>NRGSUP!E75-TI_E!E75+TO!E75-NRG_E!E75-DL!E75</f>
        <v>0</v>
      </c>
      <c r="F75" s="37">
        <f>NRGSUP!F75-TI_E!F75+TO!F75-NRG_E!F75-DL!F75</f>
        <v>0</v>
      </c>
      <c r="G75" s="37">
        <f>NRGSUP!G75-TI_E!G75+TO!G75-NRG_E!G75-DL!G75</f>
        <v>0</v>
      </c>
      <c r="H75" s="37">
        <f>NRGSUP!H75-TI_E!H75+TO!H75-NRG_E!H75-DL!H75</f>
        <v>0</v>
      </c>
      <c r="I75" s="37">
        <f>NRGSUP!I75-TI_E!I75+TO!I75-NRG_E!I75-DL!I75</f>
        <v>0</v>
      </c>
      <c r="J75" s="37">
        <f>NRGSUP!J75-TI_E!J75+TO!J75-NRG_E!J75-DL!J75</f>
        <v>0</v>
      </c>
      <c r="K75" s="37">
        <f>NRGSUP!K75-TI_E!K75+TO!K75-NRG_E!K75-DL!K75</f>
        <v>0</v>
      </c>
      <c r="L75" s="37">
        <f>NRGSUP!L75-TI_E!L75+TO!L75-NRG_E!L75-DL!L75</f>
        <v>0</v>
      </c>
      <c r="M75" s="37">
        <f>NRGSUP!M75-TI_E!M75+TO!M75-NRG_E!M75-DL!M75</f>
        <v>0</v>
      </c>
      <c r="N75" s="37">
        <f>NRGSUP!N75-TI_E!N75+TO!N75-NRG_E!N75-DL!N75</f>
        <v>0</v>
      </c>
      <c r="O75" s="37">
        <f>NRGSUP!O75-TI_E!O75+TO!O75-NRG_E!O75-DL!O75</f>
        <v>0</v>
      </c>
      <c r="P75" s="37">
        <f>NRGSUP!P75-TI_E!P75+TO!P75-NRG_E!P75-DL!P75</f>
        <v>0</v>
      </c>
      <c r="Q75" s="37">
        <f>NRGSUP!Q75-TI_E!Q75+TO!Q75-NRG_E!Q75-DL!Q75</f>
        <v>0</v>
      </c>
      <c r="R75" s="37">
        <f>NRGSUP!R75-TI_E!R75+TO!R75-NRG_E!R75-DL!R75</f>
        <v>0</v>
      </c>
      <c r="S75" s="37">
        <f>NRGSUP!S75-TI_E!S75+TO!S75-NRG_E!S75-DL!S75</f>
        <v>0</v>
      </c>
      <c r="T75" s="37">
        <f>NRGSUP!T75-TI_E!T75+TO!T75-NRG_E!T75-DL!T75</f>
        <v>0</v>
      </c>
      <c r="U75" s="37">
        <f>NRGSUP!U75-TI_E!U75+TO!U75-NRG_E!U75-DL!U75</f>
        <v>0</v>
      </c>
      <c r="V75" s="37">
        <f>NRGSUP!V75-TI_E!V75+TO!V75-NRG_E!V75-DL!V75</f>
        <v>0</v>
      </c>
      <c r="W75" s="37">
        <f>NRGSUP!W75-TI_E!W75+TO!W75-NRG_E!W75-DL!W75</f>
        <v>0</v>
      </c>
      <c r="X75" s="37">
        <f>NRGSUP!X75-TI_E!X75+TO!X75-NRG_E!X75-DL!X75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16204.213241616508</v>
      </c>
      <c r="D76" s="40">
        <f>NRGSUP!D76-TI_E!D76+TO!D76-NRG_E!D76-DL!D76</f>
        <v>17278.245915735166</v>
      </c>
      <c r="E76" s="40">
        <f>NRGSUP!E76-TI_E!E76+TO!E76-NRG_E!E76-DL!E76</f>
        <v>17669.647463456582</v>
      </c>
      <c r="F76" s="40">
        <f>NRGSUP!F76-TI_E!F76+TO!F76-NRG_E!F76-DL!F76</f>
        <v>18734.04987102322</v>
      </c>
      <c r="G76" s="40">
        <f>NRGSUP!G76-TI_E!G76+TO!G76-NRG_E!G76-DL!G76</f>
        <v>19831.152364574376</v>
      </c>
      <c r="H76" s="40">
        <f>NRGSUP!H76-TI_E!H76+TO!H76-NRG_E!H76-DL!H76</f>
        <v>20827.901977644025</v>
      </c>
      <c r="I76" s="40">
        <f>NRGSUP!I76-TI_E!I76+TO!I76-NRG_E!I76-DL!I76</f>
        <v>21163.542562338775</v>
      </c>
      <c r="J76" s="40">
        <f>NRGSUP!J76-TI_E!J76+TO!J76-NRG_E!J76-DL!J76</f>
        <v>21564.144453998273</v>
      </c>
      <c r="K76" s="40">
        <f>NRGSUP!K76-TI_E!K76+TO!K76-NRG_E!K76-DL!K76</f>
        <v>21934.565778159926</v>
      </c>
      <c r="L76" s="40">
        <f>NRGSUP!L76-TI_E!L76+TO!L76-NRG_E!L76-DL!L76</f>
        <v>20617.282889079961</v>
      </c>
      <c r="M76" s="40">
        <f>NRGSUP!M76-TI_E!M76+TO!M76-NRG_E!M76-DL!M76</f>
        <v>21100.000000000004</v>
      </c>
      <c r="N76" s="40">
        <f>NRGSUP!N76-TI_E!N76+TO!N76-NRG_E!N76-DL!N76</f>
        <v>20861.478933791914</v>
      </c>
      <c r="O76" s="40">
        <f>NRGSUP!O76-TI_E!O76+TO!O76-NRG_E!O76-DL!O76</f>
        <v>20586.586414445406</v>
      </c>
      <c r="P76" s="40">
        <f>NRGSUP!P76-TI_E!P76+TO!P76-NRG_E!P76-DL!P76</f>
        <v>19858.297506448838</v>
      </c>
      <c r="Q76" s="40">
        <f>NRGSUP!Q76-TI_E!Q76+TO!Q76-NRG_E!Q76-DL!Q76</f>
        <v>19515.907136715385</v>
      </c>
      <c r="R76" s="40">
        <f>NRGSUP!R76-TI_E!R76+TO!R76-NRG_E!R76-DL!R76</f>
        <v>19955.460017196896</v>
      </c>
      <c r="S76" s="40">
        <f>NRGSUP!S76-TI_E!S76+TO!S76-NRG_E!S76-DL!S76</f>
        <v>20048.667239896815</v>
      </c>
      <c r="T76" s="40">
        <f>NRGSUP!T76-TI_E!T76+TO!T76-NRG_E!T76-DL!T76</f>
        <v>20568.873602751501</v>
      </c>
      <c r="U76" s="40">
        <f>NRGSUP!U76-TI_E!U76+TO!U76-NRG_E!U76-DL!U76</f>
        <v>20535.683576956144</v>
      </c>
      <c r="V76" s="40">
        <f>NRGSUP!V76-TI_E!V76+TO!V76-NRG_E!V76-DL!V76</f>
        <v>20224.18968185726</v>
      </c>
      <c r="W76" s="40">
        <f>NRGSUP!W76-TI_E!W76+TO!W76-NRG_E!W76-DL!W76</f>
        <v>18925.415649183153</v>
      </c>
      <c r="X76" s="40">
        <f>NRGSUP!X76-TI_E!X76+TO!X76-NRG_E!X76-DL!X76</f>
        <v>19601.413499570077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9489.6420464316434</v>
      </c>
      <c r="D2" s="31">
        <f t="shared" si="0"/>
        <v>9740.7408426483216</v>
      </c>
      <c r="E2" s="31">
        <f t="shared" si="0"/>
        <v>9594.4861564918319</v>
      </c>
      <c r="F2" s="31">
        <f t="shared" si="0"/>
        <v>9407.4385210662076</v>
      </c>
      <c r="G2" s="31">
        <f t="shared" si="0"/>
        <v>8777.518572656918</v>
      </c>
      <c r="H2" s="31">
        <f t="shared" si="0"/>
        <v>8434.2705073086854</v>
      </c>
      <c r="I2" s="31">
        <f t="shared" si="0"/>
        <v>8059.6480653482358</v>
      </c>
      <c r="J2" s="31">
        <f t="shared" si="0"/>
        <v>8041.1586414445383</v>
      </c>
      <c r="K2" s="31">
        <f t="shared" si="0"/>
        <v>7745.2848667239905</v>
      </c>
      <c r="L2" s="31">
        <f t="shared" si="0"/>
        <v>7229.6793637145329</v>
      </c>
      <c r="M2" s="31">
        <f t="shared" si="0"/>
        <v>7110.3336199484093</v>
      </c>
      <c r="N2" s="31">
        <f t="shared" si="0"/>
        <v>6842.3856405846936</v>
      </c>
      <c r="O2" s="31">
        <f t="shared" si="0"/>
        <v>6042.8957867583822</v>
      </c>
      <c r="P2" s="31">
        <f t="shared" si="0"/>
        <v>5067.4693895098862</v>
      </c>
      <c r="Q2" s="31">
        <f t="shared" si="0"/>
        <v>4138.3723989681857</v>
      </c>
      <c r="R2" s="31">
        <f t="shared" si="0"/>
        <v>4349.7361134995699</v>
      </c>
      <c r="S2" s="31">
        <f t="shared" si="0"/>
        <v>4976.5227858985381</v>
      </c>
      <c r="T2" s="31">
        <f t="shared" si="0"/>
        <v>4925.0500429922595</v>
      </c>
      <c r="U2" s="31">
        <f t="shared" si="0"/>
        <v>5226.0201203783317</v>
      </c>
      <c r="V2" s="31">
        <f t="shared" si="0"/>
        <v>5352.4269991401552</v>
      </c>
      <c r="W2" s="31">
        <f t="shared" si="0"/>
        <v>5803.5596732588137</v>
      </c>
      <c r="X2" s="31">
        <f t="shared" ref="X2" si="1">SUM(X3,X17,X22,X25,X26,X51,X52,X71,X74,X75,X76)</f>
        <v>5396.934307824592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59.520378331900247</v>
      </c>
      <c r="J3" s="34">
        <f t="shared" si="2"/>
        <v>59.520378331900247</v>
      </c>
      <c r="K3" s="34">
        <f t="shared" si="2"/>
        <v>60.189165950128967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40.126139294926908</v>
      </c>
      <c r="T3" s="34">
        <f t="shared" si="2"/>
        <v>38.788564058469483</v>
      </c>
      <c r="U3" s="34">
        <f t="shared" si="2"/>
        <v>49.278847807394669</v>
      </c>
      <c r="V3" s="34">
        <f t="shared" si="2"/>
        <v>35.199226139294929</v>
      </c>
      <c r="W3" s="34">
        <f t="shared" si="2"/>
        <v>18.479621668099739</v>
      </c>
      <c r="X3" s="34">
        <f t="shared" ref="X3" si="3">SUM(X4,X8,X11)</f>
        <v>32.559243336199479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59.520378331900247</v>
      </c>
      <c r="J11" s="29">
        <f t="shared" si="8"/>
        <v>59.520378331900247</v>
      </c>
      <c r="K11" s="29">
        <f t="shared" si="8"/>
        <v>60.189165950128967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40.126139294926908</v>
      </c>
      <c r="T11" s="29">
        <f t="shared" si="8"/>
        <v>38.788564058469483</v>
      </c>
      <c r="U11" s="29">
        <f t="shared" si="8"/>
        <v>49.278847807394669</v>
      </c>
      <c r="V11" s="29">
        <f t="shared" si="8"/>
        <v>35.199226139294929</v>
      </c>
      <c r="W11" s="29">
        <f t="shared" si="8"/>
        <v>18.479621668099739</v>
      </c>
      <c r="X11" s="29">
        <f t="shared" ref="X11" si="9">SUM(X12:X16)</f>
        <v>32.559243336199479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59.520378331900247</v>
      </c>
      <c r="J15" s="10">
        <f>TI_NRG_FC_IND_NE!J15+FC_TRA_NE!J15+FC_OTH_NE!J15</f>
        <v>59.520378331900247</v>
      </c>
      <c r="K15" s="10">
        <f>TI_NRG_FC_IND_NE!K15+FC_TRA_NE!K15+FC_OTH_NE!K15</f>
        <v>60.189165950128967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40.126139294926908</v>
      </c>
      <c r="T15" s="10">
        <f>TI_NRG_FC_IND_NE!T15+FC_TRA_NE!T15+FC_OTH_NE!T15</f>
        <v>38.788564058469483</v>
      </c>
      <c r="U15" s="10">
        <f>TI_NRG_FC_IND_NE!U15+FC_TRA_NE!U15+FC_OTH_NE!U15</f>
        <v>49.278847807394669</v>
      </c>
      <c r="V15" s="10">
        <f>TI_NRG_FC_IND_NE!V15+FC_TRA_NE!V15+FC_OTH_NE!V15</f>
        <v>35.199226139294929</v>
      </c>
      <c r="W15" s="10">
        <f>TI_NRG_FC_IND_NE!W15+FC_TRA_NE!W15+FC_OTH_NE!W15</f>
        <v>18.479621668099739</v>
      </c>
      <c r="X15" s="10">
        <f>TI_NRG_FC_IND_NE!X15+FC_TRA_NE!X15+FC_OTH_NE!X15</f>
        <v>32.559243336199479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9015.2263972484961</v>
      </c>
      <c r="D26" s="37">
        <f t="shared" si="14"/>
        <v>9269.6570077386059</v>
      </c>
      <c r="E26" s="37">
        <f t="shared" si="14"/>
        <v>9149.4339638865004</v>
      </c>
      <c r="F26" s="37">
        <f t="shared" si="14"/>
        <v>8936.3761822871875</v>
      </c>
      <c r="G26" s="37">
        <f t="shared" si="14"/>
        <v>8337.3459157351645</v>
      </c>
      <c r="H26" s="37">
        <f t="shared" si="14"/>
        <v>7954.4808254514192</v>
      </c>
      <c r="I26" s="37">
        <f t="shared" si="14"/>
        <v>7559.2241616509018</v>
      </c>
      <c r="J26" s="37">
        <f t="shared" si="14"/>
        <v>7505.0944969905404</v>
      </c>
      <c r="K26" s="37">
        <f t="shared" si="14"/>
        <v>7293.0041272570943</v>
      </c>
      <c r="L26" s="37">
        <f t="shared" si="14"/>
        <v>6850.8981083405006</v>
      </c>
      <c r="M26" s="37">
        <f t="shared" si="14"/>
        <v>6640.1070507308687</v>
      </c>
      <c r="N26" s="37">
        <f t="shared" si="14"/>
        <v>6357.3899398108333</v>
      </c>
      <c r="O26" s="37">
        <f t="shared" si="14"/>
        <v>5688.2917454858116</v>
      </c>
      <c r="P26" s="37">
        <f t="shared" si="14"/>
        <v>4596.9595012897662</v>
      </c>
      <c r="Q26" s="37">
        <f t="shared" si="14"/>
        <v>3653.370077386071</v>
      </c>
      <c r="R26" s="37">
        <f t="shared" si="14"/>
        <v>3913.3395528804813</v>
      </c>
      <c r="S26" s="37">
        <f t="shared" si="14"/>
        <v>4491.3370593293203</v>
      </c>
      <c r="T26" s="37">
        <f t="shared" si="14"/>
        <v>4449.1543422183995</v>
      </c>
      <c r="U26" s="37">
        <f t="shared" si="14"/>
        <v>4713.0267411865862</v>
      </c>
      <c r="V26" s="37">
        <f t="shared" si="14"/>
        <v>4851.0196904557179</v>
      </c>
      <c r="W26" s="37">
        <f t="shared" si="14"/>
        <v>5340.3481513327606</v>
      </c>
      <c r="X26" s="37">
        <f t="shared" ref="X26" si="15">SUM(X27,X33)</f>
        <v>4972.4576096302662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9015.2263972484961</v>
      </c>
      <c r="D33" s="29">
        <f t="shared" si="18"/>
        <v>9269.6570077386059</v>
      </c>
      <c r="E33" s="29">
        <f t="shared" si="18"/>
        <v>9149.4339638865004</v>
      </c>
      <c r="F33" s="29">
        <f t="shared" si="18"/>
        <v>8936.3761822871875</v>
      </c>
      <c r="G33" s="29">
        <f t="shared" si="18"/>
        <v>8337.3459157351645</v>
      </c>
      <c r="H33" s="29">
        <f t="shared" si="18"/>
        <v>7954.4808254514192</v>
      </c>
      <c r="I33" s="29">
        <f t="shared" si="18"/>
        <v>7559.2241616509018</v>
      </c>
      <c r="J33" s="29">
        <f t="shared" si="18"/>
        <v>7505.0944969905404</v>
      </c>
      <c r="K33" s="29">
        <f t="shared" si="18"/>
        <v>7293.0041272570943</v>
      </c>
      <c r="L33" s="29">
        <f t="shared" si="18"/>
        <v>6850.8981083405006</v>
      </c>
      <c r="M33" s="29">
        <f t="shared" si="18"/>
        <v>6640.1070507308687</v>
      </c>
      <c r="N33" s="29">
        <f t="shared" si="18"/>
        <v>6357.3899398108333</v>
      </c>
      <c r="O33" s="29">
        <f t="shared" si="18"/>
        <v>5688.2917454858116</v>
      </c>
      <c r="P33" s="29">
        <f t="shared" si="18"/>
        <v>4596.9595012897662</v>
      </c>
      <c r="Q33" s="29">
        <f t="shared" si="18"/>
        <v>3653.370077386071</v>
      </c>
      <c r="R33" s="29">
        <f t="shared" si="18"/>
        <v>3913.3395528804813</v>
      </c>
      <c r="S33" s="29">
        <f t="shared" si="18"/>
        <v>4491.3370593293203</v>
      </c>
      <c r="T33" s="29">
        <f t="shared" si="18"/>
        <v>4449.1543422183995</v>
      </c>
      <c r="U33" s="29">
        <f t="shared" si="18"/>
        <v>4713.0267411865862</v>
      </c>
      <c r="V33" s="29">
        <f t="shared" si="18"/>
        <v>4851.0196904557179</v>
      </c>
      <c r="W33" s="29">
        <f t="shared" si="18"/>
        <v>5340.3481513327606</v>
      </c>
      <c r="X33" s="29">
        <f t="shared" ref="X33" si="19">SUM(X34:X50)</f>
        <v>4972.4576096302662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256.45124677558039</v>
      </c>
      <c r="Q36" s="10">
        <f>TI_NRG_FC_IND_NE!Q36+FC_TRA_NE!Q36+FC_OTH_NE!Q36</f>
        <v>423.65288048151331</v>
      </c>
      <c r="R36" s="10">
        <f>TI_NRG_FC_IND_NE!R36+FC_TRA_NE!R36+FC_OTH_NE!R36</f>
        <v>619.0981083404987</v>
      </c>
      <c r="S36" s="10">
        <f>TI_NRG_FC_IND_NE!S36+FC_TRA_NE!S36+FC_OTH_NE!S36</f>
        <v>1198.6552880481511</v>
      </c>
      <c r="T36" s="10">
        <f>TI_NRG_FC_IND_NE!T36+FC_TRA_NE!T36+FC_OTH_NE!T36</f>
        <v>1063.086328460877</v>
      </c>
      <c r="U36" s="10">
        <f>TI_NRG_FC_IND_NE!U36+FC_TRA_NE!U36+FC_OTH_NE!U36</f>
        <v>1406.527687016337</v>
      </c>
      <c r="V36" s="10">
        <f>TI_NRG_FC_IND_NE!V36+FC_TRA_NE!V36+FC_OTH_NE!V36</f>
        <v>1357.94875322442</v>
      </c>
      <c r="W36" s="10">
        <f>TI_NRG_FC_IND_NE!W36+FC_TRA_NE!W36+FC_OTH_NE!W36</f>
        <v>1147.816938950989</v>
      </c>
      <c r="X36" s="10">
        <f>TI_NRG_FC_IND_NE!X36+FC_TRA_NE!X36+FC_OTH_NE!X36</f>
        <v>768.35726569217547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4985.8961306964748</v>
      </c>
      <c r="D42" s="10">
        <f>TI_NRG_FC_IND_NE!D42+FC_TRA_NE!D42+FC_OTH_NE!D42</f>
        <v>5200.5947549441098</v>
      </c>
      <c r="E42" s="10">
        <f>TI_NRG_FC_IND_NE!E42+FC_TRA_NE!E42+FC_OTH_NE!E42</f>
        <v>5041.1650902837482</v>
      </c>
      <c r="F42" s="10">
        <f>TI_NRG_FC_IND_NE!F42+FC_TRA_NE!F42+FC_OTH_NE!F42</f>
        <v>3950.6663800515898</v>
      </c>
      <c r="G42" s="10">
        <f>TI_NRG_FC_IND_NE!G42+FC_TRA_NE!G42+FC_OTH_NE!G42</f>
        <v>2530.6797936371449</v>
      </c>
      <c r="H42" s="10">
        <f>TI_NRG_FC_IND_NE!H42+FC_TRA_NE!H42+FC_OTH_NE!H42</f>
        <v>2514.7368013757518</v>
      </c>
      <c r="I42" s="10">
        <f>TI_NRG_FC_IND_NE!I42+FC_TRA_NE!I42+FC_OTH_NE!I42</f>
        <v>2205.4433361994838</v>
      </c>
      <c r="J42" s="10">
        <f>TI_NRG_FC_IND_NE!J42+FC_TRA_NE!J42+FC_OTH_NE!J42</f>
        <v>2404.198882201204</v>
      </c>
      <c r="K42" s="10">
        <f>TI_NRG_FC_IND_NE!K42+FC_TRA_NE!K42+FC_OTH_NE!K42</f>
        <v>1862.1381771281169</v>
      </c>
      <c r="L42" s="10">
        <f>TI_NRG_FC_IND_NE!L42+FC_TRA_NE!L42+FC_OTH_NE!L42</f>
        <v>2124.6656061908861</v>
      </c>
      <c r="M42" s="10">
        <f>TI_NRG_FC_IND_NE!M42+FC_TRA_NE!M42+FC_OTH_NE!M42</f>
        <v>2272.4037833190018</v>
      </c>
      <c r="N42" s="10">
        <f>TI_NRG_FC_IND_NE!N42+FC_TRA_NE!N42+FC_OTH_NE!N42</f>
        <v>2149.1115219260528</v>
      </c>
      <c r="O42" s="10">
        <f>TI_NRG_FC_IND_NE!O42+FC_TRA_NE!O42+FC_OTH_NE!O42</f>
        <v>1501.8271711092</v>
      </c>
      <c r="P42" s="10">
        <f>TI_NRG_FC_IND_NE!P42+FC_TRA_NE!P42+FC_OTH_NE!P42</f>
        <v>1593.233533963886</v>
      </c>
      <c r="Q42" s="10">
        <f>TI_NRG_FC_IND_NE!Q42+FC_TRA_NE!Q42+FC_OTH_NE!Q42</f>
        <v>1561.3475494411009</v>
      </c>
      <c r="R42" s="10">
        <f>TI_NRG_FC_IND_NE!R42+FC_TRA_NE!R42+FC_OTH_NE!R42</f>
        <v>1548.5932072226999</v>
      </c>
      <c r="S42" s="10">
        <f>TI_NRG_FC_IND_NE!S42+FC_TRA_NE!S42+FC_OTH_NE!S42</f>
        <v>1306.2601891659499</v>
      </c>
      <c r="T42" s="10">
        <f>TI_NRG_FC_IND_NE!T42+FC_TRA_NE!T42+FC_OTH_NE!T42</f>
        <v>1511.3929492691309</v>
      </c>
      <c r="U42" s="10">
        <f>TI_NRG_FC_IND_NE!U42+FC_TRA_NE!U42+FC_OTH_NE!U42</f>
        <v>974.64651762682706</v>
      </c>
      <c r="V42" s="10">
        <f>TI_NRG_FC_IND_NE!V42+FC_TRA_NE!V42+FC_OTH_NE!V42</f>
        <v>1120.258899398108</v>
      </c>
      <c r="W42" s="10">
        <f>TI_NRG_FC_IND_NE!W42+FC_TRA_NE!W42+FC_OTH_NE!W42</f>
        <v>1376.409200343938</v>
      </c>
      <c r="X42" s="10">
        <f>TI_NRG_FC_IND_NE!X42+FC_TRA_NE!X42+FC_OTH_NE!X42</f>
        <v>1665.516766981943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123.86070507308681</v>
      </c>
      <c r="D45" s="10">
        <f>TI_NRG_FC_IND_NE!D45+FC_TRA_NE!D45+FC_OTH_NE!D45</f>
        <v>103.6973344797936</v>
      </c>
      <c r="E45" s="10">
        <f>TI_NRG_FC_IND_NE!E45+FC_TRA_NE!E45+FC_OTH_NE!E45</f>
        <v>196.83293207222701</v>
      </c>
      <c r="F45" s="10">
        <f>TI_NRG_FC_IND_NE!F45+FC_TRA_NE!F45+FC_OTH_NE!F45</f>
        <v>137.30292347377471</v>
      </c>
      <c r="G45" s="10">
        <f>TI_NRG_FC_IND_NE!G45+FC_TRA_NE!G45+FC_OTH_NE!G45</f>
        <v>170.9085984522786</v>
      </c>
      <c r="H45" s="10">
        <f>TI_NRG_FC_IND_NE!H45+FC_TRA_NE!H45+FC_OTH_NE!H45</f>
        <v>144.02407566638001</v>
      </c>
      <c r="I45" s="10">
        <f>TI_NRG_FC_IND_NE!I45+FC_TRA_NE!I45+FC_OTH_NE!I45</f>
        <v>62.410404127257088</v>
      </c>
      <c r="J45" s="10">
        <f>TI_NRG_FC_IND_NE!J45+FC_TRA_NE!J45+FC_OTH_NE!J45</f>
        <v>117.1395528804815</v>
      </c>
      <c r="K45" s="10">
        <f>TI_NRG_FC_IND_NE!K45+FC_TRA_NE!K45+FC_OTH_NE!K45</f>
        <v>88.334737747205509</v>
      </c>
      <c r="L45" s="10">
        <f>TI_NRG_FC_IND_NE!L45+FC_TRA_NE!L45+FC_OTH_NE!L45</f>
        <v>56.649441100601877</v>
      </c>
      <c r="M45" s="10">
        <f>TI_NRG_FC_IND_NE!M45+FC_TRA_NE!M45+FC_OTH_NE!M45</f>
        <v>56.649441100601877</v>
      </c>
      <c r="N45" s="10">
        <f>TI_NRG_FC_IND_NE!N45+FC_TRA_NE!N45+FC_OTH_NE!N45</f>
        <v>102.7371453138435</v>
      </c>
      <c r="O45" s="10">
        <f>TI_NRG_FC_IND_NE!O45+FC_TRA_NE!O45+FC_OTH_NE!O45</f>
        <v>64.330782459157348</v>
      </c>
      <c r="P45" s="10">
        <f>TI_NRG_FC_IND_NE!P45+FC_TRA_NE!P45+FC_OTH_NE!P45</f>
        <v>97.93637145313842</v>
      </c>
      <c r="Q45" s="10">
        <f>TI_NRG_FC_IND_NE!Q45+FC_TRA_NE!Q45+FC_OTH_NE!Q45</f>
        <v>106.57781599312126</v>
      </c>
      <c r="R45" s="10">
        <f>TI_NRG_FC_IND_NE!R45+FC_TRA_NE!R45+FC_OTH_NE!R45</f>
        <v>88.334737747205494</v>
      </c>
      <c r="S45" s="10">
        <f>TI_NRG_FC_IND_NE!S45+FC_TRA_NE!S45+FC_OTH_NE!S45</f>
        <v>80.653482373172821</v>
      </c>
      <c r="T45" s="10">
        <f>TI_NRG_FC_IND_NE!T45+FC_TRA_NE!T45+FC_OTH_NE!T45</f>
        <v>70.091659501289755</v>
      </c>
      <c r="U45" s="10">
        <f>TI_NRG_FC_IND_NE!U45+FC_TRA_NE!U45+FC_OTH_NE!U45</f>
        <v>99.856663800515904</v>
      </c>
      <c r="V45" s="10">
        <f>TI_NRG_FC_IND_NE!V45+FC_TRA_NE!V45+FC_OTH_NE!V45</f>
        <v>108.49810834049867</v>
      </c>
      <c r="W45" s="10">
        <f>TI_NRG_FC_IND_NE!W45+FC_TRA_NE!W45+FC_OTH_NE!W45</f>
        <v>93.135511607910573</v>
      </c>
      <c r="X45" s="10">
        <f>TI_NRG_FC_IND_NE!X45+FC_TRA_NE!X45+FC_OTH_NE!X45</f>
        <v>85.202751504729136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414.78933791917444</v>
      </c>
      <c r="D46" s="10">
        <f>TI_NRG_FC_IND_NE!D46+FC_TRA_NE!D46+FC_OTH_NE!D46</f>
        <v>451.27540842648324</v>
      </c>
      <c r="E46" s="10">
        <f>TI_NRG_FC_IND_NE!E46+FC_TRA_NE!E46+FC_OTH_NE!E46</f>
        <v>469.51848667239898</v>
      </c>
      <c r="F46" s="10">
        <f>TI_NRG_FC_IND_NE!F46+FC_TRA_NE!F46+FC_OTH_NE!F46</f>
        <v>448.39492691315553</v>
      </c>
      <c r="G46" s="10">
        <f>TI_NRG_FC_IND_NE!G46+FC_TRA_NE!G46+FC_OTH_NE!G46</f>
        <v>492.56233877901974</v>
      </c>
      <c r="H46" s="10">
        <f>TI_NRG_FC_IND_NE!H46+FC_TRA_NE!H46+FC_OTH_NE!H46</f>
        <v>499.2834909716251</v>
      </c>
      <c r="I46" s="10">
        <f>TI_NRG_FC_IND_NE!I46+FC_TRA_NE!I46+FC_OTH_NE!I46</f>
        <v>482.96070507308684</v>
      </c>
      <c r="J46" s="10">
        <f>TI_NRG_FC_IND_NE!J46+FC_TRA_NE!J46+FC_OTH_NE!J46</f>
        <v>513.68589853826313</v>
      </c>
      <c r="K46" s="10">
        <f>TI_NRG_FC_IND_NE!K46+FC_TRA_NE!K46+FC_OTH_NE!K46</f>
        <v>466.63800515907133</v>
      </c>
      <c r="L46" s="10">
        <f>TI_NRG_FC_IND_NE!L46+FC_TRA_NE!L46+FC_OTH_NE!L46</f>
        <v>399.42682717110921</v>
      </c>
      <c r="M46" s="10">
        <f>TI_NRG_FC_IND_NE!M46+FC_TRA_NE!M46+FC_OTH_NE!M46</f>
        <v>422.47067927773003</v>
      </c>
      <c r="N46" s="10">
        <f>TI_NRG_FC_IND_NE!N46+FC_TRA_NE!N46+FC_OTH_NE!N46</f>
        <v>380.2235597592433</v>
      </c>
      <c r="O46" s="10">
        <f>TI_NRG_FC_IND_NE!O46+FC_TRA_NE!O46+FC_OTH_NE!O46</f>
        <v>345.65778159931205</v>
      </c>
      <c r="P46" s="10">
        <f>TI_NRG_FC_IND_NE!P46+FC_TRA_NE!P46+FC_OTH_NE!P46</f>
        <v>349.49845227858998</v>
      </c>
      <c r="Q46" s="10">
        <f>TI_NRG_FC_IND_NE!Q46+FC_TRA_NE!Q46+FC_OTH_NE!Q46</f>
        <v>351.41874462596729</v>
      </c>
      <c r="R46" s="10">
        <f>TI_NRG_FC_IND_NE!R46+FC_TRA_NE!R46+FC_OTH_NE!R46</f>
        <v>365.82115219260521</v>
      </c>
      <c r="S46" s="10">
        <f>TI_NRG_FC_IND_NE!S46+FC_TRA_NE!S46+FC_OTH_NE!S46</f>
        <v>385.98460877042135</v>
      </c>
      <c r="T46" s="10">
        <f>TI_NRG_FC_IND_NE!T46+FC_TRA_NE!T46+FC_OTH_NE!T46</f>
        <v>402.30722269991384</v>
      </c>
      <c r="U46" s="10">
        <f>TI_NRG_FC_IND_NE!U46+FC_TRA_NE!U46+FC_OTH_NE!U46</f>
        <v>405.18770421324155</v>
      </c>
      <c r="V46" s="10">
        <f>TI_NRG_FC_IND_NE!V46+FC_TRA_NE!V46+FC_OTH_NE!V46</f>
        <v>409.02837489251937</v>
      </c>
      <c r="W46" s="10">
        <f>TI_NRG_FC_IND_NE!W46+FC_TRA_NE!W46+FC_OTH_NE!W46</f>
        <v>362.94067067927784</v>
      </c>
      <c r="X46" s="10">
        <f>TI_NRG_FC_IND_NE!X46+FC_TRA_NE!X46+FC_OTH_NE!X46</f>
        <v>401.33748925193464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1791.6595012897681</v>
      </c>
      <c r="D47" s="10">
        <f>TI_NRG_FC_IND_NE!D47+FC_TRA_NE!D47+FC_OTH_NE!D47</f>
        <v>1742.691315563198</v>
      </c>
      <c r="E47" s="10">
        <f>TI_NRG_FC_IND_NE!E47+FC_TRA_NE!E47+FC_OTH_NE!E47</f>
        <v>1990.4127257093719</v>
      </c>
      <c r="F47" s="10">
        <f>TI_NRG_FC_IND_NE!F47+FC_TRA_NE!F47+FC_OTH_NE!F47</f>
        <v>1933.7632846087699</v>
      </c>
      <c r="G47" s="10">
        <f>TI_NRG_FC_IND_NE!G47+FC_TRA_NE!G47+FC_OTH_NE!G47</f>
        <v>2047.0621668099741</v>
      </c>
      <c r="H47" s="10">
        <f>TI_NRG_FC_IND_NE!H47+FC_TRA_NE!H47+FC_OTH_NE!H47</f>
        <v>2486.81573516767</v>
      </c>
      <c r="I47" s="10">
        <f>TI_NRG_FC_IND_NE!I47+FC_TRA_NE!I47+FC_OTH_NE!I47</f>
        <v>2191.0862424763541</v>
      </c>
      <c r="J47" s="10">
        <f>TI_NRG_FC_IND_NE!J47+FC_TRA_NE!J47+FC_OTH_NE!J47</f>
        <v>2313.026655202063</v>
      </c>
      <c r="K47" s="10">
        <f>TI_NRG_FC_IND_NE!K47+FC_TRA_NE!K47+FC_OTH_NE!K47</f>
        <v>2228.5325021496128</v>
      </c>
      <c r="L47" s="10">
        <f>TI_NRG_FC_IND_NE!L47+FC_TRA_NE!L47+FC_OTH_NE!L47</f>
        <v>2112.3531384350822</v>
      </c>
      <c r="M47" s="10">
        <f>TI_NRG_FC_IND_NE!M47+FC_TRA_NE!M47+FC_OTH_NE!M47</f>
        <v>2036.5004299226141</v>
      </c>
      <c r="N47" s="10">
        <f>TI_NRG_FC_IND_NE!N47+FC_TRA_NE!N47+FC_OTH_NE!N47</f>
        <v>1979.8509888220119</v>
      </c>
      <c r="O47" s="10">
        <f>TI_NRG_FC_IND_NE!O47+FC_TRA_NE!O47+FC_OTH_NE!O47</f>
        <v>1787.8188306104903</v>
      </c>
      <c r="P47" s="10">
        <f>TI_NRG_FC_IND_NE!P47+FC_TRA_NE!P47+FC_OTH_NE!P47</f>
        <v>1361.5075666380051</v>
      </c>
      <c r="Q47" s="10">
        <f>TI_NRG_FC_IND_NE!Q47+FC_TRA_NE!Q47+FC_OTH_NE!Q47</f>
        <v>849.74204643164228</v>
      </c>
      <c r="R47" s="10">
        <f>TI_NRG_FC_IND_NE!R47+FC_TRA_NE!R47+FC_OTH_NE!R47</f>
        <v>869.90541702493545</v>
      </c>
      <c r="S47" s="10">
        <f>TI_NRG_FC_IND_NE!S47+FC_TRA_NE!S47+FC_OTH_NE!S47</f>
        <v>710.51874462596732</v>
      </c>
      <c r="T47" s="10">
        <f>TI_NRG_FC_IND_NE!T47+FC_TRA_NE!T47+FC_OTH_NE!T47</f>
        <v>649.06852966466033</v>
      </c>
      <c r="U47" s="10">
        <f>TI_NRG_FC_IND_NE!U47+FC_TRA_NE!U47+FC_OTH_NE!U47</f>
        <v>824.77790197764398</v>
      </c>
      <c r="V47" s="10">
        <f>TI_NRG_FC_IND_NE!V47+FC_TRA_NE!V47+FC_OTH_NE!V47</f>
        <v>926.55485812553741</v>
      </c>
      <c r="W47" s="10">
        <f>TI_NRG_FC_IND_NE!W47+FC_TRA_NE!W47+FC_OTH_NE!W47</f>
        <v>716.27970765262251</v>
      </c>
      <c r="X47" s="10">
        <f>TI_NRG_FC_IND_NE!X47+FC_TRA_NE!X47+FC_OTH_NE!X47</f>
        <v>834.51969045571786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524.74445399828028</v>
      </c>
      <c r="D48" s="10">
        <f>TI_NRG_FC_IND_NE!D48+FC_TRA_NE!D48+FC_OTH_NE!D48</f>
        <v>559.67566638005155</v>
      </c>
      <c r="E48" s="10">
        <f>TI_NRG_FC_IND_NE!E48+FC_TRA_NE!E48+FC_OTH_NE!E48</f>
        <v>507.66698194325022</v>
      </c>
      <c r="F48" s="10">
        <f>TI_NRG_FC_IND_NE!F48+FC_TRA_NE!F48+FC_OTH_NE!F48</f>
        <v>548.80816852966461</v>
      </c>
      <c r="G48" s="10">
        <f>TI_NRG_FC_IND_NE!G48+FC_TRA_NE!G48+FC_OTH_NE!G48</f>
        <v>568.99062768701629</v>
      </c>
      <c r="H48" s="10">
        <f>TI_NRG_FC_IND_NE!H48+FC_TRA_NE!H48+FC_OTH_NE!H48</f>
        <v>537.16440240756663</v>
      </c>
      <c r="I48" s="10">
        <f>TI_NRG_FC_IND_NE!I48+FC_TRA_NE!I48+FC_OTH_NE!I48</f>
        <v>506.89071367153912</v>
      </c>
      <c r="J48" s="10">
        <f>TI_NRG_FC_IND_NE!J48+FC_TRA_NE!J48+FC_OTH_NE!J48</f>
        <v>435.4757523645743</v>
      </c>
      <c r="K48" s="10">
        <f>TI_NRG_FC_IND_NE!K48+FC_TRA_NE!K48+FC_OTH_NE!K48</f>
        <v>404.42579535683569</v>
      </c>
      <c r="L48" s="10">
        <f>TI_NRG_FC_IND_NE!L48+FC_TRA_NE!L48+FC_OTH_NE!L48</f>
        <v>379.58581255374031</v>
      </c>
      <c r="M48" s="10">
        <f>TI_NRG_FC_IND_NE!M48+FC_TRA_NE!M48+FC_OTH_NE!M48</f>
        <v>397.43955288048147</v>
      </c>
      <c r="N48" s="10">
        <f>TI_NRG_FC_IND_NE!N48+FC_TRA_NE!N48+FC_OTH_NE!N48</f>
        <v>357.07463456577818</v>
      </c>
      <c r="O48" s="10">
        <f>TI_NRG_FC_IND_NE!O48+FC_TRA_NE!O48+FC_OTH_NE!O48</f>
        <v>291.09346517626818</v>
      </c>
      <c r="P48" s="10">
        <f>TI_NRG_FC_IND_NE!P48+FC_TRA_NE!P48+FC_OTH_NE!P48</f>
        <v>152.92106620808249</v>
      </c>
      <c r="Q48" s="10">
        <f>TI_NRG_FC_IND_NE!Q48+FC_TRA_NE!Q48+FC_OTH_NE!Q48</f>
        <v>17.853740326741189</v>
      </c>
      <c r="R48" s="10">
        <f>TI_NRG_FC_IND_NE!R48+FC_TRA_NE!R48+FC_OTH_NE!R48</f>
        <v>80.729922613929489</v>
      </c>
      <c r="S48" s="10">
        <f>TI_NRG_FC_IND_NE!S48+FC_TRA_NE!S48+FC_OTH_NE!S48</f>
        <v>114.1085984522786</v>
      </c>
      <c r="T48" s="10">
        <f>TI_NRG_FC_IND_NE!T48+FC_TRA_NE!T48+FC_OTH_NE!T48</f>
        <v>115.66113499570081</v>
      </c>
      <c r="U48" s="10">
        <f>TI_NRG_FC_IND_NE!U48+FC_TRA_NE!U48+FC_OTH_NE!U48</f>
        <v>147.48736027515051</v>
      </c>
      <c r="V48" s="10">
        <f>TI_NRG_FC_IND_NE!V48+FC_TRA_NE!V48+FC_OTH_NE!V48</f>
        <v>152.92106620808249</v>
      </c>
      <c r="W48" s="10">
        <f>TI_NRG_FC_IND_NE!W48+FC_TRA_NE!W48+FC_OTH_NE!W48</f>
        <v>125.7523645743766</v>
      </c>
      <c r="X48" s="10">
        <f>TI_NRG_FC_IND_NE!X48+FC_TRA_NE!X48+FC_OTH_NE!X48</f>
        <v>108.83009458297509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365.82115219260533</v>
      </c>
      <c r="D49" s="10">
        <f>TI_NRG_FC_IND_NE!D49+FC_TRA_NE!D49+FC_OTH_NE!D49</f>
        <v>305.33104041272571</v>
      </c>
      <c r="E49" s="10">
        <f>TI_NRG_FC_IND_NE!E49+FC_TRA_NE!E49+FC_OTH_NE!E49</f>
        <v>129.62166809974201</v>
      </c>
      <c r="F49" s="10">
        <f>TI_NRG_FC_IND_NE!F49+FC_TRA_NE!F49+FC_OTH_NE!F49</f>
        <v>68.171367153912286</v>
      </c>
      <c r="G49" s="10">
        <f>TI_NRG_FC_IND_NE!G49+FC_TRA_NE!G49+FC_OTH_NE!G49</f>
        <v>56.649441100601877</v>
      </c>
      <c r="H49" s="10">
        <f>TI_NRG_FC_IND_NE!H49+FC_TRA_NE!H49+FC_OTH_NE!H49</f>
        <v>153.625709372313</v>
      </c>
      <c r="I49" s="10">
        <f>TI_NRG_FC_IND_NE!I49+FC_TRA_NE!I49+FC_OTH_NE!I49</f>
        <v>99.856663800515904</v>
      </c>
      <c r="J49" s="10">
        <f>TI_NRG_FC_IND_NE!J49+FC_TRA_NE!J49+FC_OTH_NE!J49</f>
        <v>40.32674118658641</v>
      </c>
      <c r="K49" s="10">
        <f>TI_NRG_FC_IND_NE!K49+FC_TRA_NE!K49+FC_OTH_NE!K49</f>
        <v>30.725107480653481</v>
      </c>
      <c r="L49" s="10">
        <f>TI_NRG_FC_IND_NE!L49+FC_TRA_NE!L49+FC_OTH_NE!L49</f>
        <v>32.645485812553737</v>
      </c>
      <c r="M49" s="10">
        <f>TI_NRG_FC_IND_NE!M49+FC_TRA_NE!M49+FC_OTH_NE!M49</f>
        <v>33.605588993981087</v>
      </c>
      <c r="N49" s="10">
        <f>TI_NRG_FC_IND_NE!N49+FC_TRA_NE!N49+FC_OTH_NE!N49</f>
        <v>41.286930352536537</v>
      </c>
      <c r="O49" s="10">
        <f>TI_NRG_FC_IND_NE!O49+FC_TRA_NE!O49+FC_OTH_NE!O49</f>
        <v>27.844625967325879</v>
      </c>
      <c r="P49" s="10">
        <f>TI_NRG_FC_IND_NE!P49+FC_TRA_NE!P49+FC_OTH_NE!P49</f>
        <v>69.131556319862426</v>
      </c>
      <c r="Q49" s="10">
        <f>TI_NRG_FC_IND_NE!Q49+FC_TRA_NE!Q49+FC_OTH_NE!Q49</f>
        <v>72.972226999140148</v>
      </c>
      <c r="R49" s="10">
        <f>TI_NRG_FC_IND_NE!R49+FC_TRA_NE!R49+FC_OTH_NE!R49</f>
        <v>40.32674118658641</v>
      </c>
      <c r="S49" s="10">
        <f>TI_NRG_FC_IND_NE!S49+FC_TRA_NE!S49+FC_OTH_NE!S49</f>
        <v>42.247033533963886</v>
      </c>
      <c r="T49" s="10">
        <f>TI_NRG_FC_IND_NE!T49+FC_TRA_NE!T49+FC_OTH_NE!T49</f>
        <v>42.247033533963886</v>
      </c>
      <c r="U49" s="10">
        <f>TI_NRG_FC_IND_NE!U49+FC_TRA_NE!U49+FC_OTH_NE!U49</f>
        <v>44.167411865864153</v>
      </c>
      <c r="V49" s="10">
        <f>TI_NRG_FC_IND_NE!V49+FC_TRA_NE!V49+FC_OTH_NE!V49</f>
        <v>42.247033533963886</v>
      </c>
      <c r="W49" s="10">
        <f>TI_NRG_FC_IND_NE!W49+FC_TRA_NE!W49+FC_OTH_NE!W49</f>
        <v>40.32674118658641</v>
      </c>
      <c r="X49" s="10">
        <f>TI_NRG_FC_IND_NE!X49+FC_TRA_NE!X49+FC_OTH_NE!X49</f>
        <v>42.835683576956143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808.45511607910578</v>
      </c>
      <c r="D50" s="10">
        <f>TI_NRG_FC_IND_NE!D50+FC_TRA_NE!D50+FC_OTH_NE!D50</f>
        <v>906.39148753224413</v>
      </c>
      <c r="E50" s="10">
        <f>TI_NRG_FC_IND_NE!E50+FC_TRA_NE!E50+FC_OTH_NE!E50</f>
        <v>814.21607910576097</v>
      </c>
      <c r="F50" s="10">
        <f>TI_NRG_FC_IND_NE!F50+FC_TRA_NE!F50+FC_OTH_NE!F50</f>
        <v>1849.26913155632</v>
      </c>
      <c r="G50" s="10">
        <f>TI_NRG_FC_IND_NE!G50+FC_TRA_NE!G50+FC_OTH_NE!G50</f>
        <v>2470.4929492691308</v>
      </c>
      <c r="H50" s="10">
        <f>TI_NRG_FC_IND_NE!H50+FC_TRA_NE!H50+FC_OTH_NE!H50</f>
        <v>1618.8306104901119</v>
      </c>
      <c r="I50" s="10">
        <f>TI_NRG_FC_IND_NE!I50+FC_TRA_NE!I50+FC_OTH_NE!I50</f>
        <v>2010.5760963026651</v>
      </c>
      <c r="J50" s="10">
        <f>TI_NRG_FC_IND_NE!J50+FC_TRA_NE!J50+FC_OTH_NE!J50</f>
        <v>1681.241014617369</v>
      </c>
      <c r="K50" s="10">
        <f>TI_NRG_FC_IND_NE!K50+FC_TRA_NE!K50+FC_OTH_NE!K50</f>
        <v>2212.2098022355981</v>
      </c>
      <c r="L50" s="10">
        <f>TI_NRG_FC_IND_NE!L50+FC_TRA_NE!L50+FC_OTH_NE!L50</f>
        <v>1745.5717970765261</v>
      </c>
      <c r="M50" s="10">
        <f>TI_NRG_FC_IND_NE!M50+FC_TRA_NE!M50+FC_OTH_NE!M50</f>
        <v>1421.037575236458</v>
      </c>
      <c r="N50" s="10">
        <f>TI_NRG_FC_IND_NE!N50+FC_TRA_NE!N50+FC_OTH_NE!N50</f>
        <v>1347.1051590713671</v>
      </c>
      <c r="O50" s="10">
        <f>TI_NRG_FC_IND_NE!O50+FC_TRA_NE!O50+FC_OTH_NE!O50</f>
        <v>1669.719088564058</v>
      </c>
      <c r="P50" s="10">
        <f>TI_NRG_FC_IND_NE!P50+FC_TRA_NE!P50+FC_OTH_NE!P50</f>
        <v>716.27970765262251</v>
      </c>
      <c r="Q50" s="10">
        <f>TI_NRG_FC_IND_NE!Q50+FC_TRA_NE!Q50+FC_OTH_NE!Q50</f>
        <v>269.80507308684429</v>
      </c>
      <c r="R50" s="10">
        <f>TI_NRG_FC_IND_NE!R50+FC_TRA_NE!R50+FC_OTH_NE!R50</f>
        <v>300.53026655202058</v>
      </c>
      <c r="S50" s="10">
        <f>TI_NRG_FC_IND_NE!S50+FC_TRA_NE!S50+FC_OTH_NE!S50</f>
        <v>652.90911435941518</v>
      </c>
      <c r="T50" s="10">
        <f>TI_NRG_FC_IND_NE!T50+FC_TRA_NE!T50+FC_OTH_NE!T50</f>
        <v>595.29948409286317</v>
      </c>
      <c r="U50" s="10">
        <f>TI_NRG_FC_IND_NE!U50+FC_TRA_NE!U50+FC_OTH_NE!U50</f>
        <v>810.37549441100589</v>
      </c>
      <c r="V50" s="10">
        <f>TI_NRG_FC_IND_NE!V50+FC_TRA_NE!V50+FC_OTH_NE!V50</f>
        <v>733.56259673258808</v>
      </c>
      <c r="W50" s="10">
        <f>TI_NRG_FC_IND_NE!W50+FC_TRA_NE!W50+FC_OTH_NE!W50</f>
        <v>1477.687016337059</v>
      </c>
      <c r="X50" s="10">
        <f>TI_NRG_FC_IND_NE!X50+FC_TRA_NE!X50+FC_OTH_NE!X50</f>
        <v>1065.8578675838351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474.41564918314702</v>
      </c>
      <c r="D51" s="37">
        <f>TI_NRG_FC_IND_NE!D51+FC_TRA_NE!D51+FC_OTH_NE!D51</f>
        <v>471.08383490971619</v>
      </c>
      <c r="E51" s="37">
        <f>TI_NRG_FC_IND_NE!E51+FC_TRA_NE!E51+FC_OTH_NE!E51</f>
        <v>445.05219260533102</v>
      </c>
      <c r="F51" s="37">
        <f>TI_NRG_FC_IND_NE!F51+FC_TRA_NE!F51+FC_OTH_NE!F51</f>
        <v>471.06233877901968</v>
      </c>
      <c r="G51" s="37">
        <f>TI_NRG_FC_IND_NE!G51+FC_TRA_NE!G51+FC_OTH_NE!G51</f>
        <v>440.17265692175403</v>
      </c>
      <c r="H51" s="37">
        <f>TI_NRG_FC_IND_NE!H51+FC_TRA_NE!H51+FC_OTH_NE!H51</f>
        <v>479.78968185726558</v>
      </c>
      <c r="I51" s="37">
        <f>TI_NRG_FC_IND_NE!I51+FC_TRA_NE!I51+FC_OTH_NE!I51</f>
        <v>440.90352536543418</v>
      </c>
      <c r="J51" s="37">
        <f>TI_NRG_FC_IND_NE!J51+FC_TRA_NE!J51+FC_OTH_NE!J51</f>
        <v>476.54376612209802</v>
      </c>
      <c r="K51" s="37">
        <f>TI_NRG_FC_IND_NE!K51+FC_TRA_NE!K51+FC_OTH_NE!K51</f>
        <v>392.09157351676691</v>
      </c>
      <c r="L51" s="37">
        <f>TI_NRG_FC_IND_NE!L51+FC_TRA_NE!L51+FC_OTH_NE!L51</f>
        <v>378.78125537403258</v>
      </c>
      <c r="M51" s="37">
        <f>TI_NRG_FC_IND_NE!M51+FC_TRA_NE!M51+FC_OTH_NE!M51</f>
        <v>470.22656921754083</v>
      </c>
      <c r="N51" s="37">
        <f>TI_NRG_FC_IND_NE!N51+FC_TRA_NE!N51+FC_OTH_NE!N51</f>
        <v>484.99570077386068</v>
      </c>
      <c r="O51" s="37">
        <f>TI_NRG_FC_IND_NE!O51+FC_TRA_NE!O51+FC_OTH_NE!O51</f>
        <v>354.6040412725709</v>
      </c>
      <c r="P51" s="37">
        <f>TI_NRG_FC_IND_NE!P51+FC_TRA_NE!P51+FC_OTH_NE!P51</f>
        <v>470.50988822012027</v>
      </c>
      <c r="Q51" s="37">
        <f>TI_NRG_FC_IND_NE!Q51+FC_TRA_NE!Q51+FC_OTH_NE!Q51</f>
        <v>485.0023215821152</v>
      </c>
      <c r="R51" s="37">
        <f>TI_NRG_FC_IND_NE!R51+FC_TRA_NE!R51+FC_OTH_NE!R51</f>
        <v>436.39656061908858</v>
      </c>
      <c r="S51" s="37">
        <f>TI_NRG_FC_IND_NE!S51+FC_TRA_NE!S51+FC_OTH_NE!S51</f>
        <v>445.05958727429049</v>
      </c>
      <c r="T51" s="37">
        <f>TI_NRG_FC_IND_NE!T51+FC_TRA_NE!T51+FC_OTH_NE!T51</f>
        <v>437.10713671539122</v>
      </c>
      <c r="U51" s="37">
        <f>TI_NRG_FC_IND_NE!U51+FC_TRA_NE!U51+FC_OTH_NE!U51</f>
        <v>463.71453138435078</v>
      </c>
      <c r="V51" s="37">
        <f>TI_NRG_FC_IND_NE!V51+FC_TRA_NE!V51+FC_OTH_NE!V51</f>
        <v>466.20808254514179</v>
      </c>
      <c r="W51" s="37">
        <f>TI_NRG_FC_IND_NE!W51+FC_TRA_NE!W51+FC_OTH_NE!W51</f>
        <v>444.73190025795361</v>
      </c>
      <c r="X51" s="37">
        <f>TI_NRG_FC_IND_NE!X51+FC_TRA_NE!X51+FC_OTH_NE!X51</f>
        <v>391.9174548581255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9167.0281169389509</v>
      </c>
      <c r="D2" s="31">
        <f t="shared" si="0"/>
        <v>9399.8839208942372</v>
      </c>
      <c r="E2" s="31">
        <f t="shared" si="0"/>
        <v>9240.1869303525364</v>
      </c>
      <c r="F2" s="31">
        <f t="shared" si="0"/>
        <v>9068.5018916595</v>
      </c>
      <c r="G2" s="31">
        <f t="shared" si="0"/>
        <v>8404.9762682717082</v>
      </c>
      <c r="H2" s="31">
        <f t="shared" si="0"/>
        <v>8055.9672398968187</v>
      </c>
      <c r="I2" s="31">
        <f t="shared" si="0"/>
        <v>7696.7073946689579</v>
      </c>
      <c r="J2" s="31">
        <f t="shared" si="0"/>
        <v>7655.1741186586396</v>
      </c>
      <c r="K2" s="31">
        <f t="shared" si="0"/>
        <v>7502.3642304385212</v>
      </c>
      <c r="L2" s="31">
        <f t="shared" si="0"/>
        <v>7004.0416165090292</v>
      </c>
      <c r="M2" s="31">
        <f t="shared" si="0"/>
        <v>6870.293465176268</v>
      </c>
      <c r="N2" s="31">
        <f t="shared" si="0"/>
        <v>6626.3495270851236</v>
      </c>
      <c r="O2" s="31">
        <f t="shared" si="0"/>
        <v>5821.0987102321569</v>
      </c>
      <c r="P2" s="31">
        <f t="shared" si="0"/>
        <v>4883.1185726569202</v>
      </c>
      <c r="Q2" s="31">
        <f t="shared" si="0"/>
        <v>3956.9020636285472</v>
      </c>
      <c r="R2" s="31">
        <f t="shared" si="0"/>
        <v>4158.6642304385205</v>
      </c>
      <c r="S2" s="31">
        <f t="shared" si="0"/>
        <v>4771.0484092863289</v>
      </c>
      <c r="T2" s="31">
        <f t="shared" si="0"/>
        <v>4713.8147893379182</v>
      </c>
      <c r="U2" s="31">
        <f t="shared" si="0"/>
        <v>5013.8246775580392</v>
      </c>
      <c r="V2" s="31">
        <f t="shared" si="0"/>
        <v>5140.2315563198626</v>
      </c>
      <c r="W2" s="31">
        <f t="shared" si="0"/>
        <v>5611.5276010318139</v>
      </c>
      <c r="X2" s="31">
        <f t="shared" ref="X2" si="1">SUM(X3,X17,X22,X25,X26,X51,X52,X71,X74,X75,X76)</f>
        <v>5186.3528804815141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59.520378331900247</v>
      </c>
      <c r="J3" s="34">
        <f t="shared" si="2"/>
        <v>59.520378331900247</v>
      </c>
      <c r="K3" s="34">
        <f t="shared" si="2"/>
        <v>60.189165950128967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40.126139294926908</v>
      </c>
      <c r="T3" s="34">
        <f t="shared" si="2"/>
        <v>38.788564058469483</v>
      </c>
      <c r="U3" s="34">
        <f t="shared" si="2"/>
        <v>49.278847807394669</v>
      </c>
      <c r="V3" s="34">
        <f t="shared" si="2"/>
        <v>35.199226139294929</v>
      </c>
      <c r="W3" s="34">
        <f t="shared" si="2"/>
        <v>18.479621668099739</v>
      </c>
      <c r="X3" s="34">
        <f t="shared" ref="X3" si="3">SUM(X4,X8,X11)</f>
        <v>32.559243336199479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59.520378331900247</v>
      </c>
      <c r="J11" s="29">
        <f t="shared" si="8"/>
        <v>59.520378331900247</v>
      </c>
      <c r="K11" s="29">
        <f t="shared" si="8"/>
        <v>60.189165950128967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40.126139294926908</v>
      </c>
      <c r="T11" s="29">
        <f t="shared" si="8"/>
        <v>38.788564058469483</v>
      </c>
      <c r="U11" s="29">
        <f t="shared" si="8"/>
        <v>49.278847807394669</v>
      </c>
      <c r="V11" s="29">
        <f t="shared" si="8"/>
        <v>35.199226139294929</v>
      </c>
      <c r="W11" s="29">
        <f t="shared" si="8"/>
        <v>18.479621668099739</v>
      </c>
      <c r="X11" s="29">
        <f t="shared" ref="X11" si="9">SUM(X12:X16)</f>
        <v>32.559243336199479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59.520378331900247</v>
      </c>
      <c r="J15" s="10">
        <v>59.520378331900247</v>
      </c>
      <c r="K15" s="10">
        <v>60.189165950128967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40.126139294926908</v>
      </c>
      <c r="T15" s="10">
        <v>38.788564058469483</v>
      </c>
      <c r="U15" s="10">
        <v>49.278847807394669</v>
      </c>
      <c r="V15" s="10">
        <v>35.199226139294929</v>
      </c>
      <c r="W15" s="10">
        <v>18.479621668099739</v>
      </c>
      <c r="X15" s="10">
        <v>32.559243336199479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8692.6124677558037</v>
      </c>
      <c r="D26" s="37">
        <f t="shared" si="14"/>
        <v>8928.8000859845215</v>
      </c>
      <c r="E26" s="37">
        <f t="shared" si="14"/>
        <v>8795.1347377472048</v>
      </c>
      <c r="F26" s="37">
        <f t="shared" si="14"/>
        <v>8597.4395528804798</v>
      </c>
      <c r="G26" s="37">
        <f t="shared" si="14"/>
        <v>7964.8036113499547</v>
      </c>
      <c r="H26" s="37">
        <f t="shared" si="14"/>
        <v>7576.1775580395533</v>
      </c>
      <c r="I26" s="37">
        <f t="shared" si="14"/>
        <v>7196.2834909716239</v>
      </c>
      <c r="J26" s="37">
        <f t="shared" si="14"/>
        <v>7119.1099742046417</v>
      </c>
      <c r="K26" s="37">
        <f t="shared" si="14"/>
        <v>7050.083490971625</v>
      </c>
      <c r="L26" s="37">
        <f t="shared" si="14"/>
        <v>6625.2603611349969</v>
      </c>
      <c r="M26" s="37">
        <f t="shared" si="14"/>
        <v>6400.0668959587274</v>
      </c>
      <c r="N26" s="37">
        <f t="shared" si="14"/>
        <v>6141.3538263112632</v>
      </c>
      <c r="O26" s="37">
        <f t="shared" si="14"/>
        <v>5466.4946689595863</v>
      </c>
      <c r="P26" s="37">
        <f t="shared" si="14"/>
        <v>4412.6086844368001</v>
      </c>
      <c r="Q26" s="37">
        <f t="shared" si="14"/>
        <v>3471.899742046432</v>
      </c>
      <c r="R26" s="37">
        <f t="shared" si="14"/>
        <v>3722.2676698194323</v>
      </c>
      <c r="S26" s="37">
        <f t="shared" si="14"/>
        <v>4285.8626827171111</v>
      </c>
      <c r="T26" s="37">
        <f t="shared" si="14"/>
        <v>4237.9190885640583</v>
      </c>
      <c r="U26" s="37">
        <f t="shared" si="14"/>
        <v>4500.8312983662936</v>
      </c>
      <c r="V26" s="37">
        <f t="shared" si="14"/>
        <v>4638.8242476354253</v>
      </c>
      <c r="W26" s="37">
        <f t="shared" si="14"/>
        <v>5148.3160791057608</v>
      </c>
      <c r="X26" s="37">
        <f t="shared" ref="X26" si="15">SUM(X27,X33)</f>
        <v>4761.8761822871884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8692.6124677558037</v>
      </c>
      <c r="D33" s="29">
        <f t="shared" si="18"/>
        <v>8928.8000859845215</v>
      </c>
      <c r="E33" s="29">
        <f t="shared" si="18"/>
        <v>8795.1347377472048</v>
      </c>
      <c r="F33" s="29">
        <f t="shared" si="18"/>
        <v>8597.4395528804798</v>
      </c>
      <c r="G33" s="29">
        <f t="shared" si="18"/>
        <v>7964.8036113499547</v>
      </c>
      <c r="H33" s="29">
        <f t="shared" si="18"/>
        <v>7576.1775580395533</v>
      </c>
      <c r="I33" s="29">
        <f t="shared" si="18"/>
        <v>7196.2834909716239</v>
      </c>
      <c r="J33" s="29">
        <f t="shared" si="18"/>
        <v>7119.1099742046417</v>
      </c>
      <c r="K33" s="29">
        <f t="shared" si="18"/>
        <v>7050.083490971625</v>
      </c>
      <c r="L33" s="29">
        <f t="shared" si="18"/>
        <v>6625.2603611349969</v>
      </c>
      <c r="M33" s="29">
        <f t="shared" si="18"/>
        <v>6400.0668959587274</v>
      </c>
      <c r="N33" s="29">
        <f t="shared" si="18"/>
        <v>6141.3538263112632</v>
      </c>
      <c r="O33" s="29">
        <f t="shared" si="18"/>
        <v>5466.4946689595863</v>
      </c>
      <c r="P33" s="29">
        <f t="shared" si="18"/>
        <v>4412.6086844368001</v>
      </c>
      <c r="Q33" s="29">
        <f t="shared" si="18"/>
        <v>3471.899742046432</v>
      </c>
      <c r="R33" s="29">
        <f t="shared" si="18"/>
        <v>3722.2676698194323</v>
      </c>
      <c r="S33" s="29">
        <f t="shared" si="18"/>
        <v>4285.8626827171111</v>
      </c>
      <c r="T33" s="29">
        <f t="shared" si="18"/>
        <v>4237.9190885640583</v>
      </c>
      <c r="U33" s="29">
        <f t="shared" si="18"/>
        <v>4500.8312983662936</v>
      </c>
      <c r="V33" s="29">
        <f t="shared" si="18"/>
        <v>4638.8242476354253</v>
      </c>
      <c r="W33" s="29">
        <f t="shared" si="18"/>
        <v>5148.3160791057608</v>
      </c>
      <c r="X33" s="29">
        <f t="shared" ref="X33" si="19">SUM(X34:X50)</f>
        <v>4761.8761822871884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256.45124677558039</v>
      </c>
      <c r="Q36" s="10">
        <v>423.65288048151331</v>
      </c>
      <c r="R36" s="10">
        <v>619.0981083404987</v>
      </c>
      <c r="S36" s="10">
        <v>1198.6552880481511</v>
      </c>
      <c r="T36" s="10">
        <v>1063.086328460877</v>
      </c>
      <c r="U36" s="10">
        <v>1406.527687016337</v>
      </c>
      <c r="V36" s="10">
        <v>1357.94875322442</v>
      </c>
      <c r="W36" s="10">
        <v>1147.816938950989</v>
      </c>
      <c r="X36" s="10">
        <v>768.35726569217547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4985.8961306964748</v>
      </c>
      <c r="D42" s="10">
        <v>5200.5947549441098</v>
      </c>
      <c r="E42" s="10">
        <v>5041.1650902837482</v>
      </c>
      <c r="F42" s="10">
        <v>3950.6663800515898</v>
      </c>
      <c r="G42" s="10">
        <v>2530.6797936371449</v>
      </c>
      <c r="H42" s="10">
        <v>2514.7368013757518</v>
      </c>
      <c r="I42" s="10">
        <v>2205.4433361994838</v>
      </c>
      <c r="J42" s="10">
        <v>2404.198882201204</v>
      </c>
      <c r="K42" s="10">
        <v>1862.1381771281169</v>
      </c>
      <c r="L42" s="10">
        <v>2124.6656061908861</v>
      </c>
      <c r="M42" s="10">
        <v>2272.4037833190018</v>
      </c>
      <c r="N42" s="10">
        <v>2149.1115219260528</v>
      </c>
      <c r="O42" s="10">
        <v>1501.8271711092</v>
      </c>
      <c r="P42" s="10">
        <v>1593.233533963886</v>
      </c>
      <c r="Q42" s="10">
        <v>1561.3475494411009</v>
      </c>
      <c r="R42" s="10">
        <v>1548.5932072226999</v>
      </c>
      <c r="S42" s="10">
        <v>1306.2601891659499</v>
      </c>
      <c r="T42" s="10">
        <v>1511.3929492691309</v>
      </c>
      <c r="U42" s="10">
        <v>974.64651762682706</v>
      </c>
      <c r="V42" s="10">
        <v>1120.258899398108</v>
      </c>
      <c r="W42" s="10">
        <v>1376.409200343938</v>
      </c>
      <c r="X42" s="10">
        <v>1665.516766981943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123.86070507308681</v>
      </c>
      <c r="D45" s="10">
        <v>103.6973344797936</v>
      </c>
      <c r="E45" s="10">
        <v>196.83293207222701</v>
      </c>
      <c r="F45" s="10">
        <v>137.30292347377471</v>
      </c>
      <c r="G45" s="10">
        <v>170.9085984522786</v>
      </c>
      <c r="H45" s="10">
        <v>144.02407566638001</v>
      </c>
      <c r="I45" s="10">
        <v>62.410404127257088</v>
      </c>
      <c r="J45" s="10">
        <v>117.1395528804815</v>
      </c>
      <c r="K45" s="10">
        <v>88.334737747205509</v>
      </c>
      <c r="L45" s="10">
        <v>56.649441100601877</v>
      </c>
      <c r="M45" s="10">
        <v>56.649441100601877</v>
      </c>
      <c r="N45" s="10">
        <v>102.7371453138435</v>
      </c>
      <c r="O45" s="10">
        <v>64.330782459157348</v>
      </c>
      <c r="P45" s="10">
        <v>96.016079105760952</v>
      </c>
      <c r="Q45" s="10">
        <v>104.65752364574379</v>
      </c>
      <c r="R45" s="10">
        <v>86.414445399828026</v>
      </c>
      <c r="S45" s="10">
        <v>78.733190025795352</v>
      </c>
      <c r="T45" s="10">
        <v>68.171367153912286</v>
      </c>
      <c r="U45" s="10">
        <v>97.936371453138435</v>
      </c>
      <c r="V45" s="10">
        <v>106.57781599312121</v>
      </c>
      <c r="W45" s="10">
        <v>91.215219260533104</v>
      </c>
      <c r="X45" s="10">
        <v>82.945399828030943</v>
      </c>
    </row>
    <row r="46" spans="1:24" ht="11.25" customHeight="1" x14ac:dyDescent="0.2">
      <c r="A46" s="41" t="s">
        <v>79</v>
      </c>
      <c r="B46" s="9" t="s">
        <v>80</v>
      </c>
      <c r="C46" s="10">
        <v>92.17540842648323</v>
      </c>
      <c r="D46" s="10">
        <v>110.418486672399</v>
      </c>
      <c r="E46" s="10">
        <v>115.21926053310401</v>
      </c>
      <c r="F46" s="10">
        <v>109.4582975064488</v>
      </c>
      <c r="G46" s="10">
        <v>120.0200343938091</v>
      </c>
      <c r="H46" s="10">
        <v>120.9802235597592</v>
      </c>
      <c r="I46" s="10">
        <v>120.0200343938091</v>
      </c>
      <c r="J46" s="10">
        <v>127.7013757523646</v>
      </c>
      <c r="K46" s="10">
        <v>223.71736887360271</v>
      </c>
      <c r="L46" s="10">
        <v>173.78907996560619</v>
      </c>
      <c r="M46" s="10">
        <v>182.43052450558901</v>
      </c>
      <c r="N46" s="10">
        <v>164.18744625967321</v>
      </c>
      <c r="O46" s="10">
        <v>192.03207222699911</v>
      </c>
      <c r="P46" s="10">
        <v>167.06792777300089</v>
      </c>
      <c r="Q46" s="10">
        <v>171.86870163370591</v>
      </c>
      <c r="R46" s="10">
        <v>176.66956147893379</v>
      </c>
      <c r="S46" s="10">
        <v>182.43052450558901</v>
      </c>
      <c r="T46" s="10">
        <v>192.99226139294919</v>
      </c>
      <c r="U46" s="10">
        <v>194.9125537403267</v>
      </c>
      <c r="V46" s="10">
        <v>198.75322441960449</v>
      </c>
      <c r="W46" s="10">
        <v>172.82889079965611</v>
      </c>
      <c r="X46" s="10">
        <v>193.01341358555459</v>
      </c>
    </row>
    <row r="47" spans="1:24" ht="11.25" customHeight="1" x14ac:dyDescent="0.2">
      <c r="A47" s="41" t="s">
        <v>81</v>
      </c>
      <c r="B47" s="9" t="s">
        <v>82</v>
      </c>
      <c r="C47" s="10">
        <v>1791.6595012897681</v>
      </c>
      <c r="D47" s="10">
        <v>1742.691315563198</v>
      </c>
      <c r="E47" s="10">
        <v>1990.4127257093719</v>
      </c>
      <c r="F47" s="10">
        <v>1933.7632846087699</v>
      </c>
      <c r="G47" s="10">
        <v>2047.0621668099741</v>
      </c>
      <c r="H47" s="10">
        <v>2486.81573516767</v>
      </c>
      <c r="I47" s="10">
        <v>2191.0862424763541</v>
      </c>
      <c r="J47" s="10">
        <v>2313.026655202063</v>
      </c>
      <c r="K47" s="10">
        <v>2228.5325021496128</v>
      </c>
      <c r="L47" s="10">
        <v>2112.3531384350822</v>
      </c>
      <c r="M47" s="10">
        <v>2036.5004299226141</v>
      </c>
      <c r="N47" s="10">
        <v>1979.8509888220119</v>
      </c>
      <c r="O47" s="10">
        <v>1719.647463456578</v>
      </c>
      <c r="P47" s="10">
        <v>1361.5075666380051</v>
      </c>
      <c r="Q47" s="10">
        <v>849.74204643164228</v>
      </c>
      <c r="R47" s="10">
        <v>869.90541702493545</v>
      </c>
      <c r="S47" s="10">
        <v>710.51874462596732</v>
      </c>
      <c r="T47" s="10">
        <v>649.06852966466033</v>
      </c>
      <c r="U47" s="10">
        <v>824.77790197764398</v>
      </c>
      <c r="V47" s="10">
        <v>926.55485812553741</v>
      </c>
      <c r="W47" s="10">
        <v>716.27970765262251</v>
      </c>
      <c r="X47" s="10">
        <v>834.51969045571786</v>
      </c>
    </row>
    <row r="48" spans="1:24" ht="11.25" customHeight="1" x14ac:dyDescent="0.2">
      <c r="A48" s="41" t="s">
        <v>83</v>
      </c>
      <c r="B48" s="9" t="s">
        <v>84</v>
      </c>
      <c r="C48" s="10">
        <v>524.74445399828028</v>
      </c>
      <c r="D48" s="10">
        <v>559.67566638005155</v>
      </c>
      <c r="E48" s="10">
        <v>507.66698194325022</v>
      </c>
      <c r="F48" s="10">
        <v>548.80816852966461</v>
      </c>
      <c r="G48" s="10">
        <v>568.99062768701629</v>
      </c>
      <c r="H48" s="10">
        <v>537.16440240756663</v>
      </c>
      <c r="I48" s="10">
        <v>506.89071367153912</v>
      </c>
      <c r="J48" s="10">
        <v>435.4757523645743</v>
      </c>
      <c r="K48" s="10">
        <v>404.42579535683569</v>
      </c>
      <c r="L48" s="10">
        <v>379.58581255374031</v>
      </c>
      <c r="M48" s="10">
        <v>397.43955288048147</v>
      </c>
      <c r="N48" s="10">
        <v>357.07463456577818</v>
      </c>
      <c r="O48" s="10">
        <v>291.09346517626818</v>
      </c>
      <c r="P48" s="10">
        <v>152.92106620808249</v>
      </c>
      <c r="Q48" s="10">
        <v>17.853740326741189</v>
      </c>
      <c r="R48" s="10">
        <v>80.729922613929489</v>
      </c>
      <c r="S48" s="10">
        <v>114.1085984522786</v>
      </c>
      <c r="T48" s="10">
        <v>115.66113499570081</v>
      </c>
      <c r="U48" s="10">
        <v>147.48736027515051</v>
      </c>
      <c r="V48" s="10">
        <v>152.92106620808249</v>
      </c>
      <c r="W48" s="10">
        <v>125.7523645743766</v>
      </c>
      <c r="X48" s="10">
        <v>108.83009458297509</v>
      </c>
    </row>
    <row r="49" spans="1:24" ht="11.25" customHeight="1" x14ac:dyDescent="0.2">
      <c r="A49" s="41" t="s">
        <v>85</v>
      </c>
      <c r="B49" s="9" t="s">
        <v>86</v>
      </c>
      <c r="C49" s="10">
        <v>365.82115219260533</v>
      </c>
      <c r="D49" s="10">
        <v>305.33104041272571</v>
      </c>
      <c r="E49" s="10">
        <v>129.62166809974201</v>
      </c>
      <c r="F49" s="10">
        <v>68.171367153912286</v>
      </c>
      <c r="G49" s="10">
        <v>56.649441100601877</v>
      </c>
      <c r="H49" s="10">
        <v>153.625709372313</v>
      </c>
      <c r="I49" s="10">
        <v>99.856663800515904</v>
      </c>
      <c r="J49" s="10">
        <v>40.32674118658641</v>
      </c>
      <c r="K49" s="10">
        <v>30.725107480653481</v>
      </c>
      <c r="L49" s="10">
        <v>32.645485812553737</v>
      </c>
      <c r="M49" s="10">
        <v>33.605588993981087</v>
      </c>
      <c r="N49" s="10">
        <v>41.286930352536537</v>
      </c>
      <c r="O49" s="10">
        <v>27.844625967325879</v>
      </c>
      <c r="P49" s="10">
        <v>69.131556319862426</v>
      </c>
      <c r="Q49" s="10">
        <v>72.972226999140148</v>
      </c>
      <c r="R49" s="10">
        <v>40.32674118658641</v>
      </c>
      <c r="S49" s="10">
        <v>42.247033533963886</v>
      </c>
      <c r="T49" s="10">
        <v>42.247033533963886</v>
      </c>
      <c r="U49" s="10">
        <v>44.167411865864153</v>
      </c>
      <c r="V49" s="10">
        <v>42.247033533963886</v>
      </c>
      <c r="W49" s="10">
        <v>40.32674118658641</v>
      </c>
      <c r="X49" s="10">
        <v>42.835683576956143</v>
      </c>
    </row>
    <row r="50" spans="1:24" ht="11.25" customHeight="1" x14ac:dyDescent="0.2">
      <c r="A50" s="41" t="s">
        <v>87</v>
      </c>
      <c r="B50" s="9" t="s">
        <v>88</v>
      </c>
      <c r="C50" s="10">
        <v>808.45511607910578</v>
      </c>
      <c r="D50" s="10">
        <v>906.39148753224413</v>
      </c>
      <c r="E50" s="10">
        <v>814.21607910576097</v>
      </c>
      <c r="F50" s="10">
        <v>1849.26913155632</v>
      </c>
      <c r="G50" s="10">
        <v>2470.4929492691308</v>
      </c>
      <c r="H50" s="10">
        <v>1618.8306104901119</v>
      </c>
      <c r="I50" s="10">
        <v>2010.5760963026651</v>
      </c>
      <c r="J50" s="10">
        <v>1681.241014617369</v>
      </c>
      <c r="K50" s="10">
        <v>2212.2098022355981</v>
      </c>
      <c r="L50" s="10">
        <v>1745.5717970765261</v>
      </c>
      <c r="M50" s="10">
        <v>1421.037575236458</v>
      </c>
      <c r="N50" s="10">
        <v>1347.1051590713671</v>
      </c>
      <c r="O50" s="10">
        <v>1669.719088564058</v>
      </c>
      <c r="P50" s="10">
        <v>716.27970765262251</v>
      </c>
      <c r="Q50" s="10">
        <v>269.80507308684429</v>
      </c>
      <c r="R50" s="10">
        <v>300.53026655202058</v>
      </c>
      <c r="S50" s="10">
        <v>652.90911435941518</v>
      </c>
      <c r="T50" s="10">
        <v>595.29948409286317</v>
      </c>
      <c r="U50" s="10">
        <v>810.37549441100589</v>
      </c>
      <c r="V50" s="10">
        <v>733.56259673258808</v>
      </c>
      <c r="W50" s="10">
        <v>1477.687016337059</v>
      </c>
      <c r="X50" s="10">
        <v>1065.8578675838351</v>
      </c>
    </row>
    <row r="51" spans="1:24" ht="11.25" customHeight="1" x14ac:dyDescent="0.2">
      <c r="A51" s="35" t="s">
        <v>89</v>
      </c>
      <c r="B51" s="36" t="s">
        <v>90</v>
      </c>
      <c r="C51" s="37">
        <v>474.41564918314702</v>
      </c>
      <c r="D51" s="37">
        <v>471.08383490971619</v>
      </c>
      <c r="E51" s="37">
        <v>445.05219260533102</v>
      </c>
      <c r="F51" s="37">
        <v>471.06233877901968</v>
      </c>
      <c r="G51" s="37">
        <v>440.17265692175403</v>
      </c>
      <c r="H51" s="37">
        <v>479.78968185726558</v>
      </c>
      <c r="I51" s="37">
        <v>440.90352536543418</v>
      </c>
      <c r="J51" s="37">
        <v>476.54376612209802</v>
      </c>
      <c r="K51" s="37">
        <v>392.09157351676691</v>
      </c>
      <c r="L51" s="37">
        <v>378.78125537403258</v>
      </c>
      <c r="M51" s="37">
        <v>470.22656921754083</v>
      </c>
      <c r="N51" s="37">
        <v>484.99570077386068</v>
      </c>
      <c r="O51" s="37">
        <v>354.6040412725709</v>
      </c>
      <c r="P51" s="37">
        <v>470.50988822012027</v>
      </c>
      <c r="Q51" s="37">
        <v>485.0023215821152</v>
      </c>
      <c r="R51" s="37">
        <v>436.39656061908858</v>
      </c>
      <c r="S51" s="37">
        <v>445.05958727429049</v>
      </c>
      <c r="T51" s="37">
        <v>437.10713671539122</v>
      </c>
      <c r="U51" s="37">
        <v>463.71453138435078</v>
      </c>
      <c r="V51" s="37">
        <v>466.20808254514179</v>
      </c>
      <c r="W51" s="37">
        <v>444.73190025795361</v>
      </c>
      <c r="X51" s="37">
        <v>391.9174548581255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9167.0281169389509</v>
      </c>
      <c r="D2" s="31">
        <f t="shared" si="0"/>
        <v>9399.8839208942372</v>
      </c>
      <c r="E2" s="31">
        <f t="shared" si="0"/>
        <v>9240.1869303525364</v>
      </c>
      <c r="F2" s="31">
        <f t="shared" si="0"/>
        <v>9068.5018916595</v>
      </c>
      <c r="G2" s="31">
        <f t="shared" si="0"/>
        <v>8404.9762682717082</v>
      </c>
      <c r="H2" s="31">
        <f t="shared" si="0"/>
        <v>8055.9672398968187</v>
      </c>
      <c r="I2" s="31">
        <f t="shared" si="0"/>
        <v>7637.1870163370577</v>
      </c>
      <c r="J2" s="31">
        <f t="shared" si="0"/>
        <v>7595.6537403267394</v>
      </c>
      <c r="K2" s="31">
        <f t="shared" si="0"/>
        <v>7442.1750644883923</v>
      </c>
      <c r="L2" s="31">
        <f t="shared" si="0"/>
        <v>7004.0416165090292</v>
      </c>
      <c r="M2" s="31">
        <f t="shared" si="0"/>
        <v>6870.293465176268</v>
      </c>
      <c r="N2" s="31">
        <f t="shared" si="0"/>
        <v>6626.3495270851236</v>
      </c>
      <c r="O2" s="31">
        <f t="shared" si="0"/>
        <v>5821.0987102321569</v>
      </c>
      <c r="P2" s="31">
        <f t="shared" si="0"/>
        <v>4883.1185726569202</v>
      </c>
      <c r="Q2" s="31">
        <f t="shared" si="0"/>
        <v>3956.9020636285472</v>
      </c>
      <c r="R2" s="31">
        <f t="shared" si="0"/>
        <v>4158.6642304385205</v>
      </c>
      <c r="S2" s="31">
        <f t="shared" si="0"/>
        <v>4730.9222699914017</v>
      </c>
      <c r="T2" s="31">
        <f t="shared" si="0"/>
        <v>4675.0262252794491</v>
      </c>
      <c r="U2" s="31">
        <f t="shared" si="0"/>
        <v>4964.5458297506448</v>
      </c>
      <c r="V2" s="31">
        <f t="shared" si="0"/>
        <v>5105.0323301805674</v>
      </c>
      <c r="W2" s="31">
        <f t="shared" si="0"/>
        <v>5593.0479793637141</v>
      </c>
      <c r="X2" s="31">
        <f t="shared" ref="X2" si="1">SUM(X3,X17,X22,X25,X26,X51,X52,X71,X74,X75,X76)</f>
        <v>5153.7936371453143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8692.6124677558037</v>
      </c>
      <c r="D26" s="37">
        <f t="shared" si="14"/>
        <v>8928.8000859845215</v>
      </c>
      <c r="E26" s="37">
        <f t="shared" si="14"/>
        <v>8795.1347377472048</v>
      </c>
      <c r="F26" s="37">
        <f t="shared" si="14"/>
        <v>8597.4395528804798</v>
      </c>
      <c r="G26" s="37">
        <f t="shared" si="14"/>
        <v>7964.8036113499547</v>
      </c>
      <c r="H26" s="37">
        <f t="shared" si="14"/>
        <v>7576.1775580395533</v>
      </c>
      <c r="I26" s="37">
        <f t="shared" si="14"/>
        <v>7196.2834909716239</v>
      </c>
      <c r="J26" s="37">
        <f t="shared" si="14"/>
        <v>7119.1099742046417</v>
      </c>
      <c r="K26" s="37">
        <f t="shared" si="14"/>
        <v>7050.083490971625</v>
      </c>
      <c r="L26" s="37">
        <f t="shared" si="14"/>
        <v>6625.2603611349969</v>
      </c>
      <c r="M26" s="37">
        <f t="shared" si="14"/>
        <v>6400.0668959587274</v>
      </c>
      <c r="N26" s="37">
        <f t="shared" si="14"/>
        <v>6141.3538263112632</v>
      </c>
      <c r="O26" s="37">
        <f t="shared" si="14"/>
        <v>5466.4946689595863</v>
      </c>
      <c r="P26" s="37">
        <f t="shared" si="14"/>
        <v>4412.6086844368001</v>
      </c>
      <c r="Q26" s="37">
        <f t="shared" si="14"/>
        <v>3471.899742046432</v>
      </c>
      <c r="R26" s="37">
        <f t="shared" si="14"/>
        <v>3722.2676698194323</v>
      </c>
      <c r="S26" s="37">
        <f t="shared" si="14"/>
        <v>4285.8626827171111</v>
      </c>
      <c r="T26" s="37">
        <f t="shared" si="14"/>
        <v>4237.9190885640583</v>
      </c>
      <c r="U26" s="37">
        <f t="shared" si="14"/>
        <v>4500.8312983662936</v>
      </c>
      <c r="V26" s="37">
        <f t="shared" si="14"/>
        <v>4638.8242476354253</v>
      </c>
      <c r="W26" s="37">
        <f t="shared" si="14"/>
        <v>5148.3160791057608</v>
      </c>
      <c r="X26" s="37">
        <f t="shared" ref="X26" si="15">SUM(X27,X33)</f>
        <v>4761.8761822871884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8692.6124677558037</v>
      </c>
      <c r="D33" s="29">
        <f t="shared" si="18"/>
        <v>8928.8000859845215</v>
      </c>
      <c r="E33" s="29">
        <f t="shared" si="18"/>
        <v>8795.1347377472048</v>
      </c>
      <c r="F33" s="29">
        <f t="shared" si="18"/>
        <v>8597.4395528804798</v>
      </c>
      <c r="G33" s="29">
        <f t="shared" si="18"/>
        <v>7964.8036113499547</v>
      </c>
      <c r="H33" s="29">
        <f t="shared" si="18"/>
        <v>7576.1775580395533</v>
      </c>
      <c r="I33" s="29">
        <f t="shared" si="18"/>
        <v>7196.2834909716239</v>
      </c>
      <c r="J33" s="29">
        <f t="shared" si="18"/>
        <v>7119.1099742046417</v>
      </c>
      <c r="K33" s="29">
        <f t="shared" si="18"/>
        <v>7050.083490971625</v>
      </c>
      <c r="L33" s="29">
        <f t="shared" si="18"/>
        <v>6625.2603611349969</v>
      </c>
      <c r="M33" s="29">
        <f t="shared" si="18"/>
        <v>6400.0668959587274</v>
      </c>
      <c r="N33" s="29">
        <f t="shared" si="18"/>
        <v>6141.3538263112632</v>
      </c>
      <c r="O33" s="29">
        <f t="shared" si="18"/>
        <v>5466.4946689595863</v>
      </c>
      <c r="P33" s="29">
        <f t="shared" si="18"/>
        <v>4412.6086844368001</v>
      </c>
      <c r="Q33" s="29">
        <f t="shared" si="18"/>
        <v>3471.899742046432</v>
      </c>
      <c r="R33" s="29">
        <f t="shared" si="18"/>
        <v>3722.2676698194323</v>
      </c>
      <c r="S33" s="29">
        <f t="shared" si="18"/>
        <v>4285.8626827171111</v>
      </c>
      <c r="T33" s="29">
        <f t="shared" si="18"/>
        <v>4237.9190885640583</v>
      </c>
      <c r="U33" s="29">
        <f t="shared" si="18"/>
        <v>4500.8312983662936</v>
      </c>
      <c r="V33" s="29">
        <f t="shared" si="18"/>
        <v>4638.8242476354253</v>
      </c>
      <c r="W33" s="29">
        <f t="shared" si="18"/>
        <v>5148.3160791057608</v>
      </c>
      <c r="X33" s="29">
        <f t="shared" ref="X33" si="19">SUM(X34:X50)</f>
        <v>4761.8761822871884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256.45124677558039</v>
      </c>
      <c r="Q36" s="10">
        <v>423.65288048151331</v>
      </c>
      <c r="R36" s="10">
        <v>619.0981083404987</v>
      </c>
      <c r="S36" s="10">
        <v>1198.6552880481511</v>
      </c>
      <c r="T36" s="10">
        <v>1063.086328460877</v>
      </c>
      <c r="U36" s="10">
        <v>1406.527687016337</v>
      </c>
      <c r="V36" s="10">
        <v>1357.94875322442</v>
      </c>
      <c r="W36" s="10">
        <v>1147.816938950989</v>
      </c>
      <c r="X36" s="10">
        <v>768.35726569217547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4985.8961306964748</v>
      </c>
      <c r="D42" s="10">
        <v>5200.5947549441098</v>
      </c>
      <c r="E42" s="10">
        <v>5041.1650902837482</v>
      </c>
      <c r="F42" s="10">
        <v>3950.6663800515898</v>
      </c>
      <c r="G42" s="10">
        <v>2530.6797936371449</v>
      </c>
      <c r="H42" s="10">
        <v>2514.7368013757518</v>
      </c>
      <c r="I42" s="10">
        <v>2205.4433361994838</v>
      </c>
      <c r="J42" s="10">
        <v>2404.198882201204</v>
      </c>
      <c r="K42" s="10">
        <v>1862.1381771281169</v>
      </c>
      <c r="L42" s="10">
        <v>2124.6656061908861</v>
      </c>
      <c r="M42" s="10">
        <v>2272.4037833190018</v>
      </c>
      <c r="N42" s="10">
        <v>2149.1115219260528</v>
      </c>
      <c r="O42" s="10">
        <v>1501.8271711092</v>
      </c>
      <c r="P42" s="10">
        <v>1593.233533963886</v>
      </c>
      <c r="Q42" s="10">
        <v>1561.3475494411009</v>
      </c>
      <c r="R42" s="10">
        <v>1548.5932072226999</v>
      </c>
      <c r="S42" s="10">
        <v>1306.2601891659499</v>
      </c>
      <c r="T42" s="10">
        <v>1511.3929492691309</v>
      </c>
      <c r="U42" s="10">
        <v>974.64651762682706</v>
      </c>
      <c r="V42" s="10">
        <v>1120.258899398108</v>
      </c>
      <c r="W42" s="10">
        <v>1376.409200343938</v>
      </c>
      <c r="X42" s="10">
        <v>1665.516766981943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123.86070507308681</v>
      </c>
      <c r="D45" s="10">
        <v>103.6973344797936</v>
      </c>
      <c r="E45" s="10">
        <v>196.83293207222701</v>
      </c>
      <c r="F45" s="10">
        <v>137.30292347377471</v>
      </c>
      <c r="G45" s="10">
        <v>170.9085984522786</v>
      </c>
      <c r="H45" s="10">
        <v>144.02407566638001</v>
      </c>
      <c r="I45" s="10">
        <v>62.410404127257088</v>
      </c>
      <c r="J45" s="10">
        <v>117.1395528804815</v>
      </c>
      <c r="K45" s="10">
        <v>88.334737747205509</v>
      </c>
      <c r="L45" s="10">
        <v>56.649441100601877</v>
      </c>
      <c r="M45" s="10">
        <v>56.649441100601877</v>
      </c>
      <c r="N45" s="10">
        <v>102.7371453138435</v>
      </c>
      <c r="O45" s="10">
        <v>64.330782459157348</v>
      </c>
      <c r="P45" s="10">
        <v>96.016079105760952</v>
      </c>
      <c r="Q45" s="10">
        <v>104.65752364574379</v>
      </c>
      <c r="R45" s="10">
        <v>86.414445399828026</v>
      </c>
      <c r="S45" s="10">
        <v>78.733190025795352</v>
      </c>
      <c r="T45" s="10">
        <v>68.171367153912286</v>
      </c>
      <c r="U45" s="10">
        <v>97.936371453138435</v>
      </c>
      <c r="V45" s="10">
        <v>106.57781599312121</v>
      </c>
      <c r="W45" s="10">
        <v>91.215219260533104</v>
      </c>
      <c r="X45" s="10">
        <v>82.945399828030943</v>
      </c>
    </row>
    <row r="46" spans="1:24" ht="11.25" customHeight="1" x14ac:dyDescent="0.2">
      <c r="A46" s="41" t="s">
        <v>79</v>
      </c>
      <c r="B46" s="9" t="s">
        <v>80</v>
      </c>
      <c r="C46" s="10">
        <v>92.17540842648323</v>
      </c>
      <c r="D46" s="10">
        <v>110.418486672399</v>
      </c>
      <c r="E46" s="10">
        <v>115.21926053310401</v>
      </c>
      <c r="F46" s="10">
        <v>109.4582975064488</v>
      </c>
      <c r="G46" s="10">
        <v>120.0200343938091</v>
      </c>
      <c r="H46" s="10">
        <v>120.9802235597592</v>
      </c>
      <c r="I46" s="10">
        <v>120.0200343938091</v>
      </c>
      <c r="J46" s="10">
        <v>127.7013757523646</v>
      </c>
      <c r="K46" s="10">
        <v>223.71736887360271</v>
      </c>
      <c r="L46" s="10">
        <v>173.78907996560619</v>
      </c>
      <c r="M46" s="10">
        <v>182.43052450558901</v>
      </c>
      <c r="N46" s="10">
        <v>164.18744625967321</v>
      </c>
      <c r="O46" s="10">
        <v>192.03207222699911</v>
      </c>
      <c r="P46" s="10">
        <v>167.06792777300089</v>
      </c>
      <c r="Q46" s="10">
        <v>171.86870163370591</v>
      </c>
      <c r="R46" s="10">
        <v>176.66956147893379</v>
      </c>
      <c r="S46" s="10">
        <v>182.43052450558901</v>
      </c>
      <c r="T46" s="10">
        <v>192.99226139294919</v>
      </c>
      <c r="U46" s="10">
        <v>194.9125537403267</v>
      </c>
      <c r="V46" s="10">
        <v>198.75322441960449</v>
      </c>
      <c r="W46" s="10">
        <v>172.82889079965611</v>
      </c>
      <c r="X46" s="10">
        <v>193.01341358555459</v>
      </c>
    </row>
    <row r="47" spans="1:24" ht="11.25" customHeight="1" x14ac:dyDescent="0.2">
      <c r="A47" s="41" t="s">
        <v>81</v>
      </c>
      <c r="B47" s="9" t="s">
        <v>82</v>
      </c>
      <c r="C47" s="10">
        <v>1791.6595012897681</v>
      </c>
      <c r="D47" s="10">
        <v>1742.691315563198</v>
      </c>
      <c r="E47" s="10">
        <v>1990.4127257093719</v>
      </c>
      <c r="F47" s="10">
        <v>1933.7632846087699</v>
      </c>
      <c r="G47" s="10">
        <v>2047.0621668099741</v>
      </c>
      <c r="H47" s="10">
        <v>2486.81573516767</v>
      </c>
      <c r="I47" s="10">
        <v>2191.0862424763541</v>
      </c>
      <c r="J47" s="10">
        <v>2313.026655202063</v>
      </c>
      <c r="K47" s="10">
        <v>2228.5325021496128</v>
      </c>
      <c r="L47" s="10">
        <v>2112.3531384350822</v>
      </c>
      <c r="M47" s="10">
        <v>2036.5004299226141</v>
      </c>
      <c r="N47" s="10">
        <v>1979.8509888220119</v>
      </c>
      <c r="O47" s="10">
        <v>1719.647463456578</v>
      </c>
      <c r="P47" s="10">
        <v>1361.5075666380051</v>
      </c>
      <c r="Q47" s="10">
        <v>849.74204643164228</v>
      </c>
      <c r="R47" s="10">
        <v>869.90541702493545</v>
      </c>
      <c r="S47" s="10">
        <v>710.51874462596732</v>
      </c>
      <c r="T47" s="10">
        <v>649.06852966466033</v>
      </c>
      <c r="U47" s="10">
        <v>824.77790197764398</v>
      </c>
      <c r="V47" s="10">
        <v>926.55485812553741</v>
      </c>
      <c r="W47" s="10">
        <v>716.27970765262251</v>
      </c>
      <c r="X47" s="10">
        <v>834.51969045571786</v>
      </c>
    </row>
    <row r="48" spans="1:24" ht="11.25" customHeight="1" x14ac:dyDescent="0.2">
      <c r="A48" s="41" t="s">
        <v>83</v>
      </c>
      <c r="B48" s="9" t="s">
        <v>84</v>
      </c>
      <c r="C48" s="10">
        <v>524.74445399828028</v>
      </c>
      <c r="D48" s="10">
        <v>559.67566638005155</v>
      </c>
      <c r="E48" s="10">
        <v>507.66698194325022</v>
      </c>
      <c r="F48" s="10">
        <v>548.80816852966461</v>
      </c>
      <c r="G48" s="10">
        <v>568.99062768701629</v>
      </c>
      <c r="H48" s="10">
        <v>537.16440240756663</v>
      </c>
      <c r="I48" s="10">
        <v>506.89071367153912</v>
      </c>
      <c r="J48" s="10">
        <v>435.4757523645743</v>
      </c>
      <c r="K48" s="10">
        <v>404.42579535683569</v>
      </c>
      <c r="L48" s="10">
        <v>379.58581255374031</v>
      </c>
      <c r="M48" s="10">
        <v>397.43955288048147</v>
      </c>
      <c r="N48" s="10">
        <v>357.07463456577818</v>
      </c>
      <c r="O48" s="10">
        <v>291.09346517626818</v>
      </c>
      <c r="P48" s="10">
        <v>152.92106620808249</v>
      </c>
      <c r="Q48" s="10">
        <v>17.853740326741189</v>
      </c>
      <c r="R48" s="10">
        <v>80.729922613929489</v>
      </c>
      <c r="S48" s="10">
        <v>114.1085984522786</v>
      </c>
      <c r="T48" s="10">
        <v>115.66113499570081</v>
      </c>
      <c r="U48" s="10">
        <v>147.48736027515051</v>
      </c>
      <c r="V48" s="10">
        <v>152.92106620808249</v>
      </c>
      <c r="W48" s="10">
        <v>125.7523645743766</v>
      </c>
      <c r="X48" s="10">
        <v>108.83009458297509</v>
      </c>
    </row>
    <row r="49" spans="1:24" ht="11.25" customHeight="1" x14ac:dyDescent="0.2">
      <c r="A49" s="41" t="s">
        <v>85</v>
      </c>
      <c r="B49" s="9" t="s">
        <v>86</v>
      </c>
      <c r="C49" s="10">
        <v>365.82115219260533</v>
      </c>
      <c r="D49" s="10">
        <v>305.33104041272571</v>
      </c>
      <c r="E49" s="10">
        <v>129.62166809974201</v>
      </c>
      <c r="F49" s="10">
        <v>68.171367153912286</v>
      </c>
      <c r="G49" s="10">
        <v>56.649441100601877</v>
      </c>
      <c r="H49" s="10">
        <v>153.625709372313</v>
      </c>
      <c r="I49" s="10">
        <v>99.856663800515904</v>
      </c>
      <c r="J49" s="10">
        <v>40.32674118658641</v>
      </c>
      <c r="K49" s="10">
        <v>30.725107480653481</v>
      </c>
      <c r="L49" s="10">
        <v>32.645485812553737</v>
      </c>
      <c r="M49" s="10">
        <v>33.605588993981087</v>
      </c>
      <c r="N49" s="10">
        <v>41.286930352536537</v>
      </c>
      <c r="O49" s="10">
        <v>27.844625967325879</v>
      </c>
      <c r="P49" s="10">
        <v>69.131556319862426</v>
      </c>
      <c r="Q49" s="10">
        <v>72.972226999140148</v>
      </c>
      <c r="R49" s="10">
        <v>40.32674118658641</v>
      </c>
      <c r="S49" s="10">
        <v>42.247033533963886</v>
      </c>
      <c r="T49" s="10">
        <v>42.247033533963886</v>
      </c>
      <c r="U49" s="10">
        <v>44.167411865864153</v>
      </c>
      <c r="V49" s="10">
        <v>42.247033533963886</v>
      </c>
      <c r="W49" s="10">
        <v>40.32674118658641</v>
      </c>
      <c r="X49" s="10">
        <v>42.835683576956143</v>
      </c>
    </row>
    <row r="50" spans="1:24" ht="11.25" customHeight="1" x14ac:dyDescent="0.2">
      <c r="A50" s="41" t="s">
        <v>87</v>
      </c>
      <c r="B50" s="9" t="s">
        <v>88</v>
      </c>
      <c r="C50" s="10">
        <v>808.45511607910578</v>
      </c>
      <c r="D50" s="10">
        <v>906.39148753224413</v>
      </c>
      <c r="E50" s="10">
        <v>814.21607910576097</v>
      </c>
      <c r="F50" s="10">
        <v>1849.26913155632</v>
      </c>
      <c r="G50" s="10">
        <v>2470.4929492691308</v>
      </c>
      <c r="H50" s="10">
        <v>1618.8306104901119</v>
      </c>
      <c r="I50" s="10">
        <v>2010.5760963026651</v>
      </c>
      <c r="J50" s="10">
        <v>1681.241014617369</v>
      </c>
      <c r="K50" s="10">
        <v>2212.2098022355981</v>
      </c>
      <c r="L50" s="10">
        <v>1745.5717970765261</v>
      </c>
      <c r="M50" s="10">
        <v>1421.037575236458</v>
      </c>
      <c r="N50" s="10">
        <v>1347.1051590713671</v>
      </c>
      <c r="O50" s="10">
        <v>1669.719088564058</v>
      </c>
      <c r="P50" s="10">
        <v>716.27970765262251</v>
      </c>
      <c r="Q50" s="10">
        <v>269.80507308684429</v>
      </c>
      <c r="R50" s="10">
        <v>300.53026655202058</v>
      </c>
      <c r="S50" s="10">
        <v>652.90911435941518</v>
      </c>
      <c r="T50" s="10">
        <v>595.29948409286317</v>
      </c>
      <c r="U50" s="10">
        <v>810.37549441100589</v>
      </c>
      <c r="V50" s="10">
        <v>733.56259673258808</v>
      </c>
      <c r="W50" s="10">
        <v>1477.687016337059</v>
      </c>
      <c r="X50" s="10">
        <v>1065.8578675838351</v>
      </c>
    </row>
    <row r="51" spans="1:24" ht="11.25" customHeight="1" x14ac:dyDescent="0.2">
      <c r="A51" s="35" t="s">
        <v>89</v>
      </c>
      <c r="B51" s="36" t="s">
        <v>90</v>
      </c>
      <c r="C51" s="37">
        <v>474.41564918314702</v>
      </c>
      <c r="D51" s="37">
        <v>471.08383490971619</v>
      </c>
      <c r="E51" s="37">
        <v>445.05219260533102</v>
      </c>
      <c r="F51" s="37">
        <v>471.06233877901968</v>
      </c>
      <c r="G51" s="37">
        <v>440.17265692175403</v>
      </c>
      <c r="H51" s="37">
        <v>479.78968185726558</v>
      </c>
      <c r="I51" s="37">
        <v>440.90352536543418</v>
      </c>
      <c r="J51" s="37">
        <v>476.54376612209802</v>
      </c>
      <c r="K51" s="37">
        <v>392.09157351676691</v>
      </c>
      <c r="L51" s="37">
        <v>378.78125537403258</v>
      </c>
      <c r="M51" s="37">
        <v>470.22656921754083</v>
      </c>
      <c r="N51" s="37">
        <v>484.99570077386068</v>
      </c>
      <c r="O51" s="37">
        <v>354.6040412725709</v>
      </c>
      <c r="P51" s="37">
        <v>470.50988822012027</v>
      </c>
      <c r="Q51" s="37">
        <v>485.0023215821152</v>
      </c>
      <c r="R51" s="37">
        <v>436.39656061908858</v>
      </c>
      <c r="S51" s="37">
        <v>445.05958727429049</v>
      </c>
      <c r="T51" s="37">
        <v>437.10713671539122</v>
      </c>
      <c r="U51" s="37">
        <v>463.71453138435078</v>
      </c>
      <c r="V51" s="37">
        <v>466.20808254514179</v>
      </c>
      <c r="W51" s="37">
        <v>444.73190025795361</v>
      </c>
      <c r="X51" s="37">
        <v>391.9174548581255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6268.7668959587281</v>
      </c>
      <c r="D2" s="31">
        <f t="shared" si="0"/>
        <v>6578.0700773860699</v>
      </c>
      <c r="E2" s="31">
        <f t="shared" si="0"/>
        <v>6300.4333619948402</v>
      </c>
      <c r="F2" s="31">
        <f t="shared" si="0"/>
        <v>6270.9978503869297</v>
      </c>
      <c r="G2" s="31">
        <f t="shared" si="0"/>
        <v>5441.3453998280302</v>
      </c>
      <c r="H2" s="31">
        <f t="shared" si="0"/>
        <v>4613.3570937231289</v>
      </c>
      <c r="I2" s="31">
        <f t="shared" si="0"/>
        <v>4701.0616890805741</v>
      </c>
      <c r="J2" s="31">
        <f t="shared" si="0"/>
        <v>4604.7848722635672</v>
      </c>
      <c r="K2" s="31">
        <f t="shared" si="0"/>
        <v>4510.5783036538196</v>
      </c>
      <c r="L2" s="31">
        <f t="shared" si="0"/>
        <v>4249.0186586414447</v>
      </c>
      <c r="M2" s="31">
        <f t="shared" si="0"/>
        <v>4163.6679277730009</v>
      </c>
      <c r="N2" s="31">
        <f t="shared" si="0"/>
        <v>3981.2123817712804</v>
      </c>
      <c r="O2" s="31">
        <f t="shared" si="0"/>
        <v>3526.1503009458288</v>
      </c>
      <c r="P2" s="31">
        <f t="shared" si="0"/>
        <v>3018.8427503816283</v>
      </c>
      <c r="Q2" s="31">
        <f t="shared" si="0"/>
        <v>2783.4234906242045</v>
      </c>
      <c r="R2" s="31">
        <f t="shared" si="0"/>
        <v>2941.5533411809647</v>
      </c>
      <c r="S2" s="31">
        <f t="shared" si="0"/>
        <v>3556.9016519523889</v>
      </c>
      <c r="T2" s="31">
        <f t="shared" si="0"/>
        <v>3634.4583363434635</v>
      </c>
      <c r="U2" s="31">
        <f t="shared" si="0"/>
        <v>3661.4983102018459</v>
      </c>
      <c r="V2" s="31">
        <f t="shared" si="0"/>
        <v>3720.6534335347665</v>
      </c>
      <c r="W2" s="31">
        <f t="shared" si="0"/>
        <v>4344.4984774991844</v>
      </c>
      <c r="X2" s="31">
        <f t="shared" ref="X2" si="1">SUM(X3,X17,X22,X25,X26,X51,X52,X71,X74,X75,X76)</f>
        <v>3859.1236039200558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44.138731212991253</v>
      </c>
      <c r="J3" s="34">
        <f t="shared" si="2"/>
        <v>42.801209322896042</v>
      </c>
      <c r="K3" s="34">
        <f t="shared" si="2"/>
        <v>44.138750773336959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40.126139294926908</v>
      </c>
      <c r="T3" s="34">
        <f t="shared" si="2"/>
        <v>38.788564058469483</v>
      </c>
      <c r="U3" s="34">
        <f t="shared" si="2"/>
        <v>49.278847807394669</v>
      </c>
      <c r="V3" s="34">
        <f t="shared" si="2"/>
        <v>35.199226139294929</v>
      </c>
      <c r="W3" s="34">
        <f t="shared" si="2"/>
        <v>18.479621668099739</v>
      </c>
      <c r="X3" s="34">
        <f t="shared" ref="X3" si="3">SUM(X4,X8,X11)</f>
        <v>32.559243336199479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44.138731212991253</v>
      </c>
      <c r="J11" s="29">
        <f t="shared" si="8"/>
        <v>42.801209322896042</v>
      </c>
      <c r="K11" s="29">
        <f t="shared" si="8"/>
        <v>44.138750773336959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40.126139294926908</v>
      </c>
      <c r="T11" s="29">
        <f t="shared" si="8"/>
        <v>38.788564058469483</v>
      </c>
      <c r="U11" s="29">
        <f t="shared" si="8"/>
        <v>49.278847807394669</v>
      </c>
      <c r="V11" s="29">
        <f t="shared" si="8"/>
        <v>35.199226139294929</v>
      </c>
      <c r="W11" s="29">
        <f t="shared" si="8"/>
        <v>18.479621668099739</v>
      </c>
      <c r="X11" s="29">
        <f t="shared" ref="X11" si="9">SUM(X12:X16)</f>
        <v>32.559243336199479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44.138731212991253</v>
      </c>
      <c r="J15" s="10">
        <v>42.801209322896042</v>
      </c>
      <c r="K15" s="10">
        <v>44.138750773336959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40.126139294926908</v>
      </c>
      <c r="T15" s="10">
        <v>38.788564058469483</v>
      </c>
      <c r="U15" s="10">
        <v>49.278847807394669</v>
      </c>
      <c r="V15" s="10">
        <v>35.199226139294929</v>
      </c>
      <c r="W15" s="10">
        <v>18.479621668099739</v>
      </c>
      <c r="X15" s="10">
        <v>32.559243336199479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5794.3512467755809</v>
      </c>
      <c r="D26" s="37">
        <f t="shared" si="14"/>
        <v>6106.9862424763542</v>
      </c>
      <c r="E26" s="37">
        <f t="shared" si="14"/>
        <v>5855.3811693895095</v>
      </c>
      <c r="F26" s="37">
        <f t="shared" si="14"/>
        <v>5799.9355116079096</v>
      </c>
      <c r="G26" s="37">
        <f t="shared" si="14"/>
        <v>5001.1727429062757</v>
      </c>
      <c r="H26" s="37">
        <f t="shared" si="14"/>
        <v>4133.5674118658635</v>
      </c>
      <c r="I26" s="37">
        <f t="shared" si="14"/>
        <v>4216.0194325021494</v>
      </c>
      <c r="J26" s="37">
        <f t="shared" si="14"/>
        <v>4085.4398968185733</v>
      </c>
      <c r="K26" s="37">
        <f t="shared" si="14"/>
        <v>4074.3479793637152</v>
      </c>
      <c r="L26" s="37">
        <f t="shared" si="14"/>
        <v>3870.2374032674124</v>
      </c>
      <c r="M26" s="37">
        <f t="shared" si="14"/>
        <v>3693.4413585554598</v>
      </c>
      <c r="N26" s="37">
        <f t="shared" si="14"/>
        <v>3496.2166809974196</v>
      </c>
      <c r="O26" s="37">
        <f t="shared" si="14"/>
        <v>3171.5462596732577</v>
      </c>
      <c r="P26" s="37">
        <f t="shared" si="14"/>
        <v>2548.3328621615083</v>
      </c>
      <c r="Q26" s="37">
        <f t="shared" si="14"/>
        <v>2298.4211690420893</v>
      </c>
      <c r="R26" s="37">
        <f t="shared" si="14"/>
        <v>2505.1567805618761</v>
      </c>
      <c r="S26" s="37">
        <f t="shared" si="14"/>
        <v>3071.7159253831715</v>
      </c>
      <c r="T26" s="37">
        <f t="shared" si="14"/>
        <v>3158.5626355696027</v>
      </c>
      <c r="U26" s="37">
        <f t="shared" si="14"/>
        <v>3148.5049310101003</v>
      </c>
      <c r="V26" s="37">
        <f t="shared" si="14"/>
        <v>3219.24612485033</v>
      </c>
      <c r="W26" s="37">
        <f t="shared" si="14"/>
        <v>3881.2869555731313</v>
      </c>
      <c r="X26" s="37">
        <f t="shared" ref="X26" si="15">SUM(X27,X33)</f>
        <v>3434.6469057257309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5794.3512467755809</v>
      </c>
      <c r="D33" s="29">
        <f t="shared" si="18"/>
        <v>6106.9862424763542</v>
      </c>
      <c r="E33" s="29">
        <f t="shared" si="18"/>
        <v>5855.3811693895095</v>
      </c>
      <c r="F33" s="29">
        <f t="shared" si="18"/>
        <v>5799.9355116079096</v>
      </c>
      <c r="G33" s="29">
        <f t="shared" si="18"/>
        <v>5001.1727429062757</v>
      </c>
      <c r="H33" s="29">
        <f t="shared" si="18"/>
        <v>4133.5674118658635</v>
      </c>
      <c r="I33" s="29">
        <f t="shared" si="18"/>
        <v>4216.0194325021494</v>
      </c>
      <c r="J33" s="29">
        <f t="shared" si="18"/>
        <v>4085.4398968185733</v>
      </c>
      <c r="K33" s="29">
        <f t="shared" si="18"/>
        <v>4074.3479793637152</v>
      </c>
      <c r="L33" s="29">
        <f t="shared" si="18"/>
        <v>3870.2374032674124</v>
      </c>
      <c r="M33" s="29">
        <f t="shared" si="18"/>
        <v>3693.4413585554598</v>
      </c>
      <c r="N33" s="29">
        <f t="shared" si="18"/>
        <v>3496.2166809974196</v>
      </c>
      <c r="O33" s="29">
        <f t="shared" si="18"/>
        <v>3171.5462596732577</v>
      </c>
      <c r="P33" s="29">
        <f t="shared" si="18"/>
        <v>2548.3328621615083</v>
      </c>
      <c r="Q33" s="29">
        <f t="shared" si="18"/>
        <v>2298.4211690420893</v>
      </c>
      <c r="R33" s="29">
        <f t="shared" si="18"/>
        <v>2505.1567805618761</v>
      </c>
      <c r="S33" s="29">
        <f t="shared" si="18"/>
        <v>3071.7159253831715</v>
      </c>
      <c r="T33" s="29">
        <f t="shared" si="18"/>
        <v>3158.5626355696027</v>
      </c>
      <c r="U33" s="29">
        <f t="shared" si="18"/>
        <v>3148.5049310101003</v>
      </c>
      <c r="V33" s="29">
        <f t="shared" si="18"/>
        <v>3219.24612485033</v>
      </c>
      <c r="W33" s="29">
        <f t="shared" si="18"/>
        <v>3881.2869555731313</v>
      </c>
      <c r="X33" s="29">
        <f t="shared" ref="X33" si="19">SUM(X34:X50)</f>
        <v>3434.6469057257309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256.45124677558039</v>
      </c>
      <c r="Q36" s="10">
        <v>423.65288048151331</v>
      </c>
      <c r="R36" s="10">
        <v>619.0981083404987</v>
      </c>
      <c r="S36" s="10">
        <v>1198.6552880481511</v>
      </c>
      <c r="T36" s="10">
        <v>1063.086328460877</v>
      </c>
      <c r="U36" s="10">
        <v>1406.527687016337</v>
      </c>
      <c r="V36" s="10">
        <v>1357.94875322442</v>
      </c>
      <c r="W36" s="10">
        <v>1147.816938950989</v>
      </c>
      <c r="X36" s="10">
        <v>768.35726569217547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4985.8961306964748</v>
      </c>
      <c r="D42" s="10">
        <v>5200.5947549441098</v>
      </c>
      <c r="E42" s="10">
        <v>5041.1650902837482</v>
      </c>
      <c r="F42" s="10">
        <v>3950.6663800515898</v>
      </c>
      <c r="G42" s="10">
        <v>2530.6797936371449</v>
      </c>
      <c r="H42" s="10">
        <v>2514.7368013757518</v>
      </c>
      <c r="I42" s="10">
        <v>2205.4433361994838</v>
      </c>
      <c r="J42" s="10">
        <v>2404.198882201204</v>
      </c>
      <c r="K42" s="10">
        <v>1862.1381771281169</v>
      </c>
      <c r="L42" s="10">
        <v>2124.6656061908861</v>
      </c>
      <c r="M42" s="10">
        <v>2272.4037833190018</v>
      </c>
      <c r="N42" s="10">
        <v>2149.1115219260528</v>
      </c>
      <c r="O42" s="10">
        <v>1501.8271711092</v>
      </c>
      <c r="P42" s="10">
        <v>1593.233533963886</v>
      </c>
      <c r="Q42" s="10">
        <v>1561.3475494411009</v>
      </c>
      <c r="R42" s="10">
        <v>1548.5932072226999</v>
      </c>
      <c r="S42" s="10">
        <v>1306.2601891659499</v>
      </c>
      <c r="T42" s="10">
        <v>1511.3929492691309</v>
      </c>
      <c r="U42" s="10">
        <v>974.64651762682706</v>
      </c>
      <c r="V42" s="10">
        <v>1120.258899398108</v>
      </c>
      <c r="W42" s="10">
        <v>1376.409200343938</v>
      </c>
      <c r="X42" s="10">
        <v>1665.516766981943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72.012059329320721</v>
      </c>
      <c r="Q45" s="10">
        <v>77.773023004652543</v>
      </c>
      <c r="R45" s="10">
        <v>63.370617880371007</v>
      </c>
      <c r="S45" s="10">
        <v>56.649463398505773</v>
      </c>
      <c r="T45" s="10">
        <v>48.008023218611036</v>
      </c>
      <c r="U45" s="10">
        <v>72.012062239568905</v>
      </c>
      <c r="V45" s="10">
        <v>78.733148073937755</v>
      </c>
      <c r="W45" s="10">
        <v>67.384204655683448</v>
      </c>
      <c r="X45" s="10">
        <v>61.27496970977365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20.163360691816443</v>
      </c>
      <c r="Q46" s="10">
        <v>22.083680433380579</v>
      </c>
      <c r="R46" s="10">
        <v>22.083683220578493</v>
      </c>
      <c r="S46" s="10">
        <v>24.96420726317962</v>
      </c>
      <c r="T46" s="10">
        <v>30.725148046923323</v>
      </c>
      <c r="U46" s="10">
        <v>22.083676567342803</v>
      </c>
      <c r="V46" s="10">
        <v>18.243049122020235</v>
      </c>
      <c r="W46" s="10">
        <v>15.863520975669774</v>
      </c>
      <c r="X46" s="10">
        <v>17.716206595050153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24.964199049779058</v>
      </c>
      <c r="Q47" s="10">
        <v>4.800807763412223</v>
      </c>
      <c r="R47" s="10">
        <v>3.8406461135418692</v>
      </c>
      <c r="S47" s="10">
        <v>0.96016144076264254</v>
      </c>
      <c r="T47" s="10">
        <v>0.96016161420588564</v>
      </c>
      <c r="U47" s="10">
        <v>0.96016161777651732</v>
      </c>
      <c r="V47" s="10">
        <v>0.96016154289613787</v>
      </c>
      <c r="W47" s="10">
        <v>0.74225959015127763</v>
      </c>
      <c r="X47" s="10">
        <v>0.86478820604986362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21.734974908381837</v>
      </c>
      <c r="Q48" s="10">
        <v>2.3287222437545081</v>
      </c>
      <c r="R48" s="10">
        <v>6.2100409222393829</v>
      </c>
      <c r="S48" s="10">
        <v>10.867490403192406</v>
      </c>
      <c r="T48" s="10">
        <v>10.867495328876347</v>
      </c>
      <c r="U48" s="10">
        <v>15.524947874351772</v>
      </c>
      <c r="V48" s="10">
        <v>17.077523811923914</v>
      </c>
      <c r="W48" s="10">
        <v>14.043447732063665</v>
      </c>
      <c r="X48" s="10">
        <v>12.153646176948099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4.8007857722082301</v>
      </c>
      <c r="Q49" s="10">
        <v>4.8007832499489398</v>
      </c>
      <c r="R49" s="10">
        <v>1.9203545088939447</v>
      </c>
      <c r="S49" s="10">
        <v>1.920351683323418</v>
      </c>
      <c r="T49" s="10">
        <v>1.920351683323418</v>
      </c>
      <c r="U49" s="10">
        <v>2.8805358174266589</v>
      </c>
      <c r="V49" s="10">
        <v>1.920351683323418</v>
      </c>
      <c r="W49" s="10">
        <v>1.8330642140435975</v>
      </c>
      <c r="X49" s="10">
        <v>1.9471089490149796</v>
      </c>
    </row>
    <row r="50" spans="1:24" ht="11.25" customHeight="1" x14ac:dyDescent="0.2">
      <c r="A50" s="41" t="s">
        <v>87</v>
      </c>
      <c r="B50" s="9" t="s">
        <v>88</v>
      </c>
      <c r="C50" s="10">
        <v>808.45511607910578</v>
      </c>
      <c r="D50" s="10">
        <v>906.39148753224413</v>
      </c>
      <c r="E50" s="10">
        <v>814.21607910576097</v>
      </c>
      <c r="F50" s="10">
        <v>1849.26913155632</v>
      </c>
      <c r="G50" s="10">
        <v>2470.4929492691308</v>
      </c>
      <c r="H50" s="10">
        <v>1618.8306104901119</v>
      </c>
      <c r="I50" s="10">
        <v>2010.5760963026651</v>
      </c>
      <c r="J50" s="10">
        <v>1681.241014617369</v>
      </c>
      <c r="K50" s="10">
        <v>2212.2098022355981</v>
      </c>
      <c r="L50" s="10">
        <v>1745.5717970765261</v>
      </c>
      <c r="M50" s="10">
        <v>1421.037575236458</v>
      </c>
      <c r="N50" s="10">
        <v>1347.1051590713671</v>
      </c>
      <c r="O50" s="10">
        <v>1669.719088564058</v>
      </c>
      <c r="P50" s="10">
        <v>554.97270167053546</v>
      </c>
      <c r="Q50" s="10">
        <v>201.63372242432627</v>
      </c>
      <c r="R50" s="10">
        <v>240.04012235305237</v>
      </c>
      <c r="S50" s="10">
        <v>471.43877398010693</v>
      </c>
      <c r="T50" s="10">
        <v>491.60217794765452</v>
      </c>
      <c r="U50" s="10">
        <v>653.86934225046957</v>
      </c>
      <c r="V50" s="10">
        <v>624.10423799370017</v>
      </c>
      <c r="W50" s="10">
        <v>1257.1943191105929</v>
      </c>
      <c r="X50" s="10">
        <v>906.81615341477527</v>
      </c>
    </row>
    <row r="51" spans="1:24" ht="11.25" customHeight="1" x14ac:dyDescent="0.2">
      <c r="A51" s="35" t="s">
        <v>89</v>
      </c>
      <c r="B51" s="36" t="s">
        <v>90</v>
      </c>
      <c r="C51" s="37">
        <v>474.41564918314702</v>
      </c>
      <c r="D51" s="37">
        <v>471.08383490971619</v>
      </c>
      <c r="E51" s="37">
        <v>445.05219260533102</v>
      </c>
      <c r="F51" s="37">
        <v>471.06233877901968</v>
      </c>
      <c r="G51" s="37">
        <v>440.17265692175403</v>
      </c>
      <c r="H51" s="37">
        <v>479.78968185726558</v>
      </c>
      <c r="I51" s="37">
        <v>440.90352536543418</v>
      </c>
      <c r="J51" s="37">
        <v>476.54376612209802</v>
      </c>
      <c r="K51" s="37">
        <v>392.09157351676691</v>
      </c>
      <c r="L51" s="37">
        <v>378.78125537403258</v>
      </c>
      <c r="M51" s="37">
        <v>470.22656921754083</v>
      </c>
      <c r="N51" s="37">
        <v>484.99570077386068</v>
      </c>
      <c r="O51" s="37">
        <v>354.6040412725709</v>
      </c>
      <c r="P51" s="37">
        <v>470.50988822012027</v>
      </c>
      <c r="Q51" s="37">
        <v>485.0023215821152</v>
      </c>
      <c r="R51" s="37">
        <v>436.39656061908858</v>
      </c>
      <c r="S51" s="37">
        <v>445.05958727429049</v>
      </c>
      <c r="T51" s="37">
        <v>437.10713671539122</v>
      </c>
      <c r="U51" s="37">
        <v>463.71453138435078</v>
      </c>
      <c r="V51" s="37">
        <v>466.20808254514179</v>
      </c>
      <c r="W51" s="37">
        <v>444.73190025795361</v>
      </c>
      <c r="X51" s="37">
        <v>391.9174548581255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303.41074806534817</v>
      </c>
      <c r="D2" s="31">
        <f t="shared" si="0"/>
        <v>321.65374032674117</v>
      </c>
      <c r="E2" s="31">
        <f t="shared" si="0"/>
        <v>334.13585554600172</v>
      </c>
      <c r="F2" s="31">
        <f t="shared" si="0"/>
        <v>319.73344797936369</v>
      </c>
      <c r="G2" s="31">
        <f t="shared" si="0"/>
        <v>351.41874462596729</v>
      </c>
      <c r="H2" s="31">
        <f t="shared" si="0"/>
        <v>355.25941530524511</v>
      </c>
      <c r="I2" s="31">
        <f t="shared" si="0"/>
        <v>333.17566638005161</v>
      </c>
      <c r="J2" s="31">
        <f t="shared" si="0"/>
        <v>354.29922613929489</v>
      </c>
      <c r="K2" s="31">
        <f t="shared" si="0"/>
        <v>214.11582115219261</v>
      </c>
      <c r="L2" s="31">
        <f t="shared" si="0"/>
        <v>202.5938950988822</v>
      </c>
      <c r="M2" s="31">
        <f t="shared" si="0"/>
        <v>216.03611349957009</v>
      </c>
      <c r="N2" s="31">
        <f t="shared" si="0"/>
        <v>196.83293207222701</v>
      </c>
      <c r="O2" s="31">
        <f t="shared" si="0"/>
        <v>197.7930352536543</v>
      </c>
      <c r="P2" s="31">
        <f t="shared" si="0"/>
        <v>172.82889079965611</v>
      </c>
      <c r="Q2" s="31">
        <f t="shared" si="0"/>
        <v>168.028116938951</v>
      </c>
      <c r="R2" s="31">
        <f t="shared" si="0"/>
        <v>175.70937231298359</v>
      </c>
      <c r="S2" s="31">
        <f t="shared" si="0"/>
        <v>188.1914875322442</v>
      </c>
      <c r="T2" s="31">
        <f t="shared" si="0"/>
        <v>194.9125537403267</v>
      </c>
      <c r="U2" s="31">
        <f t="shared" si="0"/>
        <v>197.7930352536543</v>
      </c>
      <c r="V2" s="31">
        <f t="shared" si="0"/>
        <v>196.83293207222701</v>
      </c>
      <c r="W2" s="31">
        <f t="shared" si="0"/>
        <v>172.82889079965611</v>
      </c>
      <c r="X2" s="31">
        <f t="shared" ref="X2" si="1">SUM(X3,X17,X22,X25,X26,X51,X52,X71,X74,X75,X76)</f>
        <v>192.3470335339639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303.41074806534817</v>
      </c>
      <c r="D26" s="37">
        <f t="shared" si="14"/>
        <v>321.65374032674117</v>
      </c>
      <c r="E26" s="37">
        <f t="shared" si="14"/>
        <v>334.13585554600172</v>
      </c>
      <c r="F26" s="37">
        <f t="shared" si="14"/>
        <v>319.73344797936369</v>
      </c>
      <c r="G26" s="37">
        <f t="shared" si="14"/>
        <v>351.41874462596729</v>
      </c>
      <c r="H26" s="37">
        <f t="shared" si="14"/>
        <v>355.25941530524511</v>
      </c>
      <c r="I26" s="37">
        <f t="shared" si="14"/>
        <v>333.17566638005161</v>
      </c>
      <c r="J26" s="37">
        <f t="shared" si="14"/>
        <v>354.29922613929489</v>
      </c>
      <c r="K26" s="37">
        <f t="shared" si="14"/>
        <v>214.11582115219261</v>
      </c>
      <c r="L26" s="37">
        <f t="shared" si="14"/>
        <v>202.5938950988822</v>
      </c>
      <c r="M26" s="37">
        <f t="shared" si="14"/>
        <v>216.03611349957009</v>
      </c>
      <c r="N26" s="37">
        <f t="shared" si="14"/>
        <v>196.83293207222701</v>
      </c>
      <c r="O26" s="37">
        <f t="shared" si="14"/>
        <v>197.7930352536543</v>
      </c>
      <c r="P26" s="37">
        <f t="shared" si="14"/>
        <v>172.82889079965611</v>
      </c>
      <c r="Q26" s="37">
        <f t="shared" si="14"/>
        <v>168.028116938951</v>
      </c>
      <c r="R26" s="37">
        <f t="shared" si="14"/>
        <v>175.70937231298359</v>
      </c>
      <c r="S26" s="37">
        <f t="shared" si="14"/>
        <v>188.1914875322442</v>
      </c>
      <c r="T26" s="37">
        <f t="shared" si="14"/>
        <v>194.9125537403267</v>
      </c>
      <c r="U26" s="37">
        <f t="shared" si="14"/>
        <v>197.7930352536543</v>
      </c>
      <c r="V26" s="37">
        <f t="shared" si="14"/>
        <v>196.83293207222701</v>
      </c>
      <c r="W26" s="37">
        <f t="shared" si="14"/>
        <v>172.82889079965611</v>
      </c>
      <c r="X26" s="37">
        <f t="shared" ref="X26" si="15">SUM(X27,X33)</f>
        <v>192.3470335339639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303.41074806534817</v>
      </c>
      <c r="D33" s="29">
        <f t="shared" si="18"/>
        <v>321.65374032674117</v>
      </c>
      <c r="E33" s="29">
        <f t="shared" si="18"/>
        <v>334.13585554600172</v>
      </c>
      <c r="F33" s="29">
        <f t="shared" si="18"/>
        <v>319.73344797936369</v>
      </c>
      <c r="G33" s="29">
        <f t="shared" si="18"/>
        <v>351.41874462596729</v>
      </c>
      <c r="H33" s="29">
        <f t="shared" si="18"/>
        <v>355.25941530524511</v>
      </c>
      <c r="I33" s="29">
        <f t="shared" si="18"/>
        <v>333.17566638005161</v>
      </c>
      <c r="J33" s="29">
        <f t="shared" si="18"/>
        <v>354.29922613929489</v>
      </c>
      <c r="K33" s="29">
        <f t="shared" si="18"/>
        <v>214.11582115219261</v>
      </c>
      <c r="L33" s="29">
        <f t="shared" si="18"/>
        <v>202.5938950988822</v>
      </c>
      <c r="M33" s="29">
        <f t="shared" si="18"/>
        <v>216.03611349957009</v>
      </c>
      <c r="N33" s="29">
        <f t="shared" si="18"/>
        <v>196.83293207222701</v>
      </c>
      <c r="O33" s="29">
        <f t="shared" si="18"/>
        <v>197.7930352536543</v>
      </c>
      <c r="P33" s="29">
        <f t="shared" si="18"/>
        <v>172.82889079965611</v>
      </c>
      <c r="Q33" s="29">
        <f t="shared" si="18"/>
        <v>168.028116938951</v>
      </c>
      <c r="R33" s="29">
        <f t="shared" si="18"/>
        <v>175.70937231298359</v>
      </c>
      <c r="S33" s="29">
        <f t="shared" si="18"/>
        <v>188.1914875322442</v>
      </c>
      <c r="T33" s="29">
        <f t="shared" si="18"/>
        <v>194.9125537403267</v>
      </c>
      <c r="U33" s="29">
        <f t="shared" si="18"/>
        <v>197.7930352536543</v>
      </c>
      <c r="V33" s="29">
        <f t="shared" si="18"/>
        <v>196.83293207222701</v>
      </c>
      <c r="W33" s="29">
        <f t="shared" si="18"/>
        <v>172.82889079965611</v>
      </c>
      <c r="X33" s="29">
        <f t="shared" ref="X33" si="19">SUM(X34:X50)</f>
        <v>192.3470335339639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303.41074806534817</v>
      </c>
      <c r="D46" s="10">
        <v>321.65374032674117</v>
      </c>
      <c r="E46" s="10">
        <v>334.13585554600172</v>
      </c>
      <c r="F46" s="10">
        <v>319.73344797936369</v>
      </c>
      <c r="G46" s="10">
        <v>351.41874462596729</v>
      </c>
      <c r="H46" s="10">
        <v>355.25941530524511</v>
      </c>
      <c r="I46" s="10">
        <v>333.17566638005161</v>
      </c>
      <c r="J46" s="10">
        <v>354.29922613929489</v>
      </c>
      <c r="K46" s="10">
        <v>214.11582115219261</v>
      </c>
      <c r="L46" s="10">
        <v>202.5938950988822</v>
      </c>
      <c r="M46" s="10">
        <v>216.03611349957009</v>
      </c>
      <c r="N46" s="10">
        <v>196.83293207222701</v>
      </c>
      <c r="O46" s="10">
        <v>129.62166809974201</v>
      </c>
      <c r="P46" s="10">
        <v>172.82889079965611</v>
      </c>
      <c r="Q46" s="10">
        <v>168.028116938951</v>
      </c>
      <c r="R46" s="10">
        <v>175.70937231298359</v>
      </c>
      <c r="S46" s="10">
        <v>188.1914875322442</v>
      </c>
      <c r="T46" s="10">
        <v>194.9125537403267</v>
      </c>
      <c r="U46" s="10">
        <v>197.7930352536543</v>
      </c>
      <c r="V46" s="10">
        <v>196.83293207222701</v>
      </c>
      <c r="W46" s="10">
        <v>172.82889079965611</v>
      </c>
      <c r="X46" s="10">
        <v>192.3470335339639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68.171367153912286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19.203181427343079</v>
      </c>
      <c r="D2" s="31">
        <f t="shared" si="0"/>
        <v>19.203181427343079</v>
      </c>
      <c r="E2" s="31">
        <f t="shared" si="0"/>
        <v>20.163370593293209</v>
      </c>
      <c r="F2" s="31">
        <f t="shared" si="0"/>
        <v>19.203181427343079</v>
      </c>
      <c r="G2" s="31">
        <f t="shared" si="0"/>
        <v>21.123559759243339</v>
      </c>
      <c r="H2" s="31">
        <f t="shared" si="0"/>
        <v>23.043852106620811</v>
      </c>
      <c r="I2" s="31">
        <f t="shared" si="0"/>
        <v>29.765004299226131</v>
      </c>
      <c r="J2" s="31">
        <f t="shared" si="0"/>
        <v>31.685296646603611</v>
      </c>
      <c r="K2" s="31">
        <f t="shared" si="0"/>
        <v>28.804815133276009</v>
      </c>
      <c r="L2" s="31">
        <f t="shared" si="0"/>
        <v>23.043852106620811</v>
      </c>
      <c r="M2" s="31">
        <f t="shared" si="0"/>
        <v>24.00404127257093</v>
      </c>
      <c r="N2" s="31">
        <f t="shared" si="0"/>
        <v>19.203181427343079</v>
      </c>
      <c r="O2" s="31">
        <f t="shared" si="0"/>
        <v>24.00404127257093</v>
      </c>
      <c r="P2" s="31">
        <f t="shared" si="0"/>
        <v>11.521926053310404</v>
      </c>
      <c r="Q2" s="31">
        <f t="shared" si="0"/>
        <v>13.442218400687873</v>
      </c>
      <c r="R2" s="31">
        <f t="shared" si="0"/>
        <v>15.362510748065343</v>
      </c>
      <c r="S2" s="31">
        <f t="shared" si="0"/>
        <v>17.282889079965603</v>
      </c>
      <c r="T2" s="31">
        <f t="shared" si="0"/>
        <v>16.322699914015473</v>
      </c>
      <c r="U2" s="31">
        <f t="shared" si="0"/>
        <v>14.402407566638002</v>
      </c>
      <c r="V2" s="31">
        <f t="shared" si="0"/>
        <v>15.362510748065343</v>
      </c>
      <c r="W2" s="31">
        <f t="shared" si="0"/>
        <v>19.203181427343083</v>
      </c>
      <c r="X2" s="31">
        <f t="shared" ref="X2" si="1">SUM(X3,X17,X22,X25,X26,X51,X52,X71,X74,X75,X76)</f>
        <v>18.234393809114355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19.203181427343079</v>
      </c>
      <c r="D26" s="37">
        <f t="shared" si="14"/>
        <v>19.203181427343079</v>
      </c>
      <c r="E26" s="37">
        <f t="shared" si="14"/>
        <v>20.163370593293209</v>
      </c>
      <c r="F26" s="37">
        <f t="shared" si="14"/>
        <v>19.203181427343079</v>
      </c>
      <c r="G26" s="37">
        <f t="shared" si="14"/>
        <v>21.123559759243339</v>
      </c>
      <c r="H26" s="37">
        <f t="shared" si="14"/>
        <v>23.043852106620811</v>
      </c>
      <c r="I26" s="37">
        <f t="shared" si="14"/>
        <v>29.765004299226131</v>
      </c>
      <c r="J26" s="37">
        <f t="shared" si="14"/>
        <v>31.685296646603611</v>
      </c>
      <c r="K26" s="37">
        <f t="shared" si="14"/>
        <v>28.804815133276009</v>
      </c>
      <c r="L26" s="37">
        <f t="shared" si="14"/>
        <v>23.043852106620811</v>
      </c>
      <c r="M26" s="37">
        <f t="shared" si="14"/>
        <v>24.00404127257093</v>
      </c>
      <c r="N26" s="37">
        <f t="shared" si="14"/>
        <v>19.203181427343079</v>
      </c>
      <c r="O26" s="37">
        <f t="shared" si="14"/>
        <v>24.00404127257093</v>
      </c>
      <c r="P26" s="37">
        <f t="shared" si="14"/>
        <v>11.521926053310404</v>
      </c>
      <c r="Q26" s="37">
        <f t="shared" si="14"/>
        <v>13.442218400687873</v>
      </c>
      <c r="R26" s="37">
        <f t="shared" si="14"/>
        <v>15.362510748065343</v>
      </c>
      <c r="S26" s="37">
        <f t="shared" si="14"/>
        <v>17.282889079965603</v>
      </c>
      <c r="T26" s="37">
        <f t="shared" si="14"/>
        <v>16.322699914015473</v>
      </c>
      <c r="U26" s="37">
        <f t="shared" si="14"/>
        <v>14.402407566638002</v>
      </c>
      <c r="V26" s="37">
        <f t="shared" si="14"/>
        <v>15.362510748065343</v>
      </c>
      <c r="W26" s="37">
        <f t="shared" si="14"/>
        <v>19.203181427343083</v>
      </c>
      <c r="X26" s="37">
        <f t="shared" ref="X26" si="15">SUM(X27,X33)</f>
        <v>18.234393809114355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19.203181427343079</v>
      </c>
      <c r="D33" s="29">
        <f t="shared" si="18"/>
        <v>19.203181427343079</v>
      </c>
      <c r="E33" s="29">
        <f t="shared" si="18"/>
        <v>20.163370593293209</v>
      </c>
      <c r="F33" s="29">
        <f t="shared" si="18"/>
        <v>19.203181427343079</v>
      </c>
      <c r="G33" s="29">
        <f t="shared" si="18"/>
        <v>21.123559759243339</v>
      </c>
      <c r="H33" s="29">
        <f t="shared" si="18"/>
        <v>23.043852106620811</v>
      </c>
      <c r="I33" s="29">
        <f t="shared" si="18"/>
        <v>29.765004299226131</v>
      </c>
      <c r="J33" s="29">
        <f t="shared" si="18"/>
        <v>31.685296646603611</v>
      </c>
      <c r="K33" s="29">
        <f t="shared" si="18"/>
        <v>28.804815133276009</v>
      </c>
      <c r="L33" s="29">
        <f t="shared" si="18"/>
        <v>23.043852106620811</v>
      </c>
      <c r="M33" s="29">
        <f t="shared" si="18"/>
        <v>24.00404127257093</v>
      </c>
      <c r="N33" s="29">
        <f t="shared" si="18"/>
        <v>19.203181427343079</v>
      </c>
      <c r="O33" s="29">
        <f t="shared" si="18"/>
        <v>24.00404127257093</v>
      </c>
      <c r="P33" s="29">
        <f t="shared" si="18"/>
        <v>11.521926053310404</v>
      </c>
      <c r="Q33" s="29">
        <f t="shared" si="18"/>
        <v>13.442218400687873</v>
      </c>
      <c r="R33" s="29">
        <f t="shared" si="18"/>
        <v>15.362510748065343</v>
      </c>
      <c r="S33" s="29">
        <f t="shared" si="18"/>
        <v>17.282889079965603</v>
      </c>
      <c r="T33" s="29">
        <f t="shared" si="18"/>
        <v>16.322699914015473</v>
      </c>
      <c r="U33" s="29">
        <f t="shared" si="18"/>
        <v>14.402407566638002</v>
      </c>
      <c r="V33" s="29">
        <f t="shared" si="18"/>
        <v>15.362510748065343</v>
      </c>
      <c r="W33" s="29">
        <f t="shared" si="18"/>
        <v>19.203181427343083</v>
      </c>
      <c r="X33" s="29">
        <f t="shared" ref="X33" si="19">SUM(X34:X50)</f>
        <v>18.234393809114355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1.920292347377472</v>
      </c>
      <c r="Q45" s="10">
        <v>1.920292347377472</v>
      </c>
      <c r="R45" s="10">
        <v>1.920292347377472</v>
      </c>
      <c r="S45" s="10">
        <v>1.920292347377472</v>
      </c>
      <c r="T45" s="10">
        <v>1.920292347377472</v>
      </c>
      <c r="U45" s="10">
        <v>1.920292347377472</v>
      </c>
      <c r="V45" s="10">
        <v>1.920292347377472</v>
      </c>
      <c r="W45" s="10">
        <v>1.920292347377472</v>
      </c>
      <c r="X45" s="10">
        <v>2.2573516766981938</v>
      </c>
    </row>
    <row r="46" spans="1:24" ht="11.25" customHeight="1" x14ac:dyDescent="0.2">
      <c r="A46" s="41" t="s">
        <v>79</v>
      </c>
      <c r="B46" s="9" t="s">
        <v>80</v>
      </c>
      <c r="C46" s="10">
        <v>19.203181427343079</v>
      </c>
      <c r="D46" s="10">
        <v>19.203181427343079</v>
      </c>
      <c r="E46" s="10">
        <v>20.163370593293209</v>
      </c>
      <c r="F46" s="10">
        <v>19.203181427343079</v>
      </c>
      <c r="G46" s="10">
        <v>21.123559759243339</v>
      </c>
      <c r="H46" s="10">
        <v>23.043852106620811</v>
      </c>
      <c r="I46" s="10">
        <v>29.765004299226131</v>
      </c>
      <c r="J46" s="10">
        <v>31.685296646603611</v>
      </c>
      <c r="K46" s="10">
        <v>28.804815133276009</v>
      </c>
      <c r="L46" s="10">
        <v>23.043852106620811</v>
      </c>
      <c r="M46" s="10">
        <v>24.00404127257093</v>
      </c>
      <c r="N46" s="10">
        <v>19.203181427343079</v>
      </c>
      <c r="O46" s="10">
        <v>24.00404127257093</v>
      </c>
      <c r="P46" s="10">
        <v>9.6016337059329313</v>
      </c>
      <c r="Q46" s="10">
        <v>11.5219260533104</v>
      </c>
      <c r="R46" s="10">
        <v>13.442218400687871</v>
      </c>
      <c r="S46" s="10">
        <v>15.362596732588131</v>
      </c>
      <c r="T46" s="10">
        <v>14.402407566638001</v>
      </c>
      <c r="U46" s="10">
        <v>12.48211521926053</v>
      </c>
      <c r="V46" s="10">
        <v>13.442218400687871</v>
      </c>
      <c r="W46" s="10">
        <v>17.28288907996561</v>
      </c>
      <c r="X46" s="10">
        <v>15.977042132416161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76337.666036113485</v>
      </c>
      <c r="D2" s="31">
        <f t="shared" si="0"/>
        <v>80085.920292347379</v>
      </c>
      <c r="E2" s="31">
        <f t="shared" si="0"/>
        <v>81499.496044711952</v>
      </c>
      <c r="F2" s="31">
        <f t="shared" si="0"/>
        <v>86618.10533104041</v>
      </c>
      <c r="G2" s="31">
        <f t="shared" si="0"/>
        <v>90536.529406706803</v>
      </c>
      <c r="H2" s="31">
        <f t="shared" si="0"/>
        <v>93711.934565778167</v>
      </c>
      <c r="I2" s="31">
        <f t="shared" si="0"/>
        <v>91431.32072227</v>
      </c>
      <c r="J2" s="31">
        <f t="shared" si="0"/>
        <v>93865.873086844367</v>
      </c>
      <c r="K2" s="31">
        <f t="shared" si="0"/>
        <v>90468.912811693881</v>
      </c>
      <c r="L2" s="31">
        <f t="shared" si="0"/>
        <v>84200.231814273429</v>
      </c>
      <c r="M2" s="31">
        <f t="shared" si="0"/>
        <v>85500.769733447974</v>
      </c>
      <c r="N2" s="31">
        <f t="shared" si="0"/>
        <v>82390.875838349108</v>
      </c>
      <c r="O2" s="31">
        <f t="shared" si="0"/>
        <v>79000.274032674119</v>
      </c>
      <c r="P2" s="31">
        <f t="shared" si="0"/>
        <v>76056.192089423887</v>
      </c>
      <c r="Q2" s="31">
        <f t="shared" si="0"/>
        <v>75144.184092863288</v>
      </c>
      <c r="R2" s="31">
        <f t="shared" si="0"/>
        <v>75945.83860705074</v>
      </c>
      <c r="S2" s="31">
        <f t="shared" si="0"/>
        <v>77631.876354256237</v>
      </c>
      <c r="T2" s="31">
        <f t="shared" si="0"/>
        <v>79697.361908856401</v>
      </c>
      <c r="U2" s="31">
        <f t="shared" si="0"/>
        <v>81695.164918314724</v>
      </c>
      <c r="V2" s="31">
        <f t="shared" si="0"/>
        <v>81511.227343078237</v>
      </c>
      <c r="W2" s="31">
        <f t="shared" si="0"/>
        <v>72322.646947549438</v>
      </c>
      <c r="X2" s="31">
        <f t="shared" ref="X2" si="1">SUM(X3,X17,X22,X25,X26,X51,X52,X71,X74,X75,X76)</f>
        <v>78607.540412725721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805.79028374892528</v>
      </c>
      <c r="D3" s="34">
        <f t="shared" si="2"/>
        <v>788.72261392949258</v>
      </c>
      <c r="E3" s="34">
        <f t="shared" si="2"/>
        <v>780.91521926053281</v>
      </c>
      <c r="F3" s="34">
        <f t="shared" si="2"/>
        <v>815.50782459157358</v>
      </c>
      <c r="G3" s="34">
        <f t="shared" si="2"/>
        <v>720.66208082545131</v>
      </c>
      <c r="H3" s="34">
        <f t="shared" si="2"/>
        <v>750.84978503869297</v>
      </c>
      <c r="I3" s="34">
        <f t="shared" si="2"/>
        <v>752.59733447979363</v>
      </c>
      <c r="J3" s="34">
        <f t="shared" si="2"/>
        <v>842.06423043852089</v>
      </c>
      <c r="K3" s="34">
        <f t="shared" si="2"/>
        <v>779.46758383490965</v>
      </c>
      <c r="L3" s="34">
        <f t="shared" si="2"/>
        <v>595.38916595012893</v>
      </c>
      <c r="M3" s="34">
        <f t="shared" si="2"/>
        <v>527.00163370593282</v>
      </c>
      <c r="N3" s="34">
        <f t="shared" si="2"/>
        <v>813.11014617368846</v>
      </c>
      <c r="O3" s="34">
        <f t="shared" si="2"/>
        <v>524.77394668959596</v>
      </c>
      <c r="P3" s="34">
        <f t="shared" si="2"/>
        <v>456.5022355975924</v>
      </c>
      <c r="Q3" s="34">
        <f t="shared" si="2"/>
        <v>444.25133276011138</v>
      </c>
      <c r="R3" s="34">
        <f t="shared" si="2"/>
        <v>432.83000859846163</v>
      </c>
      <c r="S3" s="34">
        <f t="shared" si="2"/>
        <v>407.20799656064821</v>
      </c>
      <c r="T3" s="34">
        <f t="shared" si="2"/>
        <v>484.44359415307332</v>
      </c>
      <c r="U3" s="34">
        <f t="shared" si="2"/>
        <v>478.7596732588263</v>
      </c>
      <c r="V3" s="34">
        <f t="shared" si="2"/>
        <v>373.25073086845333</v>
      </c>
      <c r="W3" s="34">
        <f t="shared" si="2"/>
        <v>343.63946689596645</v>
      </c>
      <c r="X3" s="34">
        <f t="shared" ref="X3" si="3">SUM(X4,X8,X11)</f>
        <v>345.85408426484287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499.47050730868449</v>
      </c>
      <c r="D4" s="29">
        <f t="shared" si="4"/>
        <v>595.40077386070493</v>
      </c>
      <c r="E4" s="29">
        <f t="shared" si="4"/>
        <v>578.06345657781571</v>
      </c>
      <c r="F4" s="29">
        <f t="shared" si="4"/>
        <v>535.73559759243335</v>
      </c>
      <c r="G4" s="29">
        <f t="shared" si="4"/>
        <v>523.2558899398108</v>
      </c>
      <c r="H4" s="29">
        <f t="shared" si="4"/>
        <v>542.55227858985381</v>
      </c>
      <c r="I4" s="29">
        <f t="shared" si="4"/>
        <v>544.98056749785042</v>
      </c>
      <c r="J4" s="29">
        <f t="shared" si="4"/>
        <v>627.64032674118641</v>
      </c>
      <c r="K4" s="29">
        <f t="shared" si="4"/>
        <v>578.65786758383479</v>
      </c>
      <c r="L4" s="29">
        <f t="shared" si="4"/>
        <v>376.31969045571793</v>
      </c>
      <c r="M4" s="29">
        <f t="shared" si="4"/>
        <v>374.52235597592426</v>
      </c>
      <c r="N4" s="29">
        <f t="shared" si="4"/>
        <v>556.0282889079964</v>
      </c>
      <c r="O4" s="29">
        <f t="shared" si="4"/>
        <v>376.57635425623391</v>
      </c>
      <c r="P4" s="29">
        <f t="shared" si="4"/>
        <v>318.60189165950123</v>
      </c>
      <c r="Q4" s="29">
        <f t="shared" si="4"/>
        <v>323.13456577815981</v>
      </c>
      <c r="R4" s="29">
        <f t="shared" si="4"/>
        <v>293.15356835769563</v>
      </c>
      <c r="S4" s="29">
        <f t="shared" si="4"/>
        <v>284.97033533963884</v>
      </c>
      <c r="T4" s="29">
        <f t="shared" si="4"/>
        <v>287.22175408426489</v>
      </c>
      <c r="U4" s="29">
        <f t="shared" si="4"/>
        <v>290.6805674978504</v>
      </c>
      <c r="V4" s="29">
        <f t="shared" si="4"/>
        <v>262.23181427343064</v>
      </c>
      <c r="W4" s="29">
        <f t="shared" si="4"/>
        <v>220.86560619088553</v>
      </c>
      <c r="X4" s="29">
        <f t="shared" ref="X4" si="5">SUM(X5:X7)</f>
        <v>215.89664660361137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136.35709372312979</v>
      </c>
      <c r="H5" s="10">
        <f>FC_IND_E!H5+FC_TRA_E!H5+FC_OTH_E!H5</f>
        <v>159.39974204643164</v>
      </c>
      <c r="I5" s="10">
        <f>FC_IND_E!I5+FC_TRA_E!I5+FC_OTH_E!I5</f>
        <v>234.18598452278599</v>
      </c>
      <c r="J5" s="10">
        <f>FC_IND_E!J5+FC_TRA_E!J5+FC_OTH_E!J5</f>
        <v>196.62029234737733</v>
      </c>
      <c r="K5" s="10">
        <f>FC_IND_E!K5+FC_TRA_E!K5+FC_OTH_E!K5</f>
        <v>204.81040412725702</v>
      </c>
      <c r="L5" s="10">
        <f>FC_IND_E!L5+FC_TRA_E!L5+FC_OTH_E!L5</f>
        <v>192.7486672398968</v>
      </c>
      <c r="M5" s="10">
        <f>FC_IND_E!M5+FC_TRA_E!M5+FC_OTH_E!M5</f>
        <v>176.68624247635424</v>
      </c>
      <c r="N5" s="10">
        <f>FC_IND_E!N5+FC_TRA_E!N5+FC_OTH_E!N5</f>
        <v>224.14600171969039</v>
      </c>
      <c r="O5" s="10">
        <f>FC_IND_E!O5+FC_TRA_E!O5+FC_OTH_E!O5</f>
        <v>172.79303525365435</v>
      </c>
      <c r="P5" s="10">
        <f>FC_IND_E!P5+FC_TRA_E!P5+FC_OTH_E!P5</f>
        <v>147.30584694754941</v>
      </c>
      <c r="Q5" s="10">
        <f>FC_IND_E!Q5+FC_TRA_E!Q5+FC_OTH_E!Q5</f>
        <v>144.16741186586404</v>
      </c>
      <c r="R5" s="10">
        <f>FC_IND_E!R5+FC_TRA_E!R5+FC_OTH_E!R5</f>
        <v>132.32063628546865</v>
      </c>
      <c r="S5" s="10">
        <f>FC_IND_E!S5+FC_TRA_E!S5+FC_OTH_E!S5</f>
        <v>117.42622527944968</v>
      </c>
      <c r="T5" s="10">
        <f>FC_IND_E!T5+FC_TRA_E!T5+FC_OTH_E!T5</f>
        <v>135.88417884780742</v>
      </c>
      <c r="U5" s="10">
        <f>FC_IND_E!U5+FC_TRA_E!U5+FC_OTH_E!U5</f>
        <v>120.33181427343079</v>
      </c>
      <c r="V5" s="10">
        <f>FC_IND_E!V5+FC_TRA_E!V5+FC_OTH_E!V5</f>
        <v>115.45339638864995</v>
      </c>
      <c r="W5" s="10">
        <f>FC_IND_E!W5+FC_TRA_E!W5+FC_OTH_E!W5</f>
        <v>91.021754084264813</v>
      </c>
      <c r="X5" s="10">
        <f>FC_IND_E!X5+FC_TRA_E!X5+FC_OTH_E!X5</f>
        <v>84.582545141874448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499.47050730868449</v>
      </c>
      <c r="D7" s="10">
        <f>FC_IND_E!D7+FC_TRA_E!D7+FC_OTH_E!D7</f>
        <v>595.40077386070493</v>
      </c>
      <c r="E7" s="10">
        <f>FC_IND_E!E7+FC_TRA_E!E7+FC_OTH_E!E7</f>
        <v>578.06345657781571</v>
      </c>
      <c r="F7" s="10">
        <f>FC_IND_E!F7+FC_TRA_E!F7+FC_OTH_E!F7</f>
        <v>535.73559759243335</v>
      </c>
      <c r="G7" s="10">
        <f>FC_IND_E!G7+FC_TRA_E!G7+FC_OTH_E!G7</f>
        <v>386.89879621668103</v>
      </c>
      <c r="H7" s="10">
        <f>FC_IND_E!H7+FC_TRA_E!H7+FC_OTH_E!H7</f>
        <v>383.15253654342217</v>
      </c>
      <c r="I7" s="10">
        <f>FC_IND_E!I7+FC_TRA_E!I7+FC_OTH_E!I7</f>
        <v>310.79458297506443</v>
      </c>
      <c r="J7" s="10">
        <f>FC_IND_E!J7+FC_TRA_E!J7+FC_OTH_E!J7</f>
        <v>431.02003439380906</v>
      </c>
      <c r="K7" s="10">
        <f>FC_IND_E!K7+FC_TRA_E!K7+FC_OTH_E!K7</f>
        <v>373.84746345657771</v>
      </c>
      <c r="L7" s="10">
        <f>FC_IND_E!L7+FC_TRA_E!L7+FC_OTH_E!L7</f>
        <v>183.57102321582116</v>
      </c>
      <c r="M7" s="10">
        <f>FC_IND_E!M7+FC_TRA_E!M7+FC_OTH_E!M7</f>
        <v>197.83611349957005</v>
      </c>
      <c r="N7" s="10">
        <f>FC_IND_E!N7+FC_TRA_E!N7+FC_OTH_E!N7</f>
        <v>331.88228718830601</v>
      </c>
      <c r="O7" s="10">
        <f>FC_IND_E!O7+FC_TRA_E!O7+FC_OTH_E!O7</f>
        <v>203.78331900257956</v>
      </c>
      <c r="P7" s="10">
        <f>FC_IND_E!P7+FC_TRA_E!P7+FC_OTH_E!P7</f>
        <v>171.29604471195182</v>
      </c>
      <c r="Q7" s="10">
        <f>FC_IND_E!Q7+FC_TRA_E!Q7+FC_OTH_E!Q7</f>
        <v>178.96715391229577</v>
      </c>
      <c r="R7" s="10">
        <f>FC_IND_E!R7+FC_TRA_E!R7+FC_OTH_E!R7</f>
        <v>160.83293207222698</v>
      </c>
      <c r="S7" s="10">
        <f>FC_IND_E!S7+FC_TRA_E!S7+FC_OTH_E!S7</f>
        <v>167.54411006018918</v>
      </c>
      <c r="T7" s="10">
        <f>FC_IND_E!T7+FC_TRA_E!T7+FC_OTH_E!T7</f>
        <v>151.33757523645747</v>
      </c>
      <c r="U7" s="10">
        <f>FC_IND_E!U7+FC_TRA_E!U7+FC_OTH_E!U7</f>
        <v>170.34875322441962</v>
      </c>
      <c r="V7" s="10">
        <f>FC_IND_E!V7+FC_TRA_E!V7+FC_OTH_E!V7</f>
        <v>146.77841788478071</v>
      </c>
      <c r="W7" s="10">
        <f>FC_IND_E!W7+FC_TRA_E!W7+FC_OTH_E!W7</f>
        <v>129.84385210662072</v>
      </c>
      <c r="X7" s="10">
        <f>FC_IND_E!X7+FC_TRA_E!X7+FC_OTH_E!X7</f>
        <v>131.31410146173693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306.31977644024073</v>
      </c>
      <c r="D11" s="29">
        <f t="shared" si="8"/>
        <v>193.32184006878759</v>
      </c>
      <c r="E11" s="29">
        <f t="shared" si="8"/>
        <v>202.85176268271709</v>
      </c>
      <c r="F11" s="29">
        <f t="shared" si="8"/>
        <v>279.77222699914017</v>
      </c>
      <c r="G11" s="29">
        <f t="shared" si="8"/>
        <v>197.40619088564057</v>
      </c>
      <c r="H11" s="29">
        <f t="shared" si="8"/>
        <v>208.29750644883919</v>
      </c>
      <c r="I11" s="29">
        <f t="shared" si="8"/>
        <v>207.61676698194321</v>
      </c>
      <c r="J11" s="29">
        <f t="shared" si="8"/>
        <v>214.42390369733448</v>
      </c>
      <c r="K11" s="29">
        <f t="shared" si="8"/>
        <v>200.8097162510748</v>
      </c>
      <c r="L11" s="29">
        <f t="shared" si="8"/>
        <v>219.06947549441097</v>
      </c>
      <c r="M11" s="29">
        <f t="shared" si="8"/>
        <v>152.47927773000859</v>
      </c>
      <c r="N11" s="29">
        <f t="shared" si="8"/>
        <v>257.08185726569212</v>
      </c>
      <c r="O11" s="29">
        <f t="shared" si="8"/>
        <v>148.19759243336202</v>
      </c>
      <c r="P11" s="29">
        <f t="shared" si="8"/>
        <v>137.90034393809114</v>
      </c>
      <c r="Q11" s="29">
        <f t="shared" si="8"/>
        <v>121.11676698195156</v>
      </c>
      <c r="R11" s="29">
        <f t="shared" si="8"/>
        <v>139.67644024076597</v>
      </c>
      <c r="S11" s="29">
        <f t="shared" si="8"/>
        <v>122.23766122100936</v>
      </c>
      <c r="T11" s="29">
        <f t="shared" si="8"/>
        <v>197.22184006880843</v>
      </c>
      <c r="U11" s="29">
        <f t="shared" si="8"/>
        <v>188.07910576097589</v>
      </c>
      <c r="V11" s="29">
        <f t="shared" si="8"/>
        <v>111.01891659502269</v>
      </c>
      <c r="W11" s="29">
        <f t="shared" si="8"/>
        <v>122.77386070508091</v>
      </c>
      <c r="X11" s="29">
        <f t="shared" ref="X11" si="9">SUM(X12:X16)</f>
        <v>129.95743766123149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306.31977644024073</v>
      </c>
      <c r="D13" s="10">
        <f>FC_IND_E!D13+FC_TRA_E!D13+FC_OTH_E!D13</f>
        <v>193.32184006878759</v>
      </c>
      <c r="E13" s="10">
        <f>FC_IND_E!E13+FC_TRA_E!E13+FC_OTH_E!E13</f>
        <v>202.85176268271709</v>
      </c>
      <c r="F13" s="10">
        <f>FC_IND_E!F13+FC_TRA_E!F13+FC_OTH_E!F13</f>
        <v>279.77222699914017</v>
      </c>
      <c r="G13" s="10">
        <f>FC_IND_E!G13+FC_TRA_E!G13+FC_OTH_E!G13</f>
        <v>197.40619088564057</v>
      </c>
      <c r="H13" s="10">
        <f>FC_IND_E!H13+FC_TRA_E!H13+FC_OTH_E!H13</f>
        <v>208.29750644883919</v>
      </c>
      <c r="I13" s="10">
        <f>FC_IND_E!I13+FC_TRA_E!I13+FC_OTH_E!I13</f>
        <v>207.61676698194321</v>
      </c>
      <c r="J13" s="10">
        <f>FC_IND_E!J13+FC_TRA_E!J13+FC_OTH_E!J13</f>
        <v>214.42390369733448</v>
      </c>
      <c r="K13" s="10">
        <f>FC_IND_E!K13+FC_TRA_E!K13+FC_OTH_E!K13</f>
        <v>200.8097162510748</v>
      </c>
      <c r="L13" s="10">
        <f>FC_IND_E!L13+FC_TRA_E!L13+FC_OTH_E!L13</f>
        <v>174.26199484092859</v>
      </c>
      <c r="M13" s="10">
        <f>FC_IND_E!M13+FC_TRA_E!M13+FC_OTH_E!M13</f>
        <v>152.47927773000859</v>
      </c>
      <c r="N13" s="10">
        <f>FC_IND_E!N13+FC_TRA_E!N13+FC_OTH_E!N13</f>
        <v>216.95571797076522</v>
      </c>
      <c r="O13" s="10">
        <f>FC_IND_E!O13+FC_TRA_E!O13+FC_OTH_E!O13</f>
        <v>110.07781599312125</v>
      </c>
      <c r="P13" s="10">
        <f>FC_IND_E!P13+FC_TRA_E!P13+FC_OTH_E!P13</f>
        <v>101.11805674978504</v>
      </c>
      <c r="Q13" s="10">
        <f>FC_IND_E!Q13+FC_TRA_E!Q13+FC_OTH_E!Q13</f>
        <v>87.678331900266258</v>
      </c>
      <c r="R13" s="10">
        <f>FC_IND_E!R13+FC_TRA_E!R13+FC_OTH_E!R13</f>
        <v>106.23800515908067</v>
      </c>
      <c r="S13" s="10">
        <f>FC_IND_E!S13+FC_TRA_E!S13+FC_OTH_E!S13</f>
        <v>122.23766122100936</v>
      </c>
      <c r="T13" s="10">
        <f>FC_IND_E!T13+FC_TRA_E!T13+FC_OTH_E!T13</f>
        <v>197.22184006880843</v>
      </c>
      <c r="U13" s="10">
        <f>FC_IND_E!U13+FC_TRA_E!U13+FC_OTH_E!U13</f>
        <v>188.07910576097589</v>
      </c>
      <c r="V13" s="10">
        <f>FC_IND_E!V13+FC_TRA_E!V13+FC_OTH_E!V13</f>
        <v>111.01891659502269</v>
      </c>
      <c r="W13" s="10">
        <f>FC_IND_E!W13+FC_TRA_E!W13+FC_OTH_E!W13</f>
        <v>122.77386070508091</v>
      </c>
      <c r="X13" s="10">
        <f>FC_IND_E!X13+FC_TRA_E!X13+FC_OTH_E!X13</f>
        <v>129.95743766123149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44.807480653482372</v>
      </c>
      <c r="M15" s="10">
        <f>FC_IND_E!M15+FC_TRA_E!M15+FC_OTH_E!M15</f>
        <v>0</v>
      </c>
      <c r="N15" s="10">
        <f>FC_IND_E!N15+FC_TRA_E!N15+FC_OTH_E!N15</f>
        <v>40.126139294926915</v>
      </c>
      <c r="O15" s="10">
        <f>FC_IND_E!O15+FC_TRA_E!O15+FC_OTH_E!O15</f>
        <v>38.119776440240763</v>
      </c>
      <c r="P15" s="10">
        <f>FC_IND_E!P15+FC_TRA_E!P15+FC_OTH_E!P15</f>
        <v>36.782287188306107</v>
      </c>
      <c r="Q15" s="10">
        <f>FC_IND_E!Q15+FC_TRA_E!Q15+FC_OTH_E!Q15</f>
        <v>33.438435081685299</v>
      </c>
      <c r="R15" s="10">
        <f>FC_IND_E!R15+FC_TRA_E!R15+FC_OTH_E!R15</f>
        <v>33.438435081685299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321.61556319862416</v>
      </c>
      <c r="D17" s="37">
        <f t="shared" si="10"/>
        <v>394.55434221840062</v>
      </c>
      <c r="E17" s="37">
        <f t="shared" si="10"/>
        <v>382.32777300085991</v>
      </c>
      <c r="F17" s="37">
        <f t="shared" si="10"/>
        <v>210.54978503869302</v>
      </c>
      <c r="G17" s="37">
        <f t="shared" si="10"/>
        <v>229.06758383490967</v>
      </c>
      <c r="H17" s="37">
        <f t="shared" si="10"/>
        <v>179.50705073086843</v>
      </c>
      <c r="I17" s="37">
        <f t="shared" si="10"/>
        <v>167.03929492691313</v>
      </c>
      <c r="J17" s="37">
        <f t="shared" si="10"/>
        <v>189.4693035253654</v>
      </c>
      <c r="K17" s="37">
        <f t="shared" si="10"/>
        <v>188.49475494411001</v>
      </c>
      <c r="L17" s="37">
        <f t="shared" si="10"/>
        <v>150.36061908856405</v>
      </c>
      <c r="M17" s="37">
        <f t="shared" si="10"/>
        <v>154.5476354256233</v>
      </c>
      <c r="N17" s="37">
        <f t="shared" si="10"/>
        <v>155.27609630266556</v>
      </c>
      <c r="O17" s="37">
        <f t="shared" si="10"/>
        <v>124.78263112639725</v>
      </c>
      <c r="P17" s="37">
        <f t="shared" si="10"/>
        <v>118.42459157351675</v>
      </c>
      <c r="Q17" s="37">
        <f t="shared" si="10"/>
        <v>75.914789337919174</v>
      </c>
      <c r="R17" s="37">
        <f t="shared" si="10"/>
        <v>79.90352536543422</v>
      </c>
      <c r="S17" s="37">
        <f t="shared" si="10"/>
        <v>96.125881341358536</v>
      </c>
      <c r="T17" s="37">
        <f t="shared" si="10"/>
        <v>94.492175408426476</v>
      </c>
      <c r="U17" s="37">
        <f t="shared" si="10"/>
        <v>82.294325021496121</v>
      </c>
      <c r="V17" s="37">
        <f t="shared" si="10"/>
        <v>72.9530524505589</v>
      </c>
      <c r="W17" s="37">
        <f t="shared" si="10"/>
        <v>51.886844368013755</v>
      </c>
      <c r="X17" s="37">
        <f t="shared" ref="X17" si="11">SUM(X18:X21)</f>
        <v>90.152364574376605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85.619088564058472</v>
      </c>
      <c r="D18" s="10">
        <f>FC_IND_E!D18+FC_TRA_E!D18+FC_OTH_E!D18</f>
        <v>33.383490971625115</v>
      </c>
      <c r="E18" s="10">
        <f>FC_IND_E!E18+FC_TRA_E!E18+FC_OTH_E!E18</f>
        <v>32.674118658641447</v>
      </c>
      <c r="F18" s="10">
        <f>FC_IND_E!F18+FC_TRA_E!F18+FC_OTH_E!F18</f>
        <v>34.372312983662944</v>
      </c>
      <c r="G18" s="10">
        <f>FC_IND_E!G18+FC_TRA_E!G18+FC_OTH_E!G18</f>
        <v>38.241616509028361</v>
      </c>
      <c r="H18" s="10">
        <f>FC_IND_E!H18+FC_TRA_E!H18+FC_OTH_E!H18</f>
        <v>41.509028374892523</v>
      </c>
      <c r="I18" s="10">
        <f>FC_IND_E!I18+FC_TRA_E!I18+FC_OTH_E!I18</f>
        <v>38.628546861564907</v>
      </c>
      <c r="J18" s="10">
        <f>FC_IND_E!J18+FC_TRA_E!J18+FC_OTH_E!J18</f>
        <v>42.304385210662083</v>
      </c>
      <c r="K18" s="10">
        <f>FC_IND_E!K18+FC_TRA_E!K18+FC_OTH_E!K18</f>
        <v>43.916595012897666</v>
      </c>
      <c r="L18" s="10">
        <f>FC_IND_E!L18+FC_TRA_E!L18+FC_OTH_E!L18</f>
        <v>39.122957867583835</v>
      </c>
      <c r="M18" s="10">
        <f>FC_IND_E!M18+FC_TRA_E!M18+FC_OTH_E!M18</f>
        <v>33.125537403267401</v>
      </c>
      <c r="N18" s="10">
        <f>FC_IND_E!N18+FC_TRA_E!N18+FC_OTH_E!N18</f>
        <v>3.2029234737747196</v>
      </c>
      <c r="O18" s="10">
        <f>FC_IND_E!O18+FC_TRA_E!O18+FC_OTH_E!O18</f>
        <v>1.5262252794496991</v>
      </c>
      <c r="P18" s="10">
        <f>FC_IND_E!P18+FC_TRA_E!P18+FC_OTH_E!P18</f>
        <v>0.55889939810834044</v>
      </c>
      <c r="Q18" s="10">
        <f>FC_IND_E!Q18+FC_TRA_E!Q18+FC_OTH_E!Q18</f>
        <v>0.30094582975064499</v>
      </c>
      <c r="R18" s="10">
        <f>FC_IND_E!R18+FC_TRA_E!R18+FC_OTH_E!R18</f>
        <v>0.21496130696474625</v>
      </c>
      <c r="S18" s="10">
        <f>FC_IND_E!S18+FC_TRA_E!S18+FC_OTH_E!S18</f>
        <v>0.30094582975064504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80.245055889939806</v>
      </c>
      <c r="D19" s="10">
        <f>FC_IND_E!D19+FC_TRA_E!D19+FC_OTH_E!D19</f>
        <v>152.73000859845223</v>
      </c>
      <c r="E19" s="10">
        <f>FC_IND_E!E19+FC_TRA_E!E19+FC_OTH_E!E19</f>
        <v>151.69819432502155</v>
      </c>
      <c r="F19" s="10">
        <f>FC_IND_E!F19+FC_TRA_E!F19+FC_OTH_E!F19</f>
        <v>157.0937231298366</v>
      </c>
      <c r="G19" s="10">
        <f>FC_IND_E!G19+FC_TRA_E!G19+FC_OTH_E!G19</f>
        <v>170.5717970765262</v>
      </c>
      <c r="H19" s="10">
        <f>FC_IND_E!H19+FC_TRA_E!H19+FC_OTH_E!H19</f>
        <v>117.86328460877043</v>
      </c>
      <c r="I19" s="10">
        <f>FC_IND_E!I19+FC_TRA_E!I19+FC_OTH_E!I19</f>
        <v>120.31384350816852</v>
      </c>
      <c r="J19" s="10">
        <f>FC_IND_E!J19+FC_TRA_E!J19+FC_OTH_E!J19</f>
        <v>129.29922613929492</v>
      </c>
      <c r="K19" s="10">
        <f>FC_IND_E!K19+FC_TRA_E!K19+FC_OTH_E!K19</f>
        <v>125.49441100601891</v>
      </c>
      <c r="L19" s="10">
        <f>FC_IND_E!L19+FC_TRA_E!L19+FC_OTH_E!L19</f>
        <v>97.957867583834911</v>
      </c>
      <c r="M19" s="10">
        <f>FC_IND_E!M19+FC_TRA_E!M19+FC_OTH_E!M19</f>
        <v>104.96560619088558</v>
      </c>
      <c r="N19" s="10">
        <f>FC_IND_E!N19+FC_TRA_E!N19+FC_OTH_E!N19</f>
        <v>133.92089423903701</v>
      </c>
      <c r="O19" s="10">
        <f>FC_IND_E!O19+FC_TRA_E!O19+FC_OTH_E!O19</f>
        <v>103.7188306104901</v>
      </c>
      <c r="P19" s="10">
        <f>FC_IND_E!P19+FC_TRA_E!P19+FC_OTH_E!P19</f>
        <v>97.850386930352514</v>
      </c>
      <c r="Q19" s="10">
        <f>FC_IND_E!Q19+FC_TRA_E!Q19+FC_OTH_E!Q19</f>
        <v>53.998280309544278</v>
      </c>
      <c r="R19" s="10">
        <f>FC_IND_E!R19+FC_TRA_E!R19+FC_OTH_E!R19</f>
        <v>59.888220120378335</v>
      </c>
      <c r="S19" s="10">
        <f>FC_IND_E!S19+FC_TRA_E!S19+FC_OTH_E!S19</f>
        <v>60.189165950128967</v>
      </c>
      <c r="T19" s="10">
        <f>FC_IND_E!T19+FC_TRA_E!T19+FC_OTH_E!T19</f>
        <v>59.501289767841783</v>
      </c>
      <c r="U19" s="10">
        <f>FC_IND_E!U19+FC_TRA_E!U19+FC_OTH_E!U19</f>
        <v>46.324161650902838</v>
      </c>
      <c r="V19" s="10">
        <f>FC_IND_E!V19+FC_TRA_E!V19+FC_OTH_E!V19</f>
        <v>38.607050730868437</v>
      </c>
      <c r="W19" s="10">
        <f>FC_IND_E!W19+FC_TRA_E!W19+FC_OTH_E!W19</f>
        <v>19.690455717970764</v>
      </c>
      <c r="X19" s="10">
        <f>FC_IND_E!X19+FC_TRA_E!X19+FC_OTH_E!X19</f>
        <v>60.511607910576089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155.75141874462591</v>
      </c>
      <c r="D20" s="10">
        <f>FC_IND_E!D20+FC_TRA_E!D20+FC_OTH_E!D20</f>
        <v>208.44084264832327</v>
      </c>
      <c r="E20" s="10">
        <f>FC_IND_E!E20+FC_TRA_E!E20+FC_OTH_E!E20</f>
        <v>197.95546001719691</v>
      </c>
      <c r="F20" s="10">
        <f>FC_IND_E!F20+FC_TRA_E!F20+FC_OTH_E!F20</f>
        <v>19.083748925193461</v>
      </c>
      <c r="G20" s="10">
        <f>FC_IND_E!G20+FC_TRA_E!G20+FC_OTH_E!G20</f>
        <v>20.25417024935512</v>
      </c>
      <c r="H20" s="10">
        <f>FC_IND_E!H20+FC_TRA_E!H20+FC_OTH_E!H20</f>
        <v>20.134737747205499</v>
      </c>
      <c r="I20" s="10">
        <f>FC_IND_E!I20+FC_TRA_E!I20+FC_OTH_E!I20</f>
        <v>8.0969045571797071</v>
      </c>
      <c r="J20" s="10">
        <f>FC_IND_E!J20+FC_TRA_E!J20+FC_OTH_E!J20</f>
        <v>17.865692175408419</v>
      </c>
      <c r="K20" s="10">
        <f>FC_IND_E!K20+FC_TRA_E!K20+FC_OTH_E!K20</f>
        <v>19.083748925193461</v>
      </c>
      <c r="L20" s="10">
        <f>FC_IND_E!L20+FC_TRA_E!L20+FC_OTH_E!L20</f>
        <v>13.279793637145312</v>
      </c>
      <c r="M20" s="10">
        <f>FC_IND_E!M20+FC_TRA_E!M20+FC_OTH_E!M20</f>
        <v>16.456491831470331</v>
      </c>
      <c r="N20" s="10">
        <f>FC_IND_E!N20+FC_TRA_E!N20+FC_OTH_E!N20</f>
        <v>18.152278589853829</v>
      </c>
      <c r="O20" s="10">
        <f>FC_IND_E!O20+FC_TRA_E!O20+FC_OTH_E!O20</f>
        <v>19.537575236457439</v>
      </c>
      <c r="P20" s="10">
        <f>FC_IND_E!P20+FC_TRA_E!P20+FC_OTH_E!P20</f>
        <v>20.015305245055892</v>
      </c>
      <c r="Q20" s="10">
        <f>FC_IND_E!Q20+FC_TRA_E!Q20+FC_OTH_E!Q20</f>
        <v>21.615563198624251</v>
      </c>
      <c r="R20" s="10">
        <f>FC_IND_E!R20+FC_TRA_E!R20+FC_OTH_E!R20</f>
        <v>19.800343938091139</v>
      </c>
      <c r="S20" s="10">
        <f>FC_IND_E!S20+FC_TRA_E!S20+FC_OTH_E!S20</f>
        <v>35.635769561478931</v>
      </c>
      <c r="T20" s="10">
        <f>FC_IND_E!T20+FC_TRA_E!T20+FC_OTH_E!T20</f>
        <v>34.990885640584693</v>
      </c>
      <c r="U20" s="10">
        <f>FC_IND_E!U20+FC_TRA_E!U20+FC_OTH_E!U20</f>
        <v>35.970163370593291</v>
      </c>
      <c r="V20" s="10">
        <f>FC_IND_E!V20+FC_TRA_E!V20+FC_OTH_E!V20</f>
        <v>34.346001719690463</v>
      </c>
      <c r="W20" s="10">
        <f>FC_IND_E!W20+FC_TRA_E!W20+FC_OTH_E!W20</f>
        <v>32.196388650042991</v>
      </c>
      <c r="X20" s="10">
        <f>FC_IND_E!X20+FC_TRA_E!X20+FC_OTH_E!X20</f>
        <v>29.640756663800509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43718.983404987099</v>
      </c>
      <c r="D26" s="37">
        <f t="shared" si="14"/>
        <v>45130.137575236455</v>
      </c>
      <c r="E26" s="37">
        <f t="shared" si="14"/>
        <v>45376.777042132417</v>
      </c>
      <c r="F26" s="37">
        <f t="shared" si="14"/>
        <v>47880.64866723989</v>
      </c>
      <c r="G26" s="37">
        <f t="shared" si="14"/>
        <v>49698.222957867583</v>
      </c>
      <c r="H26" s="37">
        <f t="shared" si="14"/>
        <v>50516.263112639725</v>
      </c>
      <c r="I26" s="37">
        <f t="shared" si="14"/>
        <v>50186.956405846948</v>
      </c>
      <c r="J26" s="37">
        <f t="shared" si="14"/>
        <v>51287.577815993121</v>
      </c>
      <c r="K26" s="37">
        <f t="shared" si="14"/>
        <v>48479.599828030943</v>
      </c>
      <c r="L26" s="37">
        <f t="shared" si="14"/>
        <v>44722.616509028376</v>
      </c>
      <c r="M26" s="37">
        <f t="shared" si="14"/>
        <v>43905.569905417025</v>
      </c>
      <c r="N26" s="37">
        <f t="shared" si="14"/>
        <v>40501.426311263975</v>
      </c>
      <c r="O26" s="37">
        <f t="shared" si="14"/>
        <v>36598.609974204643</v>
      </c>
      <c r="P26" s="37">
        <f t="shared" si="14"/>
        <v>35717.896732588124</v>
      </c>
      <c r="Q26" s="37">
        <f t="shared" si="14"/>
        <v>35238.755202063621</v>
      </c>
      <c r="R26" s="37">
        <f t="shared" si="14"/>
        <v>36718.331384350829</v>
      </c>
      <c r="S26" s="37">
        <f t="shared" si="14"/>
        <v>37951.765262252782</v>
      </c>
      <c r="T26" s="37">
        <f t="shared" si="14"/>
        <v>38805.803955288044</v>
      </c>
      <c r="U26" s="37">
        <f t="shared" si="14"/>
        <v>39542.31607910576</v>
      </c>
      <c r="V26" s="37">
        <f t="shared" si="14"/>
        <v>39481.928718830604</v>
      </c>
      <c r="W26" s="37">
        <f t="shared" si="14"/>
        <v>32556.575408426474</v>
      </c>
      <c r="X26" s="37">
        <f t="shared" ref="X26" si="15">SUM(X27,X33)</f>
        <v>36784.343422184014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12.123817712811688</v>
      </c>
      <c r="D27" s="29">
        <f t="shared" si="16"/>
        <v>12.12381771281169</v>
      </c>
      <c r="E27" s="29">
        <f t="shared" si="16"/>
        <v>12.12381771281169</v>
      </c>
      <c r="F27" s="29">
        <f t="shared" si="16"/>
        <v>12.123817712811691</v>
      </c>
      <c r="G27" s="29">
        <f t="shared" si="16"/>
        <v>12.123817712811688</v>
      </c>
      <c r="H27" s="29">
        <f t="shared" si="16"/>
        <v>12.12381771281169</v>
      </c>
      <c r="I27" s="29">
        <f t="shared" si="16"/>
        <v>12.12381771281169</v>
      </c>
      <c r="J27" s="29">
        <f t="shared" si="16"/>
        <v>12.12381771281169</v>
      </c>
      <c r="K27" s="29">
        <f t="shared" si="16"/>
        <v>12.12381771281169</v>
      </c>
      <c r="L27" s="29">
        <f t="shared" si="16"/>
        <v>12.12381771281169</v>
      </c>
      <c r="M27" s="29">
        <f t="shared" si="16"/>
        <v>12.123817712811691</v>
      </c>
      <c r="N27" s="29">
        <f t="shared" si="16"/>
        <v>12.123817712811688</v>
      </c>
      <c r="O27" s="29">
        <f t="shared" si="16"/>
        <v>12.123817712811688</v>
      </c>
      <c r="P27" s="29">
        <f t="shared" si="16"/>
        <v>12.123817712811693</v>
      </c>
      <c r="Q27" s="29">
        <f t="shared" si="16"/>
        <v>7.0722269991401534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12.123817712811688</v>
      </c>
      <c r="D28" s="10">
        <f>FC_IND_E!D28+FC_TRA_E!D28+FC_OTH_E!D28</f>
        <v>12.12381771281169</v>
      </c>
      <c r="E28" s="10">
        <f>FC_IND_E!E28+FC_TRA_E!E28+FC_OTH_E!E28</f>
        <v>12.12381771281169</v>
      </c>
      <c r="F28" s="10">
        <f>FC_IND_E!F28+FC_TRA_E!F28+FC_OTH_E!F28</f>
        <v>12.123817712811691</v>
      </c>
      <c r="G28" s="10">
        <f>FC_IND_E!G28+FC_TRA_E!G28+FC_OTH_E!G28</f>
        <v>12.123817712811688</v>
      </c>
      <c r="H28" s="10">
        <f>FC_IND_E!H28+FC_TRA_E!H28+FC_OTH_E!H28</f>
        <v>12.12381771281169</v>
      </c>
      <c r="I28" s="10">
        <f>FC_IND_E!I28+FC_TRA_E!I28+FC_OTH_E!I28</f>
        <v>12.12381771281169</v>
      </c>
      <c r="J28" s="10">
        <f>FC_IND_E!J28+FC_TRA_E!J28+FC_OTH_E!J28</f>
        <v>12.12381771281169</v>
      </c>
      <c r="K28" s="10">
        <f>FC_IND_E!K28+FC_TRA_E!K28+FC_OTH_E!K28</f>
        <v>12.12381771281169</v>
      </c>
      <c r="L28" s="10">
        <f>FC_IND_E!L28+FC_TRA_E!L28+FC_OTH_E!L28</f>
        <v>12.12381771281169</v>
      </c>
      <c r="M28" s="10">
        <f>FC_IND_E!M28+FC_TRA_E!M28+FC_OTH_E!M28</f>
        <v>12.123817712811691</v>
      </c>
      <c r="N28" s="10">
        <f>FC_IND_E!N28+FC_TRA_E!N28+FC_OTH_E!N28</f>
        <v>12.123817712811688</v>
      </c>
      <c r="O28" s="10">
        <f>FC_IND_E!O28+FC_TRA_E!O28+FC_OTH_E!O28</f>
        <v>12.123817712811688</v>
      </c>
      <c r="P28" s="10">
        <f>FC_IND_E!P28+FC_TRA_E!P28+FC_OTH_E!P28</f>
        <v>12.123817712811693</v>
      </c>
      <c r="Q28" s="10">
        <f>FC_IND_E!Q28+FC_TRA_E!Q28+FC_OTH_E!Q28</f>
        <v>7.0722269991401534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43706.859587274288</v>
      </c>
      <c r="D33" s="29">
        <f t="shared" si="18"/>
        <v>45118.013757523644</v>
      </c>
      <c r="E33" s="29">
        <f t="shared" si="18"/>
        <v>45364.653224419606</v>
      </c>
      <c r="F33" s="29">
        <f t="shared" si="18"/>
        <v>47868.524849527079</v>
      </c>
      <c r="G33" s="29">
        <f t="shared" si="18"/>
        <v>49686.099140154773</v>
      </c>
      <c r="H33" s="29">
        <f t="shared" si="18"/>
        <v>50504.139294926914</v>
      </c>
      <c r="I33" s="29">
        <f t="shared" si="18"/>
        <v>50174.832588134137</v>
      </c>
      <c r="J33" s="29">
        <f t="shared" si="18"/>
        <v>51275.453998280311</v>
      </c>
      <c r="K33" s="29">
        <f t="shared" si="18"/>
        <v>48467.476010318132</v>
      </c>
      <c r="L33" s="29">
        <f t="shared" si="18"/>
        <v>44710.492691315565</v>
      </c>
      <c r="M33" s="29">
        <f t="shared" si="18"/>
        <v>43893.446087704215</v>
      </c>
      <c r="N33" s="29">
        <f t="shared" si="18"/>
        <v>40489.302493551164</v>
      </c>
      <c r="O33" s="29">
        <f t="shared" si="18"/>
        <v>36586.486156491832</v>
      </c>
      <c r="P33" s="29">
        <f t="shared" si="18"/>
        <v>35705.772914875313</v>
      </c>
      <c r="Q33" s="29">
        <f t="shared" si="18"/>
        <v>35231.682975064483</v>
      </c>
      <c r="R33" s="29">
        <f t="shared" si="18"/>
        <v>36718.331384350829</v>
      </c>
      <c r="S33" s="29">
        <f t="shared" si="18"/>
        <v>37951.765262252782</v>
      </c>
      <c r="T33" s="29">
        <f t="shared" si="18"/>
        <v>38805.803955288044</v>
      </c>
      <c r="U33" s="29">
        <f t="shared" si="18"/>
        <v>39542.31607910576</v>
      </c>
      <c r="V33" s="29">
        <f t="shared" si="18"/>
        <v>39481.928718830604</v>
      </c>
      <c r="W33" s="29">
        <f t="shared" si="18"/>
        <v>32556.575408426474</v>
      </c>
      <c r="X33" s="29">
        <f t="shared" ref="X33" si="19">SUM(X34:X50)</f>
        <v>36784.343422184014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2774.6440240756665</v>
      </c>
      <c r="D36" s="10">
        <f>FC_IND_E!D36+FC_TRA_E!D36+FC_OTH_E!D36</f>
        <v>2602.9234737747211</v>
      </c>
      <c r="E36" s="10">
        <f>FC_IND_E!E36+FC_TRA_E!E36+FC_OTH_E!E36</f>
        <v>2600.664058469476</v>
      </c>
      <c r="F36" s="10">
        <f>FC_IND_E!F36+FC_TRA_E!F36+FC_OTH_E!F36</f>
        <v>2561.1230438521061</v>
      </c>
      <c r="G36" s="10">
        <f>FC_IND_E!G36+FC_TRA_E!G36+FC_OTH_E!G36</f>
        <v>2619.8695614789335</v>
      </c>
      <c r="H36" s="10">
        <f>FC_IND_E!H36+FC_TRA_E!H36+FC_OTH_E!H36</f>
        <v>2529.4902837489253</v>
      </c>
      <c r="I36" s="10">
        <f>FC_IND_E!I36+FC_TRA_E!I36+FC_OTH_E!I36</f>
        <v>2328.3963026655206</v>
      </c>
      <c r="J36" s="10">
        <f>FC_IND_E!J36+FC_TRA_E!J36+FC_OTH_E!J36</f>
        <v>2301.2827171109197</v>
      </c>
      <c r="K36" s="10">
        <f>FC_IND_E!K36+FC_TRA_E!K36+FC_OTH_E!K36</f>
        <v>2218.8114359415299</v>
      </c>
      <c r="L36" s="10">
        <f>FC_IND_E!L36+FC_TRA_E!L36+FC_OTH_E!L36</f>
        <v>2059.518056749786</v>
      </c>
      <c r="M36" s="10">
        <f>FC_IND_E!M36+FC_TRA_E!M36+FC_OTH_E!M36</f>
        <v>2062.9073086844369</v>
      </c>
      <c r="N36" s="10">
        <f>FC_IND_E!N36+FC_TRA_E!N36+FC_OTH_E!N36</f>
        <v>1849.3863284608774</v>
      </c>
      <c r="O36" s="10">
        <f>FC_IND_E!O36+FC_TRA_E!O36+FC_OTH_E!O36</f>
        <v>1791.7693895098882</v>
      </c>
      <c r="P36" s="10">
        <f>FC_IND_E!P36+FC_TRA_E!P36+FC_OTH_E!P36</f>
        <v>1520.6317282889077</v>
      </c>
      <c r="Q36" s="10">
        <f>FC_IND_E!Q36+FC_TRA_E!Q36+FC_OTH_E!Q36</f>
        <v>1455.106448839209</v>
      </c>
      <c r="R36" s="10">
        <f>FC_IND_E!R36+FC_TRA_E!R36+FC_OTH_E!R36</f>
        <v>1500.2960447119517</v>
      </c>
      <c r="S36" s="10">
        <f>FC_IND_E!S36+FC_TRA_E!S36+FC_OTH_E!S36</f>
        <v>1634.7353396388655</v>
      </c>
      <c r="T36" s="10">
        <f>FC_IND_E!T36+FC_TRA_E!T36+FC_OTH_E!T36</f>
        <v>1488.9987962166801</v>
      </c>
      <c r="U36" s="10">
        <f>FC_IND_E!U36+FC_TRA_E!U36+FC_OTH_E!U36</f>
        <v>1546.6154772141008</v>
      </c>
      <c r="V36" s="10">
        <f>FC_IND_E!V36+FC_TRA_E!V36+FC_OTH_E!V36</f>
        <v>1386.1921754084262</v>
      </c>
      <c r="W36" s="10">
        <f>FC_IND_E!W36+FC_TRA_E!W36+FC_OTH_E!W36</f>
        <v>1215.6015477214103</v>
      </c>
      <c r="X36" s="10">
        <f>FC_IND_E!X36+FC_TRA_E!X36+FC_OTH_E!X36</f>
        <v>1265.9007738607052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9019.1363714531381</v>
      </c>
      <c r="D37" s="10">
        <f>FC_IND_E!D37+FC_TRA_E!D37+FC_OTH_E!D37</f>
        <v>8973.6386070507306</v>
      </c>
      <c r="E37" s="10">
        <f>FC_IND_E!E37+FC_TRA_E!E37+FC_OTH_E!E37</f>
        <v>8564.1588134135854</v>
      </c>
      <c r="F37" s="10">
        <f>FC_IND_E!F37+FC_TRA_E!F37+FC_OTH_E!F37</f>
        <v>8344.0766122097994</v>
      </c>
      <c r="G37" s="10">
        <f>FC_IND_E!G37+FC_TRA_E!G37+FC_OTH_E!G37</f>
        <v>7971.629922613929</v>
      </c>
      <c r="H37" s="10">
        <f>FC_IND_E!H37+FC_TRA_E!H37+FC_OTH_E!H37</f>
        <v>7681.713929492691</v>
      </c>
      <c r="I37" s="10">
        <f>FC_IND_E!I37+FC_TRA_E!I37+FC_OTH_E!I37</f>
        <v>7330.4289767841783</v>
      </c>
      <c r="J37" s="10">
        <f>FC_IND_E!J37+FC_TRA_E!J37+FC_OTH_E!J37</f>
        <v>7056.3843508168529</v>
      </c>
      <c r="K37" s="10">
        <f>FC_IND_E!K37+FC_TRA_E!K37+FC_OTH_E!K37</f>
        <v>6499.8304385210658</v>
      </c>
      <c r="L37" s="10">
        <f>FC_IND_E!L37+FC_TRA_E!L37+FC_OTH_E!L37</f>
        <v>6099.8734307824589</v>
      </c>
      <c r="M37" s="10">
        <f>FC_IND_E!M37+FC_TRA_E!M37+FC_OTH_E!M37</f>
        <v>5619.5018056749777</v>
      </c>
      <c r="N37" s="10">
        <f>FC_IND_E!N37+FC_TRA_E!N37+FC_OTH_E!N37</f>
        <v>5228.009458297508</v>
      </c>
      <c r="O37" s="10">
        <f>FC_IND_E!O37+FC_TRA_E!O37+FC_OTH_E!O37</f>
        <v>4872.4921754084262</v>
      </c>
      <c r="P37" s="10">
        <f>FC_IND_E!P37+FC_TRA_E!P37+FC_OTH_E!P37</f>
        <v>4641.8290627687011</v>
      </c>
      <c r="Q37" s="10">
        <f>FC_IND_E!Q37+FC_TRA_E!Q37+FC_OTH_E!Q37</f>
        <v>4571.9953568357696</v>
      </c>
      <c r="R37" s="10">
        <f>FC_IND_E!R37+FC_TRA_E!R37+FC_OTH_E!R37</f>
        <v>4601.6217540842663</v>
      </c>
      <c r="S37" s="10">
        <f>FC_IND_E!S37+FC_TRA_E!S37+FC_OTH_E!S37</f>
        <v>4809.0069647463461</v>
      </c>
      <c r="T37" s="10">
        <f>FC_IND_E!T37+FC_TRA_E!T37+FC_OTH_E!T37</f>
        <v>4916.9318142734301</v>
      </c>
      <c r="U37" s="10">
        <f>FC_IND_E!U37+FC_TRA_E!U37+FC_OTH_E!U37</f>
        <v>5129.6073086844362</v>
      </c>
      <c r="V37" s="10">
        <f>FC_IND_E!V37+FC_TRA_E!V37+FC_OTH_E!V37</f>
        <v>5473.4856405846949</v>
      </c>
      <c r="W37" s="10">
        <f>FC_IND_E!W37+FC_TRA_E!W37+FC_OTH_E!W37</f>
        <v>4347.680825451419</v>
      </c>
      <c r="X37" s="10">
        <f>FC_IND_E!X37+FC_TRA_E!X37+FC_OTH_E!X37</f>
        <v>5361.0396388650042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10.580911435941529</v>
      </c>
      <c r="D38" s="10">
        <f>FC_IND_E!D38+FC_TRA_E!D38+FC_OTH_E!D38</f>
        <v>11.638950988822012</v>
      </c>
      <c r="E38" s="10">
        <f>FC_IND_E!E38+FC_TRA_E!E38+FC_OTH_E!E38</f>
        <v>13.755116079105759</v>
      </c>
      <c r="F38" s="10">
        <f>FC_IND_E!F38+FC_TRA_E!F38+FC_OTH_E!F38</f>
        <v>11.638950988822009</v>
      </c>
      <c r="G38" s="10">
        <f>FC_IND_E!G38+FC_TRA_E!G38+FC_OTH_E!G38</f>
        <v>10.58091143594153</v>
      </c>
      <c r="H38" s="10">
        <f>FC_IND_E!H38+FC_TRA_E!H38+FC_OTH_E!H38</f>
        <v>10.580911435941529</v>
      </c>
      <c r="I38" s="10">
        <f>FC_IND_E!I38+FC_TRA_E!I38+FC_OTH_E!I38</f>
        <v>10.58091143594153</v>
      </c>
      <c r="J38" s="10">
        <f>FC_IND_E!J38+FC_TRA_E!J38+FC_OTH_E!J38</f>
        <v>11.63895098882201</v>
      </c>
      <c r="K38" s="10">
        <f>FC_IND_E!K38+FC_TRA_E!K38+FC_OTH_E!K38</f>
        <v>11.63895098882201</v>
      </c>
      <c r="L38" s="10">
        <f>FC_IND_E!L38+FC_TRA_E!L38+FC_OTH_E!L38</f>
        <v>10.58091143594153</v>
      </c>
      <c r="M38" s="10">
        <f>FC_IND_E!M38+FC_TRA_E!M38+FC_OTH_E!M38</f>
        <v>8.4646603611349942</v>
      </c>
      <c r="N38" s="10">
        <f>FC_IND_E!N38+FC_TRA_E!N38+FC_OTH_E!N38</f>
        <v>6.3484952708512452</v>
      </c>
      <c r="O38" s="10">
        <f>FC_IND_E!O38+FC_TRA_E!O38+FC_OTH_E!O38</f>
        <v>5.2904557179707652</v>
      </c>
      <c r="P38" s="10">
        <f>FC_IND_E!P38+FC_TRA_E!P38+FC_OTH_E!P38</f>
        <v>5.2904557179707652</v>
      </c>
      <c r="Q38" s="10">
        <f>FC_IND_E!Q38+FC_TRA_E!Q38+FC_OTH_E!Q38</f>
        <v>3.1742906276870166</v>
      </c>
      <c r="R38" s="10">
        <f>FC_IND_E!R38+FC_TRA_E!R38+FC_OTH_E!R38</f>
        <v>4.232330180567498</v>
      </c>
      <c r="S38" s="10">
        <f>FC_IND_E!S38+FC_TRA_E!S38+FC_OTH_E!S38</f>
        <v>4.232330180567498</v>
      </c>
      <c r="T38" s="10">
        <f>FC_IND_E!T38+FC_TRA_E!T38+FC_OTH_E!T38</f>
        <v>4.232330180567498</v>
      </c>
      <c r="U38" s="10">
        <f>FC_IND_E!U38+FC_TRA_E!U38+FC_OTH_E!U38</f>
        <v>4.232330180567498</v>
      </c>
      <c r="V38" s="10">
        <f>FC_IND_E!V38+FC_TRA_E!V38+FC_OTH_E!V38</f>
        <v>5.2904557179707652</v>
      </c>
      <c r="W38" s="10">
        <f>FC_IND_E!W38+FC_TRA_E!W38+FC_OTH_E!W38</f>
        <v>4.232330180567498</v>
      </c>
      <c r="X38" s="10">
        <f>FC_IND_E!X38+FC_TRA_E!X38+FC_OTH_E!X38</f>
        <v>4.9095442820292341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105.8087704213242</v>
      </c>
      <c r="D39" s="10">
        <f>FC_IND_E!D39+FC_TRA_E!D39+FC_OTH_E!D39</f>
        <v>62.427171109200337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1715.842648323302</v>
      </c>
      <c r="D40" s="10">
        <f>FC_IND_E!D40+FC_TRA_E!D40+FC_OTH_E!D40</f>
        <v>1748.4952708512469</v>
      </c>
      <c r="E40" s="10">
        <f>FC_IND_E!E40+FC_TRA_E!E40+FC_OTH_E!E40</f>
        <v>1681.0834049871021</v>
      </c>
      <c r="F40" s="10">
        <f>FC_IND_E!F40+FC_TRA_E!F40+FC_OTH_E!F40</f>
        <v>1764.2949269131548</v>
      </c>
      <c r="G40" s="10">
        <f>FC_IND_E!G40+FC_TRA_E!G40+FC_OTH_E!G40</f>
        <v>1955.9974204643161</v>
      </c>
      <c r="H40" s="10">
        <f>FC_IND_E!H40+FC_TRA_E!H40+FC_OTH_E!H40</f>
        <v>2281.470335339638</v>
      </c>
      <c r="I40" s="10">
        <f>FC_IND_E!I40+FC_TRA_E!I40+FC_OTH_E!I40</f>
        <v>2398.3877901977635</v>
      </c>
      <c r="J40" s="10">
        <f>FC_IND_E!J40+FC_TRA_E!J40+FC_OTH_E!J40</f>
        <v>2523.731728288908</v>
      </c>
      <c r="K40" s="10">
        <f>FC_IND_E!K40+FC_TRA_E!K40+FC_OTH_E!K40</f>
        <v>2434.200343938091</v>
      </c>
      <c r="L40" s="10">
        <f>FC_IND_E!L40+FC_TRA_E!L40+FC_OTH_E!L40</f>
        <v>2154.019776440241</v>
      </c>
      <c r="M40" s="10">
        <f>FC_IND_E!M40+FC_TRA_E!M40+FC_OTH_E!M40</f>
        <v>2404.7076526225278</v>
      </c>
      <c r="N40" s="10">
        <f>FC_IND_E!N40+FC_TRA_E!N40+FC_OTH_E!N40</f>
        <v>2157.1797076526218</v>
      </c>
      <c r="O40" s="10">
        <f>FC_IND_E!O40+FC_TRA_E!O40+FC_OTH_E!O40</f>
        <v>1867.5193465176269</v>
      </c>
      <c r="P40" s="10">
        <f>FC_IND_E!P40+FC_TRA_E!P40+FC_OTH_E!P40</f>
        <v>1723.2158211521923</v>
      </c>
      <c r="Q40" s="10">
        <f>FC_IND_E!Q40+FC_TRA_E!Q40+FC_OTH_E!Q40</f>
        <v>1801.1607910576097</v>
      </c>
      <c r="R40" s="10">
        <f>FC_IND_E!R40+FC_TRA_E!R40+FC_OTH_E!R40</f>
        <v>1871.7325881341355</v>
      </c>
      <c r="S40" s="10">
        <f>FC_IND_E!S40+FC_TRA_E!S40+FC_OTH_E!S40</f>
        <v>2011.8228718830603</v>
      </c>
      <c r="T40" s="10">
        <f>FC_IND_E!T40+FC_TRA_E!T40+FC_OTH_E!T40</f>
        <v>2172.9793637145317</v>
      </c>
      <c r="U40" s="10">
        <f>FC_IND_E!U40+FC_TRA_E!U40+FC_OTH_E!U40</f>
        <v>2271.9905417024938</v>
      </c>
      <c r="V40" s="10">
        <f>FC_IND_E!V40+FC_TRA_E!V40+FC_OTH_E!V40</f>
        <v>2399.4411006018913</v>
      </c>
      <c r="W40" s="10">
        <f>FC_IND_E!W40+FC_TRA_E!W40+FC_OTH_E!W40</f>
        <v>971.15219260533104</v>
      </c>
      <c r="X40" s="10">
        <f>FC_IND_E!X40+FC_TRA_E!X40+FC_OTH_E!X40</f>
        <v>1672.010232158211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3.1384350816852971</v>
      </c>
      <c r="D41" s="10">
        <f>FC_IND_E!D41+FC_TRA_E!D41+FC_OTH_E!D41</f>
        <v>10.46147893379192</v>
      </c>
      <c r="E41" s="10">
        <f>FC_IND_E!E41+FC_TRA_E!E41+FC_OTH_E!E41</f>
        <v>8.3691315563198625</v>
      </c>
      <c r="F41" s="10">
        <f>FC_IND_E!F41+FC_TRA_E!F41+FC_OTH_E!F41</f>
        <v>1.0461736887360269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0.21969045571797077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25252.794582975057</v>
      </c>
      <c r="D43" s="10">
        <f>FC_IND_E!D43+FC_TRA_E!D43+FC_OTH_E!D43</f>
        <v>26753.296044711948</v>
      </c>
      <c r="E43" s="10">
        <f>FC_IND_E!E43+FC_TRA_E!E43+FC_OTH_E!E43</f>
        <v>27661.197076526223</v>
      </c>
      <c r="F43" s="10">
        <f>FC_IND_E!F43+FC_TRA_E!F43+FC_OTH_E!F43</f>
        <v>30078.843078245918</v>
      </c>
      <c r="G43" s="10">
        <f>FC_IND_E!G43+FC_TRA_E!G43+FC_OTH_E!G43</f>
        <v>32802.545915735165</v>
      </c>
      <c r="H43" s="10">
        <f>FC_IND_E!H43+FC_TRA_E!H43+FC_OTH_E!H43</f>
        <v>34251.695614789336</v>
      </c>
      <c r="I43" s="10">
        <f>FC_IND_E!I43+FC_TRA_E!I43+FC_OTH_E!I43</f>
        <v>33363.308426483229</v>
      </c>
      <c r="J43" s="10">
        <f>FC_IND_E!J43+FC_TRA_E!J43+FC_OTH_E!J43</f>
        <v>34837.107222699917</v>
      </c>
      <c r="K43" s="10">
        <f>FC_IND_E!K43+FC_TRA_E!K43+FC_OTH_E!K43</f>
        <v>32974.061134995696</v>
      </c>
      <c r="L43" s="10">
        <f>FC_IND_E!L43+FC_TRA_E!L43+FC_OTH_E!L43</f>
        <v>30595.442906276869</v>
      </c>
      <c r="M43" s="10">
        <f>FC_IND_E!M43+FC_TRA_E!M43+FC_OTH_E!M43</f>
        <v>29993.598882201211</v>
      </c>
      <c r="N43" s="10">
        <f>FC_IND_E!N43+FC_TRA_E!N43+FC_OTH_E!N43</f>
        <v>27742.333104041278</v>
      </c>
      <c r="O43" s="10">
        <f>FC_IND_E!O43+FC_TRA_E!O43+FC_OTH_E!O43</f>
        <v>25477.715649183137</v>
      </c>
      <c r="P43" s="10">
        <f>FC_IND_E!P43+FC_TRA_E!P43+FC_OTH_E!P43</f>
        <v>25910.098366294063</v>
      </c>
      <c r="Q43" s="10">
        <f>FC_IND_E!Q43+FC_TRA_E!Q43+FC_OTH_E!Q43</f>
        <v>25712.907222699912</v>
      </c>
      <c r="R43" s="10">
        <f>FC_IND_E!R43+FC_TRA_E!R43+FC_OTH_E!R43</f>
        <v>27106.596904557184</v>
      </c>
      <c r="S43" s="10">
        <f>FC_IND_E!S43+FC_TRA_E!S43+FC_OTH_E!S43</f>
        <v>27623.196990541699</v>
      </c>
      <c r="T43" s="10">
        <f>FC_IND_E!T43+FC_TRA_E!T43+FC_OTH_E!T43</f>
        <v>28128.49905417025</v>
      </c>
      <c r="U43" s="10">
        <f>FC_IND_E!U43+FC_TRA_E!U43+FC_OTH_E!U43</f>
        <v>28417.096474634567</v>
      </c>
      <c r="V43" s="10">
        <f>FC_IND_E!V43+FC_TRA_E!V43+FC_OTH_E!V43</f>
        <v>28081.255374032669</v>
      </c>
      <c r="W43" s="10">
        <f>FC_IND_E!W43+FC_TRA_E!W43+FC_OTH_E!W43</f>
        <v>24403.434479793628</v>
      </c>
      <c r="X43" s="10">
        <f>FC_IND_E!X43+FC_TRA_E!X43+FC_OTH_E!X43</f>
        <v>26948.893379191752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2344.7977644024077</v>
      </c>
      <c r="D44" s="10">
        <f>FC_IND_E!D44+FC_TRA_E!D44+FC_OTH_E!D44</f>
        <v>2204.881943250215</v>
      </c>
      <c r="E44" s="10">
        <f>FC_IND_E!E44+FC_TRA_E!E44+FC_OTH_E!E44</f>
        <v>2339.0083404987104</v>
      </c>
      <c r="F44" s="10">
        <f>FC_IND_E!F44+FC_TRA_E!F44+FC_OTH_E!F44</f>
        <v>2408.4837489251922</v>
      </c>
      <c r="G44" s="10">
        <f>FC_IND_E!G44+FC_TRA_E!G44+FC_OTH_E!G44</f>
        <v>1529.4258813413587</v>
      </c>
      <c r="H44" s="10">
        <f>FC_IND_E!H44+FC_TRA_E!H44+FC_OTH_E!H44</f>
        <v>1027.6585554600174</v>
      </c>
      <c r="I44" s="10">
        <f>FC_IND_E!I44+FC_TRA_E!I44+FC_OTH_E!I44</f>
        <v>1973.2969905417024</v>
      </c>
      <c r="J44" s="10">
        <f>FC_IND_E!J44+FC_TRA_E!J44+FC_OTH_E!J44</f>
        <v>1780.309544282029</v>
      </c>
      <c r="K44" s="10">
        <f>FC_IND_E!K44+FC_TRA_E!K44+FC_OTH_E!K44</f>
        <v>1709.8690455717967</v>
      </c>
      <c r="L44" s="10">
        <f>FC_IND_E!L44+FC_TRA_E!L44+FC_OTH_E!L44</f>
        <v>1384.6852966466033</v>
      </c>
      <c r="M44" s="10">
        <f>FC_IND_E!M44+FC_TRA_E!M44+FC_OTH_E!M44</f>
        <v>1138.626139294927</v>
      </c>
      <c r="N44" s="10">
        <f>FC_IND_E!N44+FC_TRA_E!N44+FC_OTH_E!N44</f>
        <v>1094.2392089423902</v>
      </c>
      <c r="O44" s="10">
        <f>FC_IND_E!O44+FC_TRA_E!O44+FC_OTH_E!O44</f>
        <v>734.31736887360262</v>
      </c>
      <c r="P44" s="10">
        <f>FC_IND_E!P44+FC_TRA_E!P44+FC_OTH_E!P44</f>
        <v>769.05494411006009</v>
      </c>
      <c r="Q44" s="10">
        <f>FC_IND_E!Q44+FC_TRA_E!Q44+FC_OTH_E!Q44</f>
        <v>598.26130696474638</v>
      </c>
      <c r="R44" s="10">
        <f>FC_IND_E!R44+FC_TRA_E!R44+FC_OTH_E!R44</f>
        <v>515.27669819432492</v>
      </c>
      <c r="S44" s="10">
        <f>FC_IND_E!S44+FC_TRA_E!S44+FC_OTH_E!S44</f>
        <v>601.15588993981078</v>
      </c>
      <c r="T44" s="10">
        <f>FC_IND_E!T44+FC_TRA_E!T44+FC_OTH_E!T44</f>
        <v>864.58392089423887</v>
      </c>
      <c r="U44" s="10">
        <f>FC_IND_E!U44+FC_TRA_E!U44+FC_OTH_E!U44</f>
        <v>861.68907996560608</v>
      </c>
      <c r="V44" s="10">
        <f>FC_IND_E!V44+FC_TRA_E!V44+FC_OTH_E!V44</f>
        <v>901.25159071367148</v>
      </c>
      <c r="W44" s="10">
        <f>FC_IND_E!W44+FC_TRA_E!W44+FC_OTH_E!W44</f>
        <v>614.6650902837489</v>
      </c>
      <c r="X44" s="10">
        <f>FC_IND_E!X44+FC_TRA_E!X44+FC_OTH_E!X44</f>
        <v>640.03430782459134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2480.11607910576</v>
      </c>
      <c r="D48" s="10">
        <f>FC_IND_E!D48+FC_TRA_E!D48+FC_OTH_E!D48</f>
        <v>2750.2508168529657</v>
      </c>
      <c r="E48" s="10">
        <f>FC_IND_E!E48+FC_TRA_E!E48+FC_OTH_E!E48</f>
        <v>2496.4172828890796</v>
      </c>
      <c r="F48" s="10">
        <f>FC_IND_E!F48+FC_TRA_E!F48+FC_OTH_E!F48</f>
        <v>2699.018314703354</v>
      </c>
      <c r="G48" s="10">
        <f>FC_IND_E!G48+FC_TRA_E!G48+FC_OTH_E!G48</f>
        <v>2796.0495270851243</v>
      </c>
      <c r="H48" s="10">
        <f>FC_IND_E!H48+FC_TRA_E!H48+FC_OTH_E!H48</f>
        <v>2721.529664660361</v>
      </c>
      <c r="I48" s="10">
        <f>FC_IND_E!I48+FC_TRA_E!I48+FC_OTH_E!I48</f>
        <v>2770.4331900257944</v>
      </c>
      <c r="J48" s="10">
        <f>FC_IND_E!J48+FC_TRA_E!J48+FC_OTH_E!J48</f>
        <v>2764.9994840928634</v>
      </c>
      <c r="K48" s="10">
        <f>FC_IND_E!K48+FC_TRA_E!K48+FC_OTH_E!K48</f>
        <v>2619.0646603611344</v>
      </c>
      <c r="L48" s="10">
        <f>FC_IND_E!L48+FC_TRA_E!L48+FC_OTH_E!L48</f>
        <v>2406.3723129836617</v>
      </c>
      <c r="M48" s="10">
        <f>FC_IND_E!M48+FC_TRA_E!M48+FC_OTH_E!M48</f>
        <v>2665.6396388650032</v>
      </c>
      <c r="N48" s="10">
        <f>FC_IND_E!N48+FC_TRA_E!N48+FC_OTH_E!N48</f>
        <v>2411.8061908856403</v>
      </c>
      <c r="O48" s="10">
        <f>FC_IND_E!O48+FC_TRA_E!O48+FC_OTH_E!O48</f>
        <v>1837.3817712811697</v>
      </c>
      <c r="P48" s="10">
        <f>FC_IND_E!P48+FC_TRA_E!P48+FC_OTH_E!P48</f>
        <v>1135.6525365434227</v>
      </c>
      <c r="Q48" s="10">
        <f>FC_IND_E!Q48+FC_TRA_E!Q48+FC_OTH_E!Q48</f>
        <v>1089.0775580395527</v>
      </c>
      <c r="R48" s="10">
        <f>FC_IND_E!R48+FC_TRA_E!R48+FC_OTH_E!R48</f>
        <v>1118.5750644883922</v>
      </c>
      <c r="S48" s="10">
        <f>FC_IND_E!S48+FC_TRA_E!S48+FC_OTH_E!S48</f>
        <v>1267.614875322442</v>
      </c>
      <c r="T48" s="10">
        <f>FC_IND_E!T48+FC_TRA_E!T48+FC_OTH_E!T48</f>
        <v>1229.5786758383492</v>
      </c>
      <c r="U48" s="10">
        <f>FC_IND_E!U48+FC_TRA_E!U48+FC_OTH_E!U48</f>
        <v>1311.08486672399</v>
      </c>
      <c r="V48" s="10">
        <f>FC_IND_E!V48+FC_TRA_E!V48+FC_OTH_E!V48</f>
        <v>1235.0123817712811</v>
      </c>
      <c r="W48" s="10">
        <f>FC_IND_E!W48+FC_TRA_E!W48+FC_OTH_E!W48</f>
        <v>999.80894239036979</v>
      </c>
      <c r="X48" s="10">
        <f>FC_IND_E!X48+FC_TRA_E!X48+FC_OTH_E!X48</f>
        <v>891.33585554600165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11819.055116079104</v>
      </c>
      <c r="D51" s="37">
        <f>FC_IND_E!D51+FC_TRA_E!D51+FC_OTH_E!D51</f>
        <v>13009.15709372313</v>
      </c>
      <c r="E51" s="37">
        <f>FC_IND_E!E51+FC_TRA_E!E51+FC_OTH_E!E51</f>
        <v>13696.447377472054</v>
      </c>
      <c r="F51" s="37">
        <f>FC_IND_E!F51+FC_TRA_E!F51+FC_OTH_E!F51</f>
        <v>15321.756147893379</v>
      </c>
      <c r="G51" s="37">
        <f>FC_IND_E!G51+FC_TRA_E!G51+FC_OTH_E!G51</f>
        <v>16371.683147033531</v>
      </c>
      <c r="H51" s="37">
        <f>FC_IND_E!H51+FC_TRA_E!H51+FC_OTH_E!H51</f>
        <v>17653.035253654343</v>
      </c>
      <c r="I51" s="37">
        <f>FC_IND_E!I51+FC_TRA_E!I51+FC_OTH_E!I51</f>
        <v>15163.760877042132</v>
      </c>
      <c r="J51" s="37">
        <f>FC_IND_E!J51+FC_TRA_E!J51+FC_OTH_E!J51</f>
        <v>15710.618142734309</v>
      </c>
      <c r="K51" s="37">
        <f>FC_IND_E!K51+FC_TRA_E!K51+FC_OTH_E!K51</f>
        <v>14684.066638005159</v>
      </c>
      <c r="L51" s="37">
        <f>FC_IND_E!L51+FC_TRA_E!L51+FC_OTH_E!L51</f>
        <v>13007.666809974204</v>
      </c>
      <c r="M51" s="37">
        <f>FC_IND_E!M51+FC_TRA_E!M51+FC_OTH_E!M51</f>
        <v>14353.141960447118</v>
      </c>
      <c r="N51" s="37">
        <f>FC_IND_E!N51+FC_TRA_E!N51+FC_OTH_E!N51</f>
        <v>14006.14789337919</v>
      </c>
      <c r="O51" s="37">
        <f>FC_IND_E!O51+FC_TRA_E!O51+FC_OTH_E!O51</f>
        <v>14639.305331040414</v>
      </c>
      <c r="P51" s="37">
        <f>FC_IND_E!P51+FC_TRA_E!P51+FC_OTH_E!P51</f>
        <v>14792.342648323302</v>
      </c>
      <c r="Q51" s="37">
        <f>FC_IND_E!Q51+FC_TRA_E!Q51+FC_OTH_E!Q51</f>
        <v>14301.206620808254</v>
      </c>
      <c r="R51" s="37">
        <f>FC_IND_E!R51+FC_TRA_E!R51+FC_OTH_E!R51</f>
        <v>12919.022957867586</v>
      </c>
      <c r="S51" s="37">
        <f>FC_IND_E!S51+FC_TRA_E!S51+FC_OTH_E!S51</f>
        <v>13363.717196904556</v>
      </c>
      <c r="T51" s="37">
        <f>FC_IND_E!T51+FC_TRA_E!T51+FC_OTH_E!T51</f>
        <v>13568.957953568353</v>
      </c>
      <c r="U51" s="37">
        <f>FC_IND_E!U51+FC_TRA_E!U51+FC_OTH_E!U51</f>
        <v>14328.912295786755</v>
      </c>
      <c r="V51" s="37">
        <f>FC_IND_E!V51+FC_TRA_E!V51+FC_OTH_E!V51</f>
        <v>14455.846947549438</v>
      </c>
      <c r="W51" s="37">
        <f>FC_IND_E!W51+FC_TRA_E!W51+FC_OTH_E!W51</f>
        <v>13819.041014617367</v>
      </c>
      <c r="X51" s="37">
        <f>FC_IND_E!X51+FC_TRA_E!X51+FC_OTH_E!X51</f>
        <v>14937.513413585555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3467.6644883920885</v>
      </c>
      <c r="D52" s="37">
        <f t="shared" si="20"/>
        <v>3484.5008598452273</v>
      </c>
      <c r="E52" s="37">
        <f t="shared" si="20"/>
        <v>3592.3493551160791</v>
      </c>
      <c r="F52" s="37">
        <f t="shared" si="20"/>
        <v>3653.7873602751506</v>
      </c>
      <c r="G52" s="37">
        <f t="shared" si="20"/>
        <v>3682.9297506448834</v>
      </c>
      <c r="H52" s="37">
        <f t="shared" si="20"/>
        <v>3784.9362854686151</v>
      </c>
      <c r="I52" s="37">
        <f t="shared" si="20"/>
        <v>3998.0261392949265</v>
      </c>
      <c r="J52" s="37">
        <f t="shared" si="20"/>
        <v>4272.5150472914875</v>
      </c>
      <c r="K52" s="37">
        <f t="shared" si="20"/>
        <v>4403.148151332759</v>
      </c>
      <c r="L52" s="37">
        <f t="shared" si="20"/>
        <v>4999.9572656921719</v>
      </c>
      <c r="M52" s="37">
        <f t="shared" si="20"/>
        <v>5363.2679277730003</v>
      </c>
      <c r="N52" s="37">
        <f t="shared" si="20"/>
        <v>5797.6380911435954</v>
      </c>
      <c r="O52" s="37">
        <f t="shared" si="20"/>
        <v>6285.6883061049002</v>
      </c>
      <c r="P52" s="37">
        <f t="shared" si="20"/>
        <v>5034.1792777300088</v>
      </c>
      <c r="Q52" s="37">
        <f t="shared" si="20"/>
        <v>5404.2116079105763</v>
      </c>
      <c r="R52" s="37">
        <f t="shared" si="20"/>
        <v>5679.9724849527074</v>
      </c>
      <c r="S52" s="37">
        <f t="shared" si="20"/>
        <v>5611.1564058469467</v>
      </c>
      <c r="T52" s="37">
        <f t="shared" si="20"/>
        <v>5965.0609630266554</v>
      </c>
      <c r="U52" s="37">
        <f t="shared" si="20"/>
        <v>6532.1439380911434</v>
      </c>
      <c r="V52" s="37">
        <f t="shared" si="20"/>
        <v>6744.1140154772129</v>
      </c>
      <c r="W52" s="37">
        <f t="shared" si="20"/>
        <v>6471.1782459157348</v>
      </c>
      <c r="X52" s="37">
        <f t="shared" ref="X52" si="21">SUM(X53:X70)</f>
        <v>6642.2397248495254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31.281685296646607</v>
      </c>
      <c r="D57" s="10">
        <f>FC_IND_E!D57+FC_TRA_E!D57+FC_OTH_E!D57</f>
        <v>35.459071367153911</v>
      </c>
      <c r="E57" s="10">
        <f>FC_IND_E!E57+FC_TRA_E!E57+FC_OTH_E!E57</f>
        <v>39.887618228718821</v>
      </c>
      <c r="F57" s="10">
        <f>FC_IND_E!F57+FC_TRA_E!F57+FC_OTH_E!F57</f>
        <v>45.827601031814261</v>
      </c>
      <c r="G57" s="10">
        <f>FC_IND_E!G57+FC_TRA_E!G57+FC_OTH_E!G57</f>
        <v>52.126913155631989</v>
      </c>
      <c r="H57" s="10">
        <f>FC_IND_E!H57+FC_TRA_E!H57+FC_OTH_E!H57</f>
        <v>60.055717970765258</v>
      </c>
      <c r="I57" s="10">
        <f>FC_IND_E!I57+FC_TRA_E!I57+FC_OTH_E!I57</f>
        <v>71.731986242476353</v>
      </c>
      <c r="J57" s="10">
        <f>FC_IND_E!J57+FC_TRA_E!J57+FC_OTH_E!J57</f>
        <v>89.946775580395524</v>
      </c>
      <c r="K57" s="10">
        <f>FC_IND_E!K57+FC_TRA_E!K57+FC_OTH_E!K57</f>
        <v>121.33680137575234</v>
      </c>
      <c r="L57" s="10">
        <f>FC_IND_E!L57+FC_TRA_E!L57+FC_OTH_E!L57</f>
        <v>151.24849527085121</v>
      </c>
      <c r="M57" s="10">
        <f>FC_IND_E!M57+FC_TRA_E!M57+FC_OTH_E!M57</f>
        <v>178.69054170249356</v>
      </c>
      <c r="N57" s="10">
        <f>FC_IND_E!N57+FC_TRA_E!N57+FC_OTH_E!N57</f>
        <v>183.29664660361132</v>
      </c>
      <c r="O57" s="10">
        <f>FC_IND_E!O57+FC_TRA_E!O57+FC_OTH_E!O57</f>
        <v>200.78701633705933</v>
      </c>
      <c r="P57" s="10">
        <f>FC_IND_E!P57+FC_TRA_E!P57+FC_OTH_E!P57</f>
        <v>218.17970765262245</v>
      </c>
      <c r="Q57" s="10">
        <f>FC_IND_E!Q57+FC_TRA_E!Q57+FC_OTH_E!Q57</f>
        <v>237.24471195184867</v>
      </c>
      <c r="R57" s="10">
        <f>FC_IND_E!R57+FC_TRA_E!R57+FC_OTH_E!R57</f>
        <v>254.76758383490969</v>
      </c>
      <c r="S57" s="10">
        <f>FC_IND_E!S57+FC_TRA_E!S57+FC_OTH_E!S57</f>
        <v>270.46792777300089</v>
      </c>
      <c r="T57" s="10">
        <f>FC_IND_E!T57+FC_TRA_E!T57+FC_OTH_E!T57</f>
        <v>285.23241616509029</v>
      </c>
      <c r="U57" s="10">
        <f>FC_IND_E!U57+FC_TRA_E!U57+FC_OTH_E!U57</f>
        <v>300.06603611349959</v>
      </c>
      <c r="V57" s="10">
        <f>FC_IND_E!V57+FC_TRA_E!V57+FC_OTH_E!V57</f>
        <v>314.5498710232157</v>
      </c>
      <c r="W57" s="10">
        <f>FC_IND_E!W57+FC_TRA_E!W57+FC_OTH_E!W57</f>
        <v>327.58486672398971</v>
      </c>
      <c r="X57" s="10">
        <f>FC_IND_E!X57+FC_TRA_E!X57+FC_OTH_E!X57</f>
        <v>337.16577815993116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4.0718830610490118</v>
      </c>
      <c r="D58" s="10">
        <f>FC_IND_E!D58+FC_TRA_E!D58+FC_OTH_E!D58</f>
        <v>4.0718830610490118</v>
      </c>
      <c r="E58" s="10">
        <f>FC_IND_E!E58+FC_TRA_E!E58+FC_OTH_E!E58</f>
        <v>2.9155631986242474</v>
      </c>
      <c r="F58" s="10">
        <f>FC_IND_E!F58+FC_TRA_E!F58+FC_OTH_E!F58</f>
        <v>0.94978503869303532</v>
      </c>
      <c r="G58" s="10">
        <f>FC_IND_E!G58+FC_TRA_E!G58+FC_OTH_E!G58</f>
        <v>0.64101461736887366</v>
      </c>
      <c r="H58" s="10">
        <f>FC_IND_E!H58+FC_TRA_E!H58+FC_OTH_E!H58</f>
        <v>0.36104901117798793</v>
      </c>
      <c r="I58" s="10">
        <f>FC_IND_E!I58+FC_TRA_E!I58+FC_OTH_E!I58</f>
        <v>0.19277730008598454</v>
      </c>
      <c r="J58" s="10">
        <f>FC_IND_E!J58+FC_TRA_E!J58+FC_OTH_E!J58</f>
        <v>0.19277730008598451</v>
      </c>
      <c r="K58" s="10">
        <f>FC_IND_E!K58+FC_TRA_E!K58+FC_OTH_E!K58</f>
        <v>0.19277730008598448</v>
      </c>
      <c r="L58" s="10">
        <f>FC_IND_E!L58+FC_TRA_E!L58+FC_OTH_E!L58</f>
        <v>0.19277730008598454</v>
      </c>
      <c r="M58" s="10">
        <f>FC_IND_E!M58+FC_TRA_E!M58+FC_OTH_E!M58</f>
        <v>0.19277730008598454</v>
      </c>
      <c r="N58" s="10">
        <f>FC_IND_E!N58+FC_TRA_E!N58+FC_OTH_E!N58</f>
        <v>0.19277730008598451</v>
      </c>
      <c r="O58" s="10">
        <f>FC_IND_E!O58+FC_TRA_E!O58+FC_OTH_E!O58</f>
        <v>0.19277730008598451</v>
      </c>
      <c r="P58" s="10">
        <f>FC_IND_E!P58+FC_TRA_E!P58+FC_OTH_E!P58</f>
        <v>0.19277730008598454</v>
      </c>
      <c r="Q58" s="10">
        <f>FC_IND_E!Q58+FC_TRA_E!Q58+FC_OTH_E!Q58</f>
        <v>0.19277730008598454</v>
      </c>
      <c r="R58" s="10">
        <f>FC_IND_E!R58+FC_TRA_E!R58+FC_OTH_E!R58</f>
        <v>0.19277730008598454</v>
      </c>
      <c r="S58" s="10">
        <f>FC_IND_E!S58+FC_TRA_E!S58+FC_OTH_E!S58</f>
        <v>0.19277730008598454</v>
      </c>
      <c r="T58" s="10">
        <f>FC_IND_E!T58+FC_TRA_E!T58+FC_OTH_E!T58</f>
        <v>0.19277730008598454</v>
      </c>
      <c r="U58" s="10">
        <f>FC_IND_E!U58+FC_TRA_E!U58+FC_OTH_E!U58</f>
        <v>0.19277730008598454</v>
      </c>
      <c r="V58" s="10">
        <f>FC_IND_E!V58+FC_TRA_E!V58+FC_OTH_E!V58</f>
        <v>0.19277730008598448</v>
      </c>
      <c r="W58" s="10">
        <f>FC_IND_E!W58+FC_TRA_E!W58+FC_OTH_E!W58</f>
        <v>0.19277730008598454</v>
      </c>
      <c r="X58" s="10">
        <f>FC_IND_E!X58+FC_TRA_E!X58+FC_OTH_E!X58</f>
        <v>0.19277730008598454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3336.533791917454</v>
      </c>
      <c r="D59" s="10">
        <f>FC_IND_E!D59+FC_TRA_E!D59+FC_OTH_E!D59</f>
        <v>3349.1688736027509</v>
      </c>
      <c r="E59" s="10">
        <f>FC_IND_E!E59+FC_TRA_E!E59+FC_OTH_E!E59</f>
        <v>3380.4098882201201</v>
      </c>
      <c r="F59" s="10">
        <f>FC_IND_E!F59+FC_TRA_E!F59+FC_OTH_E!F59</f>
        <v>3385.3539122957868</v>
      </c>
      <c r="G59" s="10">
        <f>FC_IND_E!G59+FC_TRA_E!G59+FC_OTH_E!G59</f>
        <v>3424.0231298366289</v>
      </c>
      <c r="H59" s="10">
        <f>FC_IND_E!H59+FC_TRA_E!H59+FC_OTH_E!H59</f>
        <v>3440.5273430782454</v>
      </c>
      <c r="I59" s="10">
        <f>FC_IND_E!I59+FC_TRA_E!I59+FC_OTH_E!I59</f>
        <v>3688.4971625107478</v>
      </c>
      <c r="J59" s="10">
        <f>FC_IND_E!J59+FC_TRA_E!J59+FC_OTH_E!J59</f>
        <v>3720.5981083404981</v>
      </c>
      <c r="K59" s="10">
        <f>FC_IND_E!K59+FC_TRA_E!K59+FC_OTH_E!K59</f>
        <v>3626.7075666380042</v>
      </c>
      <c r="L59" s="10">
        <f>FC_IND_E!L59+FC_TRA_E!L59+FC_OTH_E!L59</f>
        <v>3708.0587274290601</v>
      </c>
      <c r="M59" s="10">
        <f>FC_IND_E!M59+FC_TRA_E!M59+FC_OTH_E!M59</f>
        <v>3651.8105760963026</v>
      </c>
      <c r="N59" s="10">
        <f>FC_IND_E!N59+FC_TRA_E!N59+FC_OTH_E!N59</f>
        <v>3790.1738607050756</v>
      </c>
      <c r="O59" s="10">
        <f>FC_IND_E!O59+FC_TRA_E!O59+FC_OTH_E!O59</f>
        <v>3849.5032674118656</v>
      </c>
      <c r="P59" s="10">
        <f>FC_IND_E!P59+FC_TRA_E!P59+FC_OTH_E!P59</f>
        <v>3744.5543422184014</v>
      </c>
      <c r="Q59" s="10">
        <f>FC_IND_E!Q59+FC_TRA_E!Q59+FC_OTH_E!Q59</f>
        <v>3734.3554600171969</v>
      </c>
      <c r="R59" s="10">
        <f>FC_IND_E!R59+FC_TRA_E!R59+FC_OTH_E!R59</f>
        <v>3926.0533963886483</v>
      </c>
      <c r="S59" s="10">
        <f>FC_IND_E!S59+FC_TRA_E!S59+FC_OTH_E!S59</f>
        <v>3595.1563198624235</v>
      </c>
      <c r="T59" s="10">
        <f>FC_IND_E!T59+FC_TRA_E!T59+FC_OTH_E!T59</f>
        <v>3645.7437661220974</v>
      </c>
      <c r="U59" s="10">
        <f>FC_IND_E!U59+FC_TRA_E!U59+FC_OTH_E!U59</f>
        <v>3680.2093723129838</v>
      </c>
      <c r="V59" s="10">
        <f>FC_IND_E!V59+FC_TRA_E!V59+FC_OTH_E!V59</f>
        <v>3807.7292347377465</v>
      </c>
      <c r="W59" s="10">
        <f>FC_IND_E!W59+FC_TRA_E!W59+FC_OTH_E!W59</f>
        <v>3643.4987102321588</v>
      </c>
      <c r="X59" s="10">
        <f>FC_IND_E!X59+FC_TRA_E!X59+FC_OTH_E!X59</f>
        <v>3708.8469475494403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26.48323301805673</v>
      </c>
      <c r="M60" s="10">
        <f>FC_IND_E!M60+FC_TRA_E!M60+FC_OTH_E!M60</f>
        <v>26.483233018056755</v>
      </c>
      <c r="N60" s="10">
        <f>FC_IND_E!N60+FC_TRA_E!N60+FC_OTH_E!N60</f>
        <v>26.483233018056765</v>
      </c>
      <c r="O60" s="10">
        <f>FC_IND_E!O60+FC_TRA_E!O60+FC_OTH_E!O60</f>
        <v>26.483233018056762</v>
      </c>
      <c r="P60" s="10">
        <f>FC_IND_E!P60+FC_TRA_E!P60+FC_OTH_E!P60</f>
        <v>26.483233018056758</v>
      </c>
      <c r="Q60" s="10">
        <f>FC_IND_E!Q60+FC_TRA_E!Q60+FC_OTH_E!Q60</f>
        <v>26.483233018056755</v>
      </c>
      <c r="R60" s="10">
        <f>FC_IND_E!R60+FC_TRA_E!R60+FC_OTH_E!R60</f>
        <v>26.483233018056744</v>
      </c>
      <c r="S60" s="10">
        <f>FC_IND_E!S60+FC_TRA_E!S60+FC_OTH_E!S60</f>
        <v>10.340670679277725</v>
      </c>
      <c r="T60" s="10">
        <f>FC_IND_E!T60+FC_TRA_E!T60+FC_OTH_E!T60</f>
        <v>10.340670679277732</v>
      </c>
      <c r="U60" s="10">
        <f>FC_IND_E!U60+FC_TRA_E!U60+FC_OTH_E!U60</f>
        <v>10.34067067927773</v>
      </c>
      <c r="V60" s="10">
        <f>FC_IND_E!V60+FC_TRA_E!V60+FC_OTH_E!V60</f>
        <v>10.340670679277729</v>
      </c>
      <c r="W60" s="10">
        <f>FC_IND_E!W60+FC_TRA_E!W60+FC_OTH_E!W60</f>
        <v>10.340670679277736</v>
      </c>
      <c r="X60" s="10">
        <f>FC_IND_E!X60+FC_TRA_E!X60+FC_OTH_E!X60</f>
        <v>10.340670679277729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25.078761822871876</v>
      </c>
      <c r="D61" s="10">
        <f>FC_IND_E!D61+FC_TRA_E!D61+FC_OTH_E!D61</f>
        <v>25.102665520206358</v>
      </c>
      <c r="E61" s="10">
        <f>FC_IND_E!E61+FC_TRA_E!E61+FC_OTH_E!E61</f>
        <v>28.780911435941526</v>
      </c>
      <c r="F61" s="10">
        <f>FC_IND_E!F61+FC_TRA_E!F61+FC_OTH_E!F61</f>
        <v>28.780911435941519</v>
      </c>
      <c r="G61" s="10">
        <f>FC_IND_E!G61+FC_TRA_E!G61+FC_OTH_E!G61</f>
        <v>28.685382631126391</v>
      </c>
      <c r="H61" s="10">
        <f>FC_IND_E!H61+FC_TRA_E!H61+FC_OTH_E!H61</f>
        <v>22.69036973344798</v>
      </c>
      <c r="I61" s="10">
        <f>FC_IND_E!I61+FC_TRA_E!I61+FC_OTH_E!I61</f>
        <v>64.94213241616508</v>
      </c>
      <c r="J61" s="10">
        <f>FC_IND_E!J61+FC_TRA_E!J61+FC_OTH_E!J61</f>
        <v>72.394153052450577</v>
      </c>
      <c r="K61" s="10">
        <f>FC_IND_E!K61+FC_TRA_E!K61+FC_OTH_E!K61</f>
        <v>27.921066208082539</v>
      </c>
      <c r="L61" s="10">
        <f>FC_IND_E!L61+FC_TRA_E!L61+FC_OTH_E!L61</f>
        <v>28.231642304385208</v>
      </c>
      <c r="M61" s="10">
        <f>FC_IND_E!M61+FC_TRA_E!M61+FC_OTH_E!M61</f>
        <v>53.071625107480656</v>
      </c>
      <c r="N61" s="10">
        <f>FC_IND_E!N61+FC_TRA_E!N61+FC_OTH_E!N61</f>
        <v>55.316766981943246</v>
      </c>
      <c r="O61" s="10">
        <f>FC_IND_E!O61+FC_TRA_E!O61+FC_OTH_E!O61</f>
        <v>55.412295786758378</v>
      </c>
      <c r="P61" s="10">
        <f>FC_IND_E!P61+FC_TRA_E!P61+FC_OTH_E!P61</f>
        <v>125.10756663800517</v>
      </c>
      <c r="Q61" s="10">
        <f>FC_IND_E!Q61+FC_TRA_E!Q61+FC_OTH_E!Q61</f>
        <v>101.00791057609632</v>
      </c>
      <c r="R61" s="10">
        <f>FC_IND_E!R61+FC_TRA_E!R61+FC_OTH_E!R61</f>
        <v>59.090455717970762</v>
      </c>
      <c r="S61" s="10">
        <f>FC_IND_E!S61+FC_TRA_E!S61+FC_OTH_E!S61</f>
        <v>82.569045571797091</v>
      </c>
      <c r="T61" s="10">
        <f>FC_IND_E!T61+FC_TRA_E!T61+FC_OTH_E!T61</f>
        <v>84.121496130696457</v>
      </c>
      <c r="U61" s="10">
        <f>FC_IND_E!U61+FC_TRA_E!U61+FC_OTH_E!U61</f>
        <v>85.506878761822847</v>
      </c>
      <c r="V61" s="10">
        <f>FC_IND_E!V61+FC_TRA_E!V61+FC_OTH_E!V61</f>
        <v>85.578503869303518</v>
      </c>
      <c r="W61" s="10">
        <f>FC_IND_E!W61+FC_TRA_E!W61+FC_OTH_E!W61</f>
        <v>121.19054170249363</v>
      </c>
      <c r="X61" s="10">
        <f>FC_IND_E!X61+FC_TRA_E!X61+FC_OTH_E!X61</f>
        <v>102.87110920034397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2.4123817712811673</v>
      </c>
      <c r="S62" s="10">
        <f>FC_IND_E!S62+FC_TRA_E!S62+FC_OTH_E!S62</f>
        <v>5.6368013757523663</v>
      </c>
      <c r="T62" s="10">
        <f>FC_IND_E!T62+FC_TRA_E!T62+FC_OTH_E!T62</f>
        <v>6.9623387790197784</v>
      </c>
      <c r="U62" s="10">
        <f>FC_IND_E!U62+FC_TRA_E!U62+FC_OTH_E!U62</f>
        <v>4.2276010318142756</v>
      </c>
      <c r="V62" s="10">
        <f>FC_IND_E!V62+FC_TRA_E!V62+FC_OTH_E!V62</f>
        <v>4.8007738607050765</v>
      </c>
      <c r="W62" s="10">
        <f>FC_IND_E!W62+FC_TRA_E!W62+FC_OTH_E!W62</f>
        <v>4.6691315563198588</v>
      </c>
      <c r="X62" s="10">
        <f>FC_IND_E!X62+FC_TRA_E!X62+FC_OTH_E!X62</f>
        <v>6.9263112639724733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4.7721410146173683E-2</v>
      </c>
      <c r="R63" s="10">
        <f>FC_IND_E!R63+FC_TRA_E!R63+FC_OTH_E!R63</f>
        <v>1.5477214101461741E-2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0.27472055030094578</v>
      </c>
      <c r="V63" s="10">
        <f>FC_IND_E!V63+FC_TRA_E!V63+FC_OTH_E!V63</f>
        <v>0.55915735167669811</v>
      </c>
      <c r="W63" s="10">
        <f>FC_IND_E!W63+FC_TRA_E!W63+FC_OTH_E!W63</f>
        <v>0.28443680137575222</v>
      </c>
      <c r="X63" s="10">
        <f>FC_IND_E!X63+FC_TRA_E!X63+FC_OTH_E!X63</f>
        <v>1.031814273430782E-2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72.226999140154774</v>
      </c>
      <c r="F64" s="10">
        <f>FC_IND_E!F64+FC_TRA_E!F64+FC_OTH_E!F64</f>
        <v>99.312123817712802</v>
      </c>
      <c r="G64" s="10">
        <f>FC_IND_E!G64+FC_TRA_E!G64+FC_OTH_E!G64</f>
        <v>74.806534823731724</v>
      </c>
      <c r="H64" s="10">
        <f>FC_IND_E!H64+FC_TRA_E!H64+FC_OTH_E!H64</f>
        <v>114.1444539982803</v>
      </c>
      <c r="I64" s="10">
        <f>FC_IND_E!I64+FC_TRA_E!I64+FC_OTH_E!I64</f>
        <v>115.4342218400688</v>
      </c>
      <c r="J64" s="10">
        <f>FC_IND_E!J64+FC_TRA_E!J64+FC_OTH_E!J64</f>
        <v>114.1444539982803</v>
      </c>
      <c r="K64" s="10">
        <f>FC_IND_E!K64+FC_TRA_E!K64+FC_OTH_E!K64</f>
        <v>92.863284608770414</v>
      </c>
      <c r="L64" s="10">
        <f>FC_IND_E!L64+FC_TRA_E!L64+FC_OTH_E!L64</f>
        <v>152.83748925193461</v>
      </c>
      <c r="M64" s="10">
        <f>FC_IND_E!M64+FC_TRA_E!M64+FC_OTH_E!M64</f>
        <v>232.15821152192601</v>
      </c>
      <c r="N64" s="10">
        <f>FC_IND_E!N64+FC_TRA_E!N64+FC_OTH_E!N64</f>
        <v>226.99914015477214</v>
      </c>
      <c r="O64" s="10">
        <f>FC_IND_E!O64+FC_TRA_E!O64+FC_OTH_E!O64</f>
        <v>201.20378331900253</v>
      </c>
      <c r="P64" s="10">
        <f>FC_IND_E!P64+FC_TRA_E!P64+FC_OTH_E!P64</f>
        <v>170.2493551160791</v>
      </c>
      <c r="Q64" s="10">
        <f>FC_IND_E!Q64+FC_TRA_E!Q64+FC_OTH_E!Q64</f>
        <v>189.59587274290629</v>
      </c>
      <c r="R64" s="10">
        <f>FC_IND_E!R64+FC_TRA_E!R64+FC_OTH_E!R64</f>
        <v>191.93809114359414</v>
      </c>
      <c r="S64" s="10">
        <f>FC_IND_E!S64+FC_TRA_E!S64+FC_OTH_E!S64</f>
        <v>135.51848667239898</v>
      </c>
      <c r="T64" s="10">
        <f>FC_IND_E!T64+FC_TRA_E!T64+FC_OTH_E!T64</f>
        <v>139.93981083404981</v>
      </c>
      <c r="U64" s="10">
        <f>FC_IND_E!U64+FC_TRA_E!U64+FC_OTH_E!U64</f>
        <v>154.92631126397251</v>
      </c>
      <c r="V64" s="10">
        <f>FC_IND_E!V64+FC_TRA_E!V64+FC_OTH_E!V64</f>
        <v>130.37558039552886</v>
      </c>
      <c r="W64" s="10">
        <f>FC_IND_E!W64+FC_TRA_E!W64+FC_OTH_E!W64</f>
        <v>86.527343078245934</v>
      </c>
      <c r="X64" s="10">
        <f>FC_IND_E!X64+FC_TRA_E!X64+FC_OTH_E!X64</f>
        <v>113.84668959587273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6.1288048151332752</v>
      </c>
      <c r="R65" s="10">
        <f>FC_IND_E!R65+FC_TRA_E!R65+FC_OTH_E!R65</f>
        <v>3.0612209802235588</v>
      </c>
      <c r="S65" s="10">
        <f>FC_IND_E!S65+FC_TRA_E!S65+FC_OTH_E!S65</f>
        <v>4.1167669819432504</v>
      </c>
      <c r="T65" s="10">
        <f>FC_IND_E!T65+FC_TRA_E!T65+FC_OTH_E!T65</f>
        <v>14.534049871023221</v>
      </c>
      <c r="U65" s="10">
        <f>FC_IND_E!U65+FC_TRA_E!U65+FC_OTH_E!U65</f>
        <v>41.415735167669823</v>
      </c>
      <c r="V65" s="10">
        <f>FC_IND_E!V65+FC_TRA_E!V65+FC_OTH_E!V65</f>
        <v>28.777472055030096</v>
      </c>
      <c r="W65" s="10">
        <f>FC_IND_E!W65+FC_TRA_E!W65+FC_OTH_E!W65</f>
        <v>34.933533963886504</v>
      </c>
      <c r="X65" s="10">
        <f>FC_IND_E!X65+FC_TRA_E!X65+FC_OTH_E!X65</f>
        <v>21.343250214961305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70.698366294067057</v>
      </c>
      <c r="D66" s="10">
        <f>FC_IND_E!D66+FC_TRA_E!D66+FC_OTH_E!D66</f>
        <v>70.698366294067057</v>
      </c>
      <c r="E66" s="10">
        <f>FC_IND_E!E66+FC_TRA_E!E66+FC_OTH_E!E66</f>
        <v>68.128374892519346</v>
      </c>
      <c r="F66" s="10">
        <f>FC_IND_E!F66+FC_TRA_E!F66+FC_OTH_E!F66</f>
        <v>93.563026655202066</v>
      </c>
      <c r="G66" s="10">
        <f>FC_IND_E!G66+FC_TRA_E!G66+FC_OTH_E!G66</f>
        <v>102.64677558039548</v>
      </c>
      <c r="H66" s="10">
        <f>FC_IND_E!H66+FC_TRA_E!H66+FC_OTH_E!H66</f>
        <v>147.15735167669823</v>
      </c>
      <c r="I66" s="10">
        <f>FC_IND_E!I66+FC_TRA_E!I66+FC_OTH_E!I66</f>
        <v>57.227858985382618</v>
      </c>
      <c r="J66" s="10">
        <f>FC_IND_E!J66+FC_TRA_E!J66+FC_OTH_E!J66</f>
        <v>275.23877901977642</v>
      </c>
      <c r="K66" s="10">
        <f>FC_IND_E!K66+FC_TRA_E!K66+FC_OTH_E!K66</f>
        <v>534.1266552020636</v>
      </c>
      <c r="L66" s="10">
        <f>FC_IND_E!L66+FC_TRA_E!L66+FC_OTH_E!L66</f>
        <v>932.90490111779854</v>
      </c>
      <c r="M66" s="10">
        <f>FC_IND_E!M66+FC_TRA_E!M66+FC_OTH_E!M66</f>
        <v>1220.8609630266551</v>
      </c>
      <c r="N66" s="10">
        <f>FC_IND_E!N66+FC_TRA_E!N66+FC_OTH_E!N66</f>
        <v>1515.1756663800511</v>
      </c>
      <c r="O66" s="10">
        <f>FC_IND_E!O66+FC_TRA_E!O66+FC_OTH_E!O66</f>
        <v>1952.1059329320726</v>
      </c>
      <c r="P66" s="10">
        <f>FC_IND_E!P66+FC_TRA_E!P66+FC_OTH_E!P66</f>
        <v>749.41229578675836</v>
      </c>
      <c r="Q66" s="10">
        <f>FC_IND_E!Q66+FC_TRA_E!Q66+FC_OTH_E!Q66</f>
        <v>794.83138435081685</v>
      </c>
      <c r="R66" s="10">
        <f>FC_IND_E!R66+FC_TRA_E!R66+FC_OTH_E!R66</f>
        <v>809.39896818572663</v>
      </c>
      <c r="S66" s="10">
        <f>FC_IND_E!S66+FC_TRA_E!S66+FC_OTH_E!S66</f>
        <v>1004.1644883920895</v>
      </c>
      <c r="T66" s="10">
        <f>FC_IND_E!T66+FC_TRA_E!T66+FC_OTH_E!T66</f>
        <v>1165.4498710232162</v>
      </c>
      <c r="U66" s="10">
        <f>FC_IND_E!U66+FC_TRA_E!U66+FC_OTH_E!U66</f>
        <v>1525.616509028375</v>
      </c>
      <c r="V66" s="10">
        <f>FC_IND_E!V66+FC_TRA_E!V66+FC_OTH_E!V66</f>
        <v>1511.8953568357695</v>
      </c>
      <c r="W66" s="10">
        <f>FC_IND_E!W66+FC_TRA_E!W66+FC_OTH_E!W66</f>
        <v>1281.3653482373168</v>
      </c>
      <c r="X66" s="10">
        <f>FC_IND_E!X66+FC_TRA_E!X66+FC_OTH_E!X66</f>
        <v>1267.8941530524501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0.25202063628546861</v>
      </c>
      <c r="V69" s="10">
        <f>FC_IND_E!V69+FC_TRA_E!V69+FC_OTH_E!V69</f>
        <v>0.26268271711092001</v>
      </c>
      <c r="W69" s="10">
        <f>FC_IND_E!W69+FC_TRA_E!W69+FC_OTH_E!W69</f>
        <v>0.31143594153052451</v>
      </c>
      <c r="X69" s="10">
        <f>FC_IND_E!X69+FC_TRA_E!X69+FC_OTH_E!X69</f>
        <v>0.31143594153052451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314.32373172828892</v>
      </c>
      <c r="R70" s="10">
        <f>FC_IND_E!R70+FC_TRA_E!R70+FC_OTH_E!R70</f>
        <v>406.55889939810834</v>
      </c>
      <c r="S70" s="10">
        <f>FC_IND_E!S70+FC_TRA_E!S70+FC_OTH_E!S70</f>
        <v>502.99312123817708</v>
      </c>
      <c r="T70" s="10">
        <f>FC_IND_E!T70+FC_TRA_E!T70+FC_OTH_E!T70</f>
        <v>612.54376612209808</v>
      </c>
      <c r="U70" s="10">
        <f>FC_IND_E!U70+FC_TRA_E!U70+FC_OTH_E!U70</f>
        <v>729.11530524505588</v>
      </c>
      <c r="V70" s="10">
        <f>FC_IND_E!V70+FC_TRA_E!V70+FC_OTH_E!V70</f>
        <v>849.05193465176262</v>
      </c>
      <c r="W70" s="10">
        <f>FC_IND_E!W70+FC_TRA_E!W70+FC_OTH_E!W70</f>
        <v>960.27944969905411</v>
      </c>
      <c r="X70" s="10">
        <f>FC_IND_E!X70+FC_TRA_E!X70+FC_OTH_E!X70</f>
        <v>1072.4902837489253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107.0445399828031</v>
      </c>
      <c r="M71" s="37">
        <f t="shared" si="22"/>
        <v>148.0575236457438</v>
      </c>
      <c r="N71" s="37">
        <f t="shared" si="22"/>
        <v>179.27214101461732</v>
      </c>
      <c r="O71" s="37">
        <f t="shared" si="22"/>
        <v>169.50421324161647</v>
      </c>
      <c r="P71" s="37">
        <f t="shared" si="22"/>
        <v>152.92570937231301</v>
      </c>
      <c r="Q71" s="37">
        <f t="shared" si="22"/>
        <v>170.2142734307825</v>
      </c>
      <c r="R71" s="37">
        <f t="shared" si="22"/>
        <v>164.10154772141013</v>
      </c>
      <c r="S71" s="37">
        <f t="shared" si="22"/>
        <v>209.21229578675832</v>
      </c>
      <c r="T71" s="37">
        <f t="shared" si="22"/>
        <v>219.61788478073944</v>
      </c>
      <c r="U71" s="37">
        <f t="shared" si="22"/>
        <v>226.43938091143585</v>
      </c>
      <c r="V71" s="37">
        <f t="shared" si="22"/>
        <v>217.26973344797938</v>
      </c>
      <c r="W71" s="37">
        <f t="shared" si="22"/>
        <v>193.39561478933794</v>
      </c>
      <c r="X71" s="37">
        <f t="shared" ref="X71" si="23">SUM(X72:X73)</f>
        <v>213.28435081685299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107.0445399828031</v>
      </c>
      <c r="M72" s="10">
        <f>FC_IND_E!M72+FC_TRA_E!M72+FC_OTH_E!M72</f>
        <v>148.0575236457438</v>
      </c>
      <c r="N72" s="10">
        <f>FC_IND_E!N72+FC_TRA_E!N72+FC_OTH_E!N72</f>
        <v>179.27214101461732</v>
      </c>
      <c r="O72" s="10">
        <f>FC_IND_E!O72+FC_TRA_E!O72+FC_OTH_E!O72</f>
        <v>169.50421324161647</v>
      </c>
      <c r="P72" s="10">
        <f>FC_IND_E!P72+FC_TRA_E!P72+FC_OTH_E!P72</f>
        <v>152.92570937231301</v>
      </c>
      <c r="Q72" s="10">
        <f>FC_IND_E!Q72+FC_TRA_E!Q72+FC_OTH_E!Q72</f>
        <v>170.2142734307825</v>
      </c>
      <c r="R72" s="10">
        <f>FC_IND_E!R72+FC_TRA_E!R72+FC_OTH_E!R72</f>
        <v>161.68916595012897</v>
      </c>
      <c r="S72" s="10">
        <f>FC_IND_E!S72+FC_TRA_E!S72+FC_OTH_E!S72</f>
        <v>203.57549441100596</v>
      </c>
      <c r="T72" s="10">
        <f>FC_IND_E!T72+FC_TRA_E!T72+FC_OTH_E!T72</f>
        <v>212.65554600171967</v>
      </c>
      <c r="U72" s="10">
        <f>FC_IND_E!U72+FC_TRA_E!U72+FC_OTH_E!U72</f>
        <v>222.21177987962156</v>
      </c>
      <c r="V72" s="10">
        <f>FC_IND_E!V72+FC_TRA_E!V72+FC_OTH_E!V72</f>
        <v>212.4689595872743</v>
      </c>
      <c r="W72" s="10">
        <f>FC_IND_E!W72+FC_TRA_E!W72+FC_OTH_E!W72</f>
        <v>188.72648323301809</v>
      </c>
      <c r="X72" s="10">
        <f>FC_IND_E!X72+FC_TRA_E!X72+FC_OTH_E!X72</f>
        <v>207.48546861564921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2.4123817712811673</v>
      </c>
      <c r="S73" s="10">
        <f>FC_IND_E!S73+FC_TRA_E!S73+FC_OTH_E!S73</f>
        <v>5.6368013757523663</v>
      </c>
      <c r="T73" s="10">
        <f>FC_IND_E!T73+FC_TRA_E!T73+FC_OTH_E!T73</f>
        <v>6.9623387790197784</v>
      </c>
      <c r="U73" s="10">
        <f>FC_IND_E!U73+FC_TRA_E!U73+FC_OTH_E!U73</f>
        <v>4.2276010318142756</v>
      </c>
      <c r="V73" s="10">
        <f>FC_IND_E!V73+FC_TRA_E!V73+FC_OTH_E!V73</f>
        <v>4.8007738607050765</v>
      </c>
      <c r="W73" s="10">
        <f>FC_IND_E!W73+FC_TRA_E!W73+FC_OTH_E!W73</f>
        <v>4.6691315563198588</v>
      </c>
      <c r="X73" s="10">
        <f>FC_IND_E!X73+FC_TRA_E!X73+FC_OTH_E!X73</f>
        <v>5.7988822012037744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0</v>
      </c>
      <c r="D75" s="37">
        <f>FC_IND_E!D75+FC_TRA_E!D75+FC_OTH_E!D75</f>
        <v>0</v>
      </c>
      <c r="E75" s="37">
        <f>FC_IND_E!E75+FC_TRA_E!E75+FC_OTH_E!E75</f>
        <v>0</v>
      </c>
      <c r="F75" s="37">
        <f>FC_IND_E!F75+FC_TRA_E!F75+FC_OTH_E!F75</f>
        <v>0</v>
      </c>
      <c r="G75" s="37">
        <f>FC_IND_E!G75+FC_TRA_E!G75+FC_OTH_E!G75</f>
        <v>0</v>
      </c>
      <c r="H75" s="37">
        <f>FC_IND_E!H75+FC_TRA_E!H75+FC_OTH_E!H75</f>
        <v>0</v>
      </c>
      <c r="I75" s="37">
        <f>FC_IND_E!I75+FC_TRA_E!I75+FC_OTH_E!I75</f>
        <v>0</v>
      </c>
      <c r="J75" s="37">
        <f>FC_IND_E!J75+FC_TRA_E!J75+FC_OTH_E!J75</f>
        <v>0</v>
      </c>
      <c r="K75" s="37">
        <f>FC_IND_E!K75+FC_TRA_E!K75+FC_OTH_E!K75</f>
        <v>0</v>
      </c>
      <c r="L75" s="37">
        <f>FC_IND_E!L75+FC_TRA_E!L75+FC_OTH_E!L75</f>
        <v>0</v>
      </c>
      <c r="M75" s="37">
        <f>FC_IND_E!M75+FC_TRA_E!M75+FC_OTH_E!M75</f>
        <v>0</v>
      </c>
      <c r="N75" s="37">
        <f>FC_IND_E!N75+FC_TRA_E!N75+FC_OTH_E!N75</f>
        <v>0</v>
      </c>
      <c r="O75" s="37">
        <f>FC_IND_E!O75+FC_TRA_E!O75+FC_OTH_E!O75</f>
        <v>0</v>
      </c>
      <c r="P75" s="37">
        <f>FC_IND_E!P75+FC_TRA_E!P75+FC_OTH_E!P75</f>
        <v>0</v>
      </c>
      <c r="Q75" s="37">
        <f>FC_IND_E!Q75+FC_TRA_E!Q75+FC_OTH_E!Q75</f>
        <v>0</v>
      </c>
      <c r="R75" s="37">
        <f>FC_IND_E!R75+FC_TRA_E!R75+FC_OTH_E!R75</f>
        <v>0</v>
      </c>
      <c r="S75" s="37">
        <f>FC_IND_E!S75+FC_TRA_E!S75+FC_OTH_E!S75</f>
        <v>0</v>
      </c>
      <c r="T75" s="37">
        <f>FC_IND_E!T75+FC_TRA_E!T75+FC_OTH_E!T75</f>
        <v>0</v>
      </c>
      <c r="U75" s="37">
        <f>FC_IND_E!U75+FC_TRA_E!U75+FC_OTH_E!U75</f>
        <v>0</v>
      </c>
      <c r="V75" s="37">
        <f>FC_IND_E!V75+FC_TRA_E!V75+FC_OTH_E!V75</f>
        <v>0</v>
      </c>
      <c r="W75" s="37">
        <f>FC_IND_E!W75+FC_TRA_E!W75+FC_OTH_E!W75</f>
        <v>0</v>
      </c>
      <c r="X75" s="37">
        <f>FC_IND_E!X75+FC_TRA_E!X75+FC_OTH_E!X75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16204.557179707652</v>
      </c>
      <c r="D76" s="40">
        <f>FC_IND_E!D76+FC_TRA_E!D76+FC_OTH_E!D76</f>
        <v>17278.847807394668</v>
      </c>
      <c r="E76" s="40">
        <f>FC_IND_E!E76+FC_TRA_E!E76+FC_OTH_E!E76</f>
        <v>17670.679277730003</v>
      </c>
      <c r="F76" s="40">
        <f>FC_IND_E!F76+FC_TRA_E!F76+FC_OTH_E!F76</f>
        <v>18735.855546001723</v>
      </c>
      <c r="G76" s="40">
        <f>FC_IND_E!G76+FC_TRA_E!G76+FC_OTH_E!G76</f>
        <v>19833.963886500431</v>
      </c>
      <c r="H76" s="40">
        <f>FC_IND_E!H76+FC_TRA_E!H76+FC_OTH_E!H76</f>
        <v>20827.343078245918</v>
      </c>
      <c r="I76" s="40">
        <f>FC_IND_E!I76+FC_TRA_E!I76+FC_OTH_E!I76</f>
        <v>21162.94067067928</v>
      </c>
      <c r="J76" s="40">
        <f>FC_IND_E!J76+FC_TRA_E!J76+FC_OTH_E!J76</f>
        <v>21563.628546861568</v>
      </c>
      <c r="K76" s="40">
        <f>FC_IND_E!K76+FC_TRA_E!K76+FC_OTH_E!K76</f>
        <v>21934.135855546003</v>
      </c>
      <c r="L76" s="40">
        <f>FC_IND_E!L76+FC_TRA_E!L76+FC_OTH_E!L76</f>
        <v>20617.196904557175</v>
      </c>
      <c r="M76" s="40">
        <f>FC_IND_E!M76+FC_TRA_E!M76+FC_OTH_E!M76</f>
        <v>21049.183147033531</v>
      </c>
      <c r="N76" s="40">
        <f>FC_IND_E!N76+FC_TRA_E!N76+FC_OTH_E!N76</f>
        <v>20938.00515907137</v>
      </c>
      <c r="O76" s="40">
        <f>FC_IND_E!O76+FC_TRA_E!O76+FC_OTH_E!O76</f>
        <v>20657.60963026655</v>
      </c>
      <c r="P76" s="40">
        <f>FC_IND_E!P76+FC_TRA_E!P76+FC_OTH_E!P76</f>
        <v>19783.92089423904</v>
      </c>
      <c r="Q76" s="40">
        <f>FC_IND_E!Q76+FC_TRA_E!Q76+FC_OTH_E!Q76</f>
        <v>19509.63026655202</v>
      </c>
      <c r="R76" s="40">
        <f>FC_IND_E!R76+FC_TRA_E!R76+FC_OTH_E!R76</f>
        <v>19951.676698194322</v>
      </c>
      <c r="S76" s="40">
        <f>FC_IND_E!S76+FC_TRA_E!S76+FC_OTH_E!S76</f>
        <v>19992.691315563199</v>
      </c>
      <c r="T76" s="40">
        <f>FC_IND_E!T76+FC_TRA_E!T76+FC_OTH_E!T76</f>
        <v>20558.985382631123</v>
      </c>
      <c r="U76" s="40">
        <f>FC_IND_E!U76+FC_TRA_E!U76+FC_OTH_E!U76</f>
        <v>20504.299226139294</v>
      </c>
      <c r="V76" s="40">
        <f>FC_IND_E!V76+FC_TRA_E!V76+FC_OTH_E!V76</f>
        <v>20165.864144453997</v>
      </c>
      <c r="W76" s="40">
        <f>FC_IND_E!W76+FC_TRA_E!W76+FC_OTH_E!W76</f>
        <v>18886.930352536543</v>
      </c>
      <c r="X76" s="40">
        <f>FC_IND_E!X76+FC_TRA_E!X76+FC_OTH_E!X76</f>
        <v>19594.153052450558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24481.520292347373</v>
      </c>
      <c r="D2" s="31">
        <f t="shared" si="0"/>
        <v>26077.651332760099</v>
      </c>
      <c r="E2" s="31">
        <f t="shared" si="0"/>
        <v>26382.182029234733</v>
      </c>
      <c r="F2" s="31">
        <f t="shared" si="0"/>
        <v>28239.5437661221</v>
      </c>
      <c r="G2" s="31">
        <f t="shared" si="0"/>
        <v>28967.130610490109</v>
      </c>
      <c r="H2" s="31">
        <f t="shared" si="0"/>
        <v>29937.214445399826</v>
      </c>
      <c r="I2" s="31">
        <f t="shared" si="0"/>
        <v>24473.266638005156</v>
      </c>
      <c r="J2" s="31">
        <f t="shared" si="0"/>
        <v>26483.143164230438</v>
      </c>
      <c r="K2" s="31">
        <f t="shared" si="0"/>
        <v>24964.962768701633</v>
      </c>
      <c r="L2" s="31">
        <f t="shared" si="0"/>
        <v>20698.891659501285</v>
      </c>
      <c r="M2" s="31">
        <f t="shared" si="0"/>
        <v>20781.48306104901</v>
      </c>
      <c r="N2" s="31">
        <f t="shared" si="0"/>
        <v>20627.826827171106</v>
      </c>
      <c r="O2" s="31">
        <f t="shared" si="0"/>
        <v>20107.727773000857</v>
      </c>
      <c r="P2" s="31">
        <f t="shared" si="0"/>
        <v>19601.617024935513</v>
      </c>
      <c r="Q2" s="31">
        <f t="shared" si="0"/>
        <v>19311.863972484956</v>
      </c>
      <c r="R2" s="31">
        <f t="shared" si="0"/>
        <v>18691.28116938952</v>
      </c>
      <c r="S2" s="31">
        <f t="shared" si="0"/>
        <v>19897.234135855571</v>
      </c>
      <c r="T2" s="31">
        <f t="shared" si="0"/>
        <v>20394.456663800534</v>
      </c>
      <c r="U2" s="31">
        <f t="shared" si="0"/>
        <v>20666.439294926924</v>
      </c>
      <c r="V2" s="31">
        <f t="shared" si="0"/>
        <v>20642.725709372324</v>
      </c>
      <c r="W2" s="31">
        <f t="shared" si="0"/>
        <v>18838.478417884788</v>
      </c>
      <c r="X2" s="31">
        <f t="shared" ref="X2" si="1">SUM(X3,X17,X22,X25,X26,X51,X52,X71,X74,X75,X76)</f>
        <v>20164.098452278598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638.22889079965603</v>
      </c>
      <c r="D3" s="34">
        <f t="shared" si="2"/>
        <v>606.96044711951834</v>
      </c>
      <c r="E3" s="34">
        <f t="shared" si="2"/>
        <v>584.04815133275997</v>
      </c>
      <c r="F3" s="34">
        <f t="shared" si="2"/>
        <v>636.01298366294077</v>
      </c>
      <c r="G3" s="34">
        <f t="shared" si="2"/>
        <v>491.15511607910577</v>
      </c>
      <c r="H3" s="34">
        <f t="shared" si="2"/>
        <v>510.7201203783319</v>
      </c>
      <c r="I3" s="34">
        <f t="shared" si="2"/>
        <v>508.27833190025785</v>
      </c>
      <c r="J3" s="34">
        <f t="shared" si="2"/>
        <v>623.24926913155628</v>
      </c>
      <c r="K3" s="34">
        <f t="shared" si="2"/>
        <v>549.3873602751504</v>
      </c>
      <c r="L3" s="34">
        <f t="shared" si="2"/>
        <v>352.86500429922614</v>
      </c>
      <c r="M3" s="34">
        <f t="shared" si="2"/>
        <v>303.65081685296639</v>
      </c>
      <c r="N3" s="34">
        <f t="shared" si="2"/>
        <v>614.99991401547709</v>
      </c>
      <c r="O3" s="34">
        <f t="shared" si="2"/>
        <v>341.75348237317286</v>
      </c>
      <c r="P3" s="34">
        <f t="shared" si="2"/>
        <v>320.34746345657777</v>
      </c>
      <c r="Q3" s="34">
        <f t="shared" si="2"/>
        <v>317.1268271711175</v>
      </c>
      <c r="R3" s="34">
        <f t="shared" si="2"/>
        <v>315.4622527945063</v>
      </c>
      <c r="S3" s="34">
        <f t="shared" si="2"/>
        <v>296.19836629409622</v>
      </c>
      <c r="T3" s="34">
        <f t="shared" si="2"/>
        <v>288.30550300947914</v>
      </c>
      <c r="U3" s="34">
        <f t="shared" si="2"/>
        <v>264.11814273432066</v>
      </c>
      <c r="V3" s="34">
        <f t="shared" si="2"/>
        <v>234.16216680998406</v>
      </c>
      <c r="W3" s="34">
        <f t="shared" si="2"/>
        <v>213.20094582975838</v>
      </c>
      <c r="X3" s="34">
        <f t="shared" ref="X3" si="3">SUM(X4,X8,X11)</f>
        <v>231.10584694756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331.90911435941536</v>
      </c>
      <c r="D4" s="29">
        <f t="shared" si="4"/>
        <v>413.63860705073074</v>
      </c>
      <c r="E4" s="29">
        <f t="shared" si="4"/>
        <v>381.19638865004282</v>
      </c>
      <c r="F4" s="29">
        <f t="shared" si="4"/>
        <v>356.24075666380054</v>
      </c>
      <c r="G4" s="29">
        <f t="shared" si="4"/>
        <v>293.7489251934652</v>
      </c>
      <c r="H4" s="29">
        <f t="shared" si="4"/>
        <v>302.42261392949268</v>
      </c>
      <c r="I4" s="29">
        <f t="shared" si="4"/>
        <v>300.66156491831464</v>
      </c>
      <c r="J4" s="29">
        <f t="shared" si="4"/>
        <v>408.82536543422179</v>
      </c>
      <c r="K4" s="29">
        <f t="shared" si="4"/>
        <v>348.5776440240756</v>
      </c>
      <c r="L4" s="29">
        <f t="shared" si="4"/>
        <v>133.79552880481515</v>
      </c>
      <c r="M4" s="29">
        <f t="shared" si="4"/>
        <v>151.17153912295782</v>
      </c>
      <c r="N4" s="29">
        <f t="shared" si="4"/>
        <v>383.5175408426482</v>
      </c>
      <c r="O4" s="29">
        <f t="shared" si="4"/>
        <v>206.35563198624249</v>
      </c>
      <c r="P4" s="29">
        <f t="shared" si="4"/>
        <v>188.84703353396387</v>
      </c>
      <c r="Q4" s="29">
        <f t="shared" si="4"/>
        <v>202.40997420464316</v>
      </c>
      <c r="R4" s="29">
        <f t="shared" si="4"/>
        <v>182.18572656921751</v>
      </c>
      <c r="S4" s="29">
        <f t="shared" si="4"/>
        <v>180.36061908856408</v>
      </c>
      <c r="T4" s="29">
        <f t="shared" si="4"/>
        <v>175.98048151332765</v>
      </c>
      <c r="U4" s="29">
        <f t="shared" si="4"/>
        <v>193.5884780739467</v>
      </c>
      <c r="V4" s="29">
        <f t="shared" si="4"/>
        <v>175.38744625967325</v>
      </c>
      <c r="W4" s="29">
        <f t="shared" si="4"/>
        <v>155.73233018056743</v>
      </c>
      <c r="X4" s="29">
        <f t="shared" ref="X4" si="5">SUM(X5:X7)</f>
        <v>159.92312983662944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30.154256233877899</v>
      </c>
      <c r="J5" s="10">
        <f>FC_IND_IS_E!J5+FC_IND_NFM_E!J5+FC_IND_CPC_E!J5+FC_IND_NMM_E!J5+FC_IND_PPP_E!J5+FC_IND_FBT_E!J5+FC_IND_TE_E!J5+FC_IND_MAC_E!J5+FC_IND_TL_E!J5+FC_IND_WP_E!J5+FC_IND_MQ_E!J5+FC_IND_CON_E!J5+FC_IND_NSP_E!J5</f>
        <v>18.09260533104041</v>
      </c>
      <c r="K5" s="10">
        <f>FC_IND_IS_E!K5+FC_IND_NFM_E!K5+FC_IND_CPC_E!K5+FC_IND_NMM_E!K5+FC_IND_PPP_E!K5+FC_IND_FBT_E!K5+FC_IND_TE_E!K5+FC_IND_MAC_E!K5+FC_IND_TL_E!K5+FC_IND_WP_E!K5+FC_IND_MQ_E!K5+FC_IND_CON_E!K5+FC_IND_NSP_E!K5</f>
        <v>12.06173688736027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100.2881341358555</v>
      </c>
      <c r="O5" s="10">
        <f>FC_IND_IS_E!O5+FC_IND_NFM_E!O5+FC_IND_CPC_E!O5+FC_IND_NMM_E!O5+FC_IND_PPP_E!O5+FC_IND_FBT_E!O5+FC_IND_TE_E!O5+FC_IND_MAC_E!O5+FC_IND_TL_E!O5+FC_IND_WP_E!O5+FC_IND_MQ_E!O5+FC_IND_CON_E!O5+FC_IND_NSP_E!O5</f>
        <v>69.934049871023205</v>
      </c>
      <c r="P5" s="10">
        <f>FC_IND_IS_E!P5+FC_IND_NFM_E!P5+FC_IND_CPC_E!P5+FC_IND_NMM_E!P5+FC_IND_PPP_E!P5+FC_IND_FBT_E!P5+FC_IND_TE_E!P5+FC_IND_MAC_E!P5+FC_IND_TL_E!P5+FC_IND_WP_E!P5+FC_IND_MQ_E!P5+FC_IND_CON_E!P5+FC_IND_NSP_E!P5</f>
        <v>58.994926913155631</v>
      </c>
      <c r="Q5" s="10">
        <f>FC_IND_IS_E!Q5+FC_IND_NFM_E!Q5+FC_IND_CPC_E!Q5+FC_IND_NMM_E!Q5+FC_IND_PPP_E!Q5+FC_IND_FBT_E!Q5+FC_IND_TE_E!Q5+FC_IND_MAC_E!Q5+FC_IND_TL_E!Q5+FC_IND_WP_E!Q5+FC_IND_MQ_E!Q5+FC_IND_CON_E!Q5+FC_IND_NSP_E!Q5</f>
        <v>59.042734307824588</v>
      </c>
      <c r="R5" s="10">
        <f>FC_IND_IS_E!R5+FC_IND_NFM_E!R5+FC_IND_CPC_E!R5+FC_IND_NMM_E!R5+FC_IND_PPP_E!R5+FC_IND_FBT_E!R5+FC_IND_TE_E!R5+FC_IND_MAC_E!R5+FC_IND_TL_E!R5+FC_IND_WP_E!R5+FC_IND_MQ_E!R5+FC_IND_CON_E!R5+FC_IND_NSP_E!R5</f>
        <v>47.195958727429058</v>
      </c>
      <c r="S5" s="10">
        <f>FC_IND_IS_E!S5+FC_IND_NFM_E!S5+FC_IND_CPC_E!S5+FC_IND_NMM_E!S5+FC_IND_PPP_E!S5+FC_IND_FBT_E!S5+FC_IND_TE_E!S5+FC_IND_MAC_E!S5+FC_IND_TL_E!S5+FC_IND_WP_E!S5+FC_IND_MQ_E!S5+FC_IND_CON_E!S5+FC_IND_NSP_E!S5</f>
        <v>35.454256233877899</v>
      </c>
      <c r="T5" s="10">
        <f>FC_IND_IS_E!T5+FC_IND_NFM_E!T5+FC_IND_CPC_E!T5+FC_IND_NMM_E!T5+FC_IND_PPP_E!T5+FC_IND_FBT_E!T5+FC_IND_TE_E!T5+FC_IND_MAC_E!T5+FC_IND_TL_E!T5+FC_IND_WP_E!T5+FC_IND_MQ_E!T5+FC_IND_CON_E!T5+FC_IND_NSP_E!T5</f>
        <v>47.272398968185733</v>
      </c>
      <c r="U5" s="10">
        <f>FC_IND_IS_E!U5+FC_IND_NFM_E!U5+FC_IND_CPC_E!U5+FC_IND_NMM_E!U5+FC_IND_PPP_E!U5+FC_IND_FBT_E!U5+FC_IND_TE_E!U5+FC_IND_MAC_E!U5+FC_IND_TL_E!U5+FC_IND_WP_E!U5+FC_IND_MQ_E!U5+FC_IND_CON_E!U5+FC_IND_NSP_E!U5</f>
        <v>41.363370593293197</v>
      </c>
      <c r="V5" s="10">
        <f>FC_IND_IS_E!V5+FC_IND_NFM_E!V5+FC_IND_CPC_E!V5+FC_IND_NMM_E!V5+FC_IND_PPP_E!V5+FC_IND_FBT_E!V5+FC_IND_TE_E!V5+FC_IND_MAC_E!V5+FC_IND_TL_E!V5+FC_IND_WP_E!V5+FC_IND_MQ_E!V5+FC_IND_CON_E!V5+FC_IND_NSP_E!V5</f>
        <v>41.363370593293197</v>
      </c>
      <c r="W5" s="10">
        <f>FC_IND_IS_E!W5+FC_IND_NFM_E!W5+FC_IND_CPC_E!W5+FC_IND_NMM_E!W5+FC_IND_PPP_E!W5+FC_IND_FBT_E!W5+FC_IND_TE_E!W5+FC_IND_MAC_E!W5+FC_IND_TL_E!W5+FC_IND_WP_E!W5+FC_IND_MQ_E!W5+FC_IND_CON_E!W5+FC_IND_NSP_E!W5</f>
        <v>35.454256233877899</v>
      </c>
      <c r="X5" s="10">
        <f>FC_IND_IS_E!X5+FC_IND_NFM_E!X5+FC_IND_CPC_E!X5+FC_IND_NMM_E!X5+FC_IND_PPP_E!X5+FC_IND_FBT_E!X5+FC_IND_TE_E!X5+FC_IND_MAC_E!X5+FC_IND_TL_E!X5+FC_IND_WP_E!X5+FC_IND_MQ_E!X5+FC_IND_CON_E!X5+FC_IND_NSP_E!X5</f>
        <v>41.363370593293197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331.90911435941536</v>
      </c>
      <c r="D7" s="10">
        <f>FC_IND_IS_E!D7+FC_IND_NFM_E!D7+FC_IND_CPC_E!D7+FC_IND_NMM_E!D7+FC_IND_PPP_E!D7+FC_IND_FBT_E!D7+FC_IND_TE_E!D7+FC_IND_MAC_E!D7+FC_IND_TL_E!D7+FC_IND_WP_E!D7+FC_IND_MQ_E!D7+FC_IND_CON_E!D7+FC_IND_NSP_E!D7</f>
        <v>413.63860705073074</v>
      </c>
      <c r="E7" s="10">
        <f>FC_IND_IS_E!E7+FC_IND_NFM_E!E7+FC_IND_CPC_E!E7+FC_IND_NMM_E!E7+FC_IND_PPP_E!E7+FC_IND_FBT_E!E7+FC_IND_TE_E!E7+FC_IND_MAC_E!E7+FC_IND_TL_E!E7+FC_IND_WP_E!E7+FC_IND_MQ_E!E7+FC_IND_CON_E!E7+FC_IND_NSP_E!E7</f>
        <v>381.19638865004282</v>
      </c>
      <c r="F7" s="10">
        <f>FC_IND_IS_E!F7+FC_IND_NFM_E!F7+FC_IND_CPC_E!F7+FC_IND_NMM_E!F7+FC_IND_PPP_E!F7+FC_IND_FBT_E!F7+FC_IND_TE_E!F7+FC_IND_MAC_E!F7+FC_IND_TL_E!F7+FC_IND_WP_E!F7+FC_IND_MQ_E!F7+FC_IND_CON_E!F7+FC_IND_NSP_E!F7</f>
        <v>356.24075666380054</v>
      </c>
      <c r="G7" s="10">
        <f>FC_IND_IS_E!G7+FC_IND_NFM_E!G7+FC_IND_CPC_E!G7+FC_IND_NMM_E!G7+FC_IND_PPP_E!G7+FC_IND_FBT_E!G7+FC_IND_TE_E!G7+FC_IND_MAC_E!G7+FC_IND_TL_E!G7+FC_IND_WP_E!G7+FC_IND_MQ_E!G7+FC_IND_CON_E!G7+FC_IND_NSP_E!G7</f>
        <v>293.7489251934652</v>
      </c>
      <c r="H7" s="10">
        <f>FC_IND_IS_E!H7+FC_IND_NFM_E!H7+FC_IND_CPC_E!H7+FC_IND_NMM_E!H7+FC_IND_PPP_E!H7+FC_IND_FBT_E!H7+FC_IND_TE_E!H7+FC_IND_MAC_E!H7+FC_IND_TL_E!H7+FC_IND_WP_E!H7+FC_IND_MQ_E!H7+FC_IND_CON_E!H7+FC_IND_NSP_E!H7</f>
        <v>302.42261392949268</v>
      </c>
      <c r="I7" s="10">
        <f>FC_IND_IS_E!I7+FC_IND_NFM_E!I7+FC_IND_CPC_E!I7+FC_IND_NMM_E!I7+FC_IND_PPP_E!I7+FC_IND_FBT_E!I7+FC_IND_TE_E!I7+FC_IND_MAC_E!I7+FC_IND_TL_E!I7+FC_IND_WP_E!I7+FC_IND_MQ_E!I7+FC_IND_CON_E!I7+FC_IND_NSP_E!I7</f>
        <v>270.50730868443674</v>
      </c>
      <c r="J7" s="10">
        <f>FC_IND_IS_E!J7+FC_IND_NFM_E!J7+FC_IND_CPC_E!J7+FC_IND_NMM_E!J7+FC_IND_PPP_E!J7+FC_IND_FBT_E!J7+FC_IND_TE_E!J7+FC_IND_MAC_E!J7+FC_IND_TL_E!J7+FC_IND_WP_E!J7+FC_IND_MQ_E!J7+FC_IND_CON_E!J7+FC_IND_NSP_E!J7</f>
        <v>390.73276010318136</v>
      </c>
      <c r="K7" s="10">
        <f>FC_IND_IS_E!K7+FC_IND_NFM_E!K7+FC_IND_CPC_E!K7+FC_IND_NMM_E!K7+FC_IND_PPP_E!K7+FC_IND_FBT_E!K7+FC_IND_TE_E!K7+FC_IND_MAC_E!K7+FC_IND_TL_E!K7+FC_IND_WP_E!K7+FC_IND_MQ_E!K7+FC_IND_CON_E!K7+FC_IND_NSP_E!K7</f>
        <v>336.51590713671533</v>
      </c>
      <c r="L7" s="10">
        <f>FC_IND_IS_E!L7+FC_IND_NFM_E!L7+FC_IND_CPC_E!L7+FC_IND_NMM_E!L7+FC_IND_PPP_E!L7+FC_IND_FBT_E!L7+FC_IND_TE_E!L7+FC_IND_MAC_E!L7+FC_IND_TL_E!L7+FC_IND_WP_E!L7+FC_IND_MQ_E!L7+FC_IND_CON_E!L7+FC_IND_NSP_E!L7</f>
        <v>133.79552880481515</v>
      </c>
      <c r="M7" s="10">
        <f>FC_IND_IS_E!M7+FC_IND_NFM_E!M7+FC_IND_CPC_E!M7+FC_IND_NMM_E!M7+FC_IND_PPP_E!M7+FC_IND_FBT_E!M7+FC_IND_TE_E!M7+FC_IND_MAC_E!M7+FC_IND_TL_E!M7+FC_IND_WP_E!M7+FC_IND_MQ_E!M7+FC_IND_CON_E!M7+FC_IND_NSP_E!M7</f>
        <v>151.17153912295782</v>
      </c>
      <c r="N7" s="10">
        <f>FC_IND_IS_E!N7+FC_IND_NFM_E!N7+FC_IND_CPC_E!N7+FC_IND_NMM_E!N7+FC_IND_PPP_E!N7+FC_IND_FBT_E!N7+FC_IND_TE_E!N7+FC_IND_MAC_E!N7+FC_IND_TL_E!N7+FC_IND_WP_E!N7+FC_IND_MQ_E!N7+FC_IND_CON_E!N7+FC_IND_NSP_E!N7</f>
        <v>283.2294067067927</v>
      </c>
      <c r="O7" s="10">
        <f>FC_IND_IS_E!O7+FC_IND_NFM_E!O7+FC_IND_CPC_E!O7+FC_IND_NMM_E!O7+FC_IND_PPP_E!O7+FC_IND_FBT_E!O7+FC_IND_TE_E!O7+FC_IND_MAC_E!O7+FC_IND_TL_E!O7+FC_IND_WP_E!O7+FC_IND_MQ_E!O7+FC_IND_CON_E!O7+FC_IND_NSP_E!O7</f>
        <v>136.42158211521928</v>
      </c>
      <c r="P7" s="10">
        <f>FC_IND_IS_E!P7+FC_IND_NFM_E!P7+FC_IND_CPC_E!P7+FC_IND_NMM_E!P7+FC_IND_PPP_E!P7+FC_IND_FBT_E!P7+FC_IND_TE_E!P7+FC_IND_MAC_E!P7+FC_IND_TL_E!P7+FC_IND_WP_E!P7+FC_IND_MQ_E!P7+FC_IND_CON_E!P7+FC_IND_NSP_E!P7</f>
        <v>129.85210662080823</v>
      </c>
      <c r="Q7" s="10">
        <f>FC_IND_IS_E!Q7+FC_IND_NFM_E!Q7+FC_IND_CPC_E!Q7+FC_IND_NMM_E!Q7+FC_IND_PPP_E!Q7+FC_IND_FBT_E!Q7+FC_IND_TE_E!Q7+FC_IND_MAC_E!Q7+FC_IND_TL_E!Q7+FC_IND_WP_E!Q7+FC_IND_MQ_E!Q7+FC_IND_CON_E!Q7+FC_IND_NSP_E!Q7</f>
        <v>143.36723989681857</v>
      </c>
      <c r="R7" s="10">
        <f>FC_IND_IS_E!R7+FC_IND_NFM_E!R7+FC_IND_CPC_E!R7+FC_IND_NMM_E!R7+FC_IND_PPP_E!R7+FC_IND_FBT_E!R7+FC_IND_TE_E!R7+FC_IND_MAC_E!R7+FC_IND_TL_E!R7+FC_IND_WP_E!R7+FC_IND_MQ_E!R7+FC_IND_CON_E!R7+FC_IND_NSP_E!R7</f>
        <v>134.98976784178845</v>
      </c>
      <c r="S7" s="10">
        <f>FC_IND_IS_E!S7+FC_IND_NFM_E!S7+FC_IND_CPC_E!S7+FC_IND_NMM_E!S7+FC_IND_PPP_E!S7+FC_IND_FBT_E!S7+FC_IND_TE_E!S7+FC_IND_MAC_E!S7+FC_IND_TL_E!S7+FC_IND_WP_E!S7+FC_IND_MQ_E!S7+FC_IND_CON_E!S7+FC_IND_NSP_E!S7</f>
        <v>144.90636285468617</v>
      </c>
      <c r="T7" s="10">
        <f>FC_IND_IS_E!T7+FC_IND_NFM_E!T7+FC_IND_CPC_E!T7+FC_IND_NMM_E!T7+FC_IND_PPP_E!T7+FC_IND_FBT_E!T7+FC_IND_TE_E!T7+FC_IND_MAC_E!T7+FC_IND_TL_E!T7+FC_IND_WP_E!T7+FC_IND_MQ_E!T7+FC_IND_CON_E!T7+FC_IND_NSP_E!T7</f>
        <v>128.70808254514191</v>
      </c>
      <c r="U7" s="10">
        <f>FC_IND_IS_E!U7+FC_IND_NFM_E!U7+FC_IND_CPC_E!U7+FC_IND_NMM_E!U7+FC_IND_PPP_E!U7+FC_IND_FBT_E!U7+FC_IND_TE_E!U7+FC_IND_MAC_E!U7+FC_IND_TL_E!U7+FC_IND_WP_E!U7+FC_IND_MQ_E!U7+FC_IND_CON_E!U7+FC_IND_NSP_E!U7</f>
        <v>152.22510748065349</v>
      </c>
      <c r="V7" s="10">
        <f>FC_IND_IS_E!V7+FC_IND_NFM_E!V7+FC_IND_CPC_E!V7+FC_IND_NMM_E!V7+FC_IND_PPP_E!V7+FC_IND_FBT_E!V7+FC_IND_TE_E!V7+FC_IND_MAC_E!V7+FC_IND_TL_E!V7+FC_IND_WP_E!V7+FC_IND_MQ_E!V7+FC_IND_CON_E!V7+FC_IND_NSP_E!V7</f>
        <v>134.02407566638004</v>
      </c>
      <c r="W7" s="10">
        <f>FC_IND_IS_E!W7+FC_IND_NFM_E!W7+FC_IND_CPC_E!W7+FC_IND_NMM_E!W7+FC_IND_PPP_E!W7+FC_IND_FBT_E!W7+FC_IND_TE_E!W7+FC_IND_MAC_E!W7+FC_IND_TL_E!W7+FC_IND_WP_E!W7+FC_IND_MQ_E!W7+FC_IND_CON_E!W7+FC_IND_NSP_E!W7</f>
        <v>120.27807394668952</v>
      </c>
      <c r="X7" s="10">
        <f>FC_IND_IS_E!X7+FC_IND_NFM_E!X7+FC_IND_CPC_E!X7+FC_IND_NMM_E!X7+FC_IND_PPP_E!X7+FC_IND_FBT_E!X7+FC_IND_TE_E!X7+FC_IND_MAC_E!X7+FC_IND_TL_E!X7+FC_IND_WP_E!X7+FC_IND_MQ_E!X7+FC_IND_CON_E!X7+FC_IND_NSP_E!X7</f>
        <v>118.55975924333625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306.31977644024073</v>
      </c>
      <c r="D11" s="29">
        <f t="shared" si="8"/>
        <v>193.32184006878759</v>
      </c>
      <c r="E11" s="29">
        <f t="shared" si="8"/>
        <v>202.85176268271709</v>
      </c>
      <c r="F11" s="29">
        <f t="shared" si="8"/>
        <v>279.77222699914017</v>
      </c>
      <c r="G11" s="29">
        <f t="shared" si="8"/>
        <v>197.40619088564057</v>
      </c>
      <c r="H11" s="29">
        <f t="shared" si="8"/>
        <v>208.29750644883919</v>
      </c>
      <c r="I11" s="29">
        <f t="shared" si="8"/>
        <v>207.61676698194321</v>
      </c>
      <c r="J11" s="29">
        <f t="shared" si="8"/>
        <v>214.42390369733448</v>
      </c>
      <c r="K11" s="29">
        <f t="shared" si="8"/>
        <v>200.8097162510748</v>
      </c>
      <c r="L11" s="29">
        <f t="shared" si="8"/>
        <v>219.06947549441097</v>
      </c>
      <c r="M11" s="29">
        <f t="shared" si="8"/>
        <v>152.47927773000859</v>
      </c>
      <c r="N11" s="29">
        <f t="shared" si="8"/>
        <v>231.48237317282889</v>
      </c>
      <c r="O11" s="29">
        <f t="shared" si="8"/>
        <v>135.39785038693037</v>
      </c>
      <c r="P11" s="29">
        <f t="shared" si="8"/>
        <v>131.50042992261393</v>
      </c>
      <c r="Q11" s="29">
        <f t="shared" si="8"/>
        <v>114.71685296647435</v>
      </c>
      <c r="R11" s="29">
        <f t="shared" si="8"/>
        <v>133.27652622528876</v>
      </c>
      <c r="S11" s="29">
        <f t="shared" si="8"/>
        <v>115.83774720553215</v>
      </c>
      <c r="T11" s="29">
        <f t="shared" si="8"/>
        <v>112.32502149615152</v>
      </c>
      <c r="U11" s="29">
        <f t="shared" si="8"/>
        <v>70.529664660373939</v>
      </c>
      <c r="V11" s="29">
        <f t="shared" si="8"/>
        <v>58.774720550310796</v>
      </c>
      <c r="W11" s="29">
        <f t="shared" si="8"/>
        <v>57.468615649190951</v>
      </c>
      <c r="X11" s="29">
        <f t="shared" ref="X11" si="9">SUM(X12:X16)</f>
        <v>71.182717110930568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306.31977644024073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193.32184006878759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202.85176268271709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279.77222699914017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197.40619088564057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208.29750644883919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207.61676698194321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214.42390369733448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200.8097162510748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174.26199484092859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152.47927773000859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191.35623387790196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97.278073946689602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94.718142734307833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81.27841788478905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99.838091143603464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115.83774720553215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112.32502149615152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70.529664660373939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58.774720550310796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57.468615649190951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71.182717110930568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44.807480653482372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40.126139294926915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38.119776440240763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36.782287188306107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33.438435081685299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33.438435081685299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235.99647463456571</v>
      </c>
      <c r="D17" s="37">
        <f t="shared" si="10"/>
        <v>361.1708512467755</v>
      </c>
      <c r="E17" s="37">
        <f t="shared" si="10"/>
        <v>349.65365434221849</v>
      </c>
      <c r="F17" s="37">
        <f t="shared" si="10"/>
        <v>176.17747205503008</v>
      </c>
      <c r="G17" s="37">
        <f t="shared" si="10"/>
        <v>190.82596732588132</v>
      </c>
      <c r="H17" s="37">
        <f t="shared" si="10"/>
        <v>137.99802235597593</v>
      </c>
      <c r="I17" s="37">
        <f t="shared" si="10"/>
        <v>128.41074806534823</v>
      </c>
      <c r="J17" s="37">
        <f t="shared" si="10"/>
        <v>147.16491831470333</v>
      </c>
      <c r="K17" s="37">
        <f t="shared" si="10"/>
        <v>144.57815993121238</v>
      </c>
      <c r="L17" s="37">
        <f t="shared" si="10"/>
        <v>111.23766122098023</v>
      </c>
      <c r="M17" s="37">
        <f t="shared" si="10"/>
        <v>121.42209802235591</v>
      </c>
      <c r="N17" s="37">
        <f t="shared" si="10"/>
        <v>152.07317282889085</v>
      </c>
      <c r="O17" s="37">
        <f t="shared" si="10"/>
        <v>123.25640584694754</v>
      </c>
      <c r="P17" s="37">
        <f t="shared" si="10"/>
        <v>117.86569217540841</v>
      </c>
      <c r="Q17" s="37">
        <f t="shared" si="10"/>
        <v>75.613843508168529</v>
      </c>
      <c r="R17" s="37">
        <f t="shared" si="10"/>
        <v>79.688564058469467</v>
      </c>
      <c r="S17" s="37">
        <f t="shared" si="10"/>
        <v>95.82493551160789</v>
      </c>
      <c r="T17" s="37">
        <f t="shared" si="10"/>
        <v>94.492175408426476</v>
      </c>
      <c r="U17" s="37">
        <f t="shared" si="10"/>
        <v>82.294325021496121</v>
      </c>
      <c r="V17" s="37">
        <f t="shared" si="10"/>
        <v>72.9530524505589</v>
      </c>
      <c r="W17" s="37">
        <f t="shared" si="10"/>
        <v>51.886844368013755</v>
      </c>
      <c r="X17" s="37">
        <f t="shared" ref="X17" si="11">SUM(X18:X21)</f>
        <v>90.152364574376605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80.245055889939806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152.73000859845223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151.69819432502155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157.0937231298366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170.5717970765262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117.86328460877043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120.31384350816852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129.29922613929492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125.49441100601891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97.957867583834911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104.96560619088558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133.92089423903701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103.7188306104901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97.850386930352514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53.998280309544278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59.888220120378335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60.189165950128967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59.501289767841783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46.324161650902838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38.607050730868437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19.690455717970764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60.511607910576089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155.75141874462591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208.44084264832327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197.95546001719691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19.083748925193461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20.25417024935512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20.134737747205499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8.0969045571797071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17.865692175408419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19.083748925193461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13.279793637145312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16.456491831470331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18.152278589853829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19.537575236457439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20.015305245055892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21.615563198624251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19.800343938091139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35.635769561478931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34.990885640584693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35.970163370593291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34.346001719690463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32.196388650042991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29.640756663800509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5790.6226999140144</v>
      </c>
      <c r="D26" s="37">
        <f t="shared" si="14"/>
        <v>6040.188220120378</v>
      </c>
      <c r="E26" s="37">
        <f t="shared" si="14"/>
        <v>5855.1159071367147</v>
      </c>
      <c r="F26" s="37">
        <f t="shared" si="14"/>
        <v>6178.1358555460019</v>
      </c>
      <c r="G26" s="37">
        <f t="shared" si="14"/>
        <v>5850.1815133276004</v>
      </c>
      <c r="H26" s="37">
        <f t="shared" si="14"/>
        <v>5610.3396388650044</v>
      </c>
      <c r="I26" s="37">
        <f t="shared" si="14"/>
        <v>5409.357695614789</v>
      </c>
      <c r="J26" s="37">
        <f t="shared" si="14"/>
        <v>5639.8323301805676</v>
      </c>
      <c r="K26" s="37">
        <f t="shared" si="14"/>
        <v>5348.4760103181425</v>
      </c>
      <c r="L26" s="37">
        <f t="shared" si="14"/>
        <v>4789.7178847807381</v>
      </c>
      <c r="M26" s="37">
        <f t="shared" si="14"/>
        <v>4977.075580395528</v>
      </c>
      <c r="N26" s="37">
        <f t="shared" si="14"/>
        <v>4410.5142734307819</v>
      </c>
      <c r="O26" s="37">
        <f t="shared" si="14"/>
        <v>3527.8828890799655</v>
      </c>
      <c r="P26" s="37">
        <f t="shared" si="14"/>
        <v>2705.0349097162516</v>
      </c>
      <c r="Q26" s="37">
        <f t="shared" si="14"/>
        <v>2572.826569217541</v>
      </c>
      <c r="R26" s="37">
        <f t="shared" si="14"/>
        <v>2742.2973344797938</v>
      </c>
      <c r="S26" s="37">
        <f t="shared" si="14"/>
        <v>2856.1813413585555</v>
      </c>
      <c r="T26" s="37">
        <f t="shared" si="14"/>
        <v>2878.042992261393</v>
      </c>
      <c r="U26" s="37">
        <f t="shared" si="14"/>
        <v>2976.8414445399831</v>
      </c>
      <c r="V26" s="37">
        <f t="shared" si="14"/>
        <v>2909.3817712811688</v>
      </c>
      <c r="W26" s="37">
        <f t="shared" si="14"/>
        <v>2472.9531384350817</v>
      </c>
      <c r="X26" s="37">
        <f t="shared" ref="X26" si="15">SUM(X27,X33)</f>
        <v>2330.8797936371452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12.123817712811688</v>
      </c>
      <c r="D27" s="29">
        <f t="shared" si="16"/>
        <v>12.12381771281169</v>
      </c>
      <c r="E27" s="29">
        <f t="shared" si="16"/>
        <v>12.12381771281169</v>
      </c>
      <c r="F27" s="29">
        <f t="shared" si="16"/>
        <v>12.123817712811691</v>
      </c>
      <c r="G27" s="29">
        <f t="shared" si="16"/>
        <v>12.123817712811688</v>
      </c>
      <c r="H27" s="29">
        <f t="shared" si="16"/>
        <v>12.12381771281169</v>
      </c>
      <c r="I27" s="29">
        <f t="shared" si="16"/>
        <v>12.12381771281169</v>
      </c>
      <c r="J27" s="29">
        <f t="shared" si="16"/>
        <v>12.12381771281169</v>
      </c>
      <c r="K27" s="29">
        <f t="shared" si="16"/>
        <v>12.12381771281169</v>
      </c>
      <c r="L27" s="29">
        <f t="shared" si="16"/>
        <v>12.12381771281169</v>
      </c>
      <c r="M27" s="29">
        <f t="shared" si="16"/>
        <v>12.123817712811691</v>
      </c>
      <c r="N27" s="29">
        <f t="shared" si="16"/>
        <v>12.123817712811688</v>
      </c>
      <c r="O27" s="29">
        <f t="shared" si="16"/>
        <v>12.123817712811688</v>
      </c>
      <c r="P27" s="29">
        <f t="shared" si="16"/>
        <v>12.123817712811693</v>
      </c>
      <c r="Q27" s="29">
        <f t="shared" si="16"/>
        <v>7.0722269991401534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12.123817712811688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12.12381771281169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12.12381771281169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12.123817712811691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12.123817712811688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12.12381771281169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12.12381771281169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12.12381771281169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12.12381771281169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12.12381771281169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12.123817712811691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12.123817712811688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12.123817712811688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12.123817712811693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7.0722269991401534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5778.4988822012028</v>
      </c>
      <c r="D33" s="29">
        <f t="shared" si="18"/>
        <v>6028.0644024075664</v>
      </c>
      <c r="E33" s="29">
        <f t="shared" si="18"/>
        <v>5842.9920894239031</v>
      </c>
      <c r="F33" s="29">
        <f t="shared" si="18"/>
        <v>6166.0120378331903</v>
      </c>
      <c r="G33" s="29">
        <f t="shared" si="18"/>
        <v>5838.0576956147888</v>
      </c>
      <c r="H33" s="29">
        <f t="shared" si="18"/>
        <v>5598.2158211521928</v>
      </c>
      <c r="I33" s="29">
        <f t="shared" si="18"/>
        <v>5397.2338779019774</v>
      </c>
      <c r="J33" s="29">
        <f t="shared" si="18"/>
        <v>5627.708512467756</v>
      </c>
      <c r="K33" s="29">
        <f t="shared" si="18"/>
        <v>5336.3521926053309</v>
      </c>
      <c r="L33" s="29">
        <f t="shared" si="18"/>
        <v>4777.5940670679265</v>
      </c>
      <c r="M33" s="29">
        <f t="shared" si="18"/>
        <v>4964.9517626827164</v>
      </c>
      <c r="N33" s="29">
        <f t="shared" si="18"/>
        <v>4398.3904557179703</v>
      </c>
      <c r="O33" s="29">
        <f t="shared" si="18"/>
        <v>3515.7590713671539</v>
      </c>
      <c r="P33" s="29">
        <f t="shared" si="18"/>
        <v>2692.91109200344</v>
      </c>
      <c r="Q33" s="29">
        <f t="shared" si="18"/>
        <v>2565.7543422184008</v>
      </c>
      <c r="R33" s="29">
        <f t="shared" si="18"/>
        <v>2742.2973344797938</v>
      </c>
      <c r="S33" s="29">
        <f t="shared" si="18"/>
        <v>2856.1813413585555</v>
      </c>
      <c r="T33" s="29">
        <f t="shared" si="18"/>
        <v>2878.042992261393</v>
      </c>
      <c r="U33" s="29">
        <f t="shared" si="18"/>
        <v>2976.8414445399831</v>
      </c>
      <c r="V33" s="29">
        <f t="shared" si="18"/>
        <v>2909.3817712811688</v>
      </c>
      <c r="W33" s="29">
        <f t="shared" si="18"/>
        <v>2472.9531384350817</v>
      </c>
      <c r="X33" s="29">
        <f t="shared" ref="X33" si="19">SUM(X34:X50)</f>
        <v>2330.8797936371452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457.54505588993982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455.28564058469482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455.28564058469482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448.50722269991411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458.6748925193466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454.15588993981083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418.00421324161664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413.48521066208093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404.44720550300951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373.94428202923478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370.55511607910586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333.27377472055031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312.93834909716259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106.19578675838349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144.60679277730011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141.21754084264833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177.3693035253655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145.73662940670681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128.79045571797079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143.47704213241619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127.66079105760964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90.338607050730857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5.2904557179707652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1.058125537403267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1.058125537403267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1.058125537403267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1.058125537403267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2.116165090283749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1.058125537403267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0.47085124677558038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0.1004299226139295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1166.714445399828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1240.6612209802236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1216.0121238177126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1353.6352536543423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1545.6911435941531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1745.9633705932929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812.38641444539985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1188.2822871883059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1074.2809974204645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1032.1726569217542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1121.5247635425624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861.68435081685311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899.68469475494385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936.65803955288061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899.68478073946699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1121.5248495270851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1092.7679277730008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1186.2282029234739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1192.390283748925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1218.0662940670677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1121.5247635425624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1144.5314703353397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1681.8858125537404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1591.1817712811694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1683.8158211521927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1674.1662940670672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1046.9571797076528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685.105674978504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1404.9488392089422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1267.9277730008596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1244.7693035253651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969.76225279449682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813.44221840068792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793.17867583834902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461.24006878761816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513.34660361134991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431.32708512467758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359.92175408426476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318.42923473774715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316.49948409286321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343.51771281169385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310.70988822012032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222.90051590713671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204.1025795356835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2472.3535683576947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2740.9357695614781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2487.8785038693031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2689.7032674118664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2786.7344797936366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2712.9908856405846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2761.8944110060179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2758.0132416165093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2612.8546861564914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2401.7148753224405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2659.4296646603602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2410.2536543422179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1836.6055030094585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1135.6525365434227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1089.0775580395527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1118.5750644883922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1267.614875322442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1229.5786758383492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1311.08486672399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1235.0123817712811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999.80894239036979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891.33585554600165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9150.5046431642295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9993.3608770421324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10348.818228718828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11625.806620808253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12347.726827171107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13286.067927773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8779.6349097162511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10087.233877901977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9349.7293207222701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7528.8061908856389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7766.3801375752355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7698.9466895958722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8444.58985382631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9035.6687016337055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8754.9138435081677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7369.8371453138425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7923.3671539122952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8063.8460017196894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8413.2846087704202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8600.7308684436794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8047.1564058469467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8790.6491831470321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1302.4530524505587</v>
      </c>
      <c r="D52" s="37">
        <f t="shared" si="20"/>
        <v>1314.406018916595</v>
      </c>
      <c r="E52" s="37">
        <f t="shared" si="20"/>
        <v>1345.5779019776442</v>
      </c>
      <c r="F52" s="37">
        <f t="shared" si="20"/>
        <v>1346.9705932932075</v>
      </c>
      <c r="G52" s="37">
        <f t="shared" si="20"/>
        <v>1357.6625107480654</v>
      </c>
      <c r="H52" s="37">
        <f t="shared" si="20"/>
        <v>1360.6184006878761</v>
      </c>
      <c r="I52" s="37">
        <f t="shared" si="20"/>
        <v>1588.7715391229574</v>
      </c>
      <c r="J52" s="37">
        <f t="shared" si="20"/>
        <v>1620.0565778159928</v>
      </c>
      <c r="K52" s="37">
        <f t="shared" si="20"/>
        <v>1473.9097162510743</v>
      </c>
      <c r="L52" s="37">
        <f t="shared" si="20"/>
        <v>1205.9529664660358</v>
      </c>
      <c r="M52" s="37">
        <f t="shared" si="20"/>
        <v>1145.8943250214963</v>
      </c>
      <c r="N52" s="37">
        <f t="shared" si="20"/>
        <v>1256.3714531384351</v>
      </c>
      <c r="O52" s="37">
        <f t="shared" si="20"/>
        <v>1269.7865004299224</v>
      </c>
      <c r="P52" s="37">
        <f t="shared" si="20"/>
        <v>1179.6627687016339</v>
      </c>
      <c r="Q52" s="37">
        <f t="shared" si="20"/>
        <v>1259.7756663800517</v>
      </c>
      <c r="R52" s="37">
        <f t="shared" si="20"/>
        <v>1482.753826311264</v>
      </c>
      <c r="S52" s="37">
        <f t="shared" si="20"/>
        <v>1823.9785038693033</v>
      </c>
      <c r="T52" s="37">
        <f t="shared" si="20"/>
        <v>1890.734393809114</v>
      </c>
      <c r="U52" s="37">
        <f t="shared" si="20"/>
        <v>1944.2324161650902</v>
      </c>
      <c r="V52" s="37">
        <f t="shared" si="20"/>
        <v>2084.6539982803092</v>
      </c>
      <c r="W52" s="37">
        <f t="shared" si="20"/>
        <v>1941.5107480653483</v>
      </c>
      <c r="X52" s="37">
        <f t="shared" ref="X52" si="21">SUM(X53:X70)</f>
        <v>1992.4156491831473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7.4118658641444526E-2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0.15640584694754947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0.20670679277730006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0.33353396388650042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0.49234737747205493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0.82080825451418737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0.94797936371453129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1.0396388650042991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1.2815993121238178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1.5007738607050729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1.7746345657781599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1.9527944969905415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2.326741186586414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2.4822871883061048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2.5587274290627686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2.7520206362854682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2.7364574376612216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3.0103181427343082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2.7813413585554598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2.8394668959587275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2.8521066208082546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2.8637145313843511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1286.9017196904556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1298.7484952708512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1329.8700773860705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1331.1359415305246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1341.3824591573518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1350.9363714531385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1564.0106620808251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1588.5163370593291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1457.4613929492687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1177.36698194325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1095.7533104041274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1218.2095442820294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1232.7553740326739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1110.2035253654344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1080.1088564058468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1287.7616509028373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1626.5645743766117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1665.5919174548574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1689.285554600172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1806.5349097162509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1636.9782459157352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1690.9097162510748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15.477214101461733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15.501117798796212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15.501117798796212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15.501117798796212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15.787704213241611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8.8612209802235586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23.81289767841788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30.500601891659503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15.166723989681856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27.085210662080822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48.366380051590717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36.20911435941531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34.704385210662082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61.526741186586428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50.014359415305243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46.264402407566635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29.18701633705933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30.142304385210661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31.551590713671533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31.360533104041274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67.282975064488397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43.685038693035253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9.7162510748065346E-3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5.4502149613069637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7.2670679277729997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9.9921754084264816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12.717282889079964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19.984350816852963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27.251332760103182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29.068013757523644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0.25202063628546861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0.26268271711092001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0.31143594153052451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0.31143594153052451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119.82665520206361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135.98357695614794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152.77317282889081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172.00550300945832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193.11057609630265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214.58839208942388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234.08598452278591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254.63602751504729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107.0445399828031</v>
      </c>
      <c r="M71" s="37">
        <f t="shared" si="22"/>
        <v>148.0575236457438</v>
      </c>
      <c r="N71" s="37">
        <f t="shared" si="22"/>
        <v>179.27214101461732</v>
      </c>
      <c r="O71" s="37">
        <f t="shared" si="22"/>
        <v>169.50421324161647</v>
      </c>
      <c r="P71" s="37">
        <f t="shared" si="22"/>
        <v>152.92570937231301</v>
      </c>
      <c r="Q71" s="37">
        <f t="shared" si="22"/>
        <v>170.2142734307825</v>
      </c>
      <c r="R71" s="37">
        <f t="shared" si="22"/>
        <v>161.68916595012897</v>
      </c>
      <c r="S71" s="37">
        <f t="shared" si="22"/>
        <v>203.57549441100596</v>
      </c>
      <c r="T71" s="37">
        <f t="shared" si="22"/>
        <v>212.65554600171967</v>
      </c>
      <c r="U71" s="37">
        <f t="shared" si="22"/>
        <v>222.21177987962156</v>
      </c>
      <c r="V71" s="37">
        <f t="shared" si="22"/>
        <v>212.4689595872743</v>
      </c>
      <c r="W71" s="37">
        <f t="shared" si="22"/>
        <v>188.72648323301809</v>
      </c>
      <c r="X71" s="37">
        <f t="shared" ref="X71" si="23">SUM(X72:X73)</f>
        <v>207.48546861564921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107.0445399828031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148.0575236457438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179.27214101461732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169.50421324161647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152.92570937231301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170.2142734307825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161.68916595012897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203.57549441100596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212.65554600171967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222.21177987962156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212.4689595872743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188.72648323301809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207.48546861564921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0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0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0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0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0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0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0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0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0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0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0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0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0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0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0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0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0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0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0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0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0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7363.7145313843503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7761.5649183147016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7898.9681857265668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8276.4402407566649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8729.5786758383492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9031.4703353396399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8058.8134135855544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8365.6061908856391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8098.8822012037836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6603.2674118658633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6319.0025795356833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6315.649183147033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6230.9544282029237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6090.1117798796213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6161.3929492691295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6539.5528804815131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6698.1083404987094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6966.3800515907133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6763.4565778159913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6528.3748925193458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5923.0438521066208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6521.4101461736882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3022.6643164230436</v>
      </c>
      <c r="D2" s="31">
        <f t="shared" ref="D2:W2" si="1">SUM(D3,D17,D22,D25,D26,D51,D52,D71,D74,D75,D76)</f>
        <v>3446.2546001719679</v>
      </c>
      <c r="E2" s="31">
        <f t="shared" si="1"/>
        <v>3300.2921754084259</v>
      </c>
      <c r="F2" s="31">
        <f t="shared" si="1"/>
        <v>3394.179363714532</v>
      </c>
      <c r="G2" s="31">
        <f t="shared" si="1"/>
        <v>3726.9466036113495</v>
      </c>
      <c r="H2" s="31">
        <f t="shared" si="1"/>
        <v>3373.8641444539981</v>
      </c>
      <c r="I2" s="31">
        <f t="shared" si="1"/>
        <v>2706.4441960447116</v>
      </c>
      <c r="J2" s="31">
        <f t="shared" si="1"/>
        <v>2731.2169389509886</v>
      </c>
      <c r="K2" s="31">
        <f t="shared" si="1"/>
        <v>2731.6800515907134</v>
      </c>
      <c r="L2" s="31">
        <f t="shared" si="1"/>
        <v>1925.6595872742905</v>
      </c>
      <c r="M2" s="31">
        <f t="shared" si="1"/>
        <v>2125.3859845227857</v>
      </c>
      <c r="N2" s="31">
        <f t="shared" si="1"/>
        <v>2236.8589853826311</v>
      </c>
      <c r="O2" s="31">
        <f t="shared" si="1"/>
        <v>2059.8858125537399</v>
      </c>
      <c r="P2" s="31">
        <f t="shared" si="1"/>
        <v>1826.8715391229575</v>
      </c>
      <c r="Q2" s="31">
        <f t="shared" si="1"/>
        <v>1792.435271481367</v>
      </c>
      <c r="R2" s="31">
        <f t="shared" si="1"/>
        <v>2011.9177084663052</v>
      </c>
      <c r="S2" s="31">
        <f t="shared" si="1"/>
        <v>2056.6776096730582</v>
      </c>
      <c r="T2" s="31">
        <f t="shared" si="1"/>
        <v>2185.5637778323517</v>
      </c>
      <c r="U2" s="31">
        <f t="shared" si="1"/>
        <v>2177.0523422947831</v>
      </c>
      <c r="V2" s="31">
        <f t="shared" si="1"/>
        <v>1974.8840889109501</v>
      </c>
      <c r="W2" s="31">
        <f t="shared" si="1"/>
        <v>1714.4678701495814</v>
      </c>
      <c r="X2" s="31">
        <f t="shared" ref="X2" si="2">SUM(X3,X17,X22,X25,X26,X51,X52,X71,X74,X75,X76)</f>
        <v>1910.7774976696628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204.21324161650901</v>
      </c>
      <c r="D3" s="34">
        <f t="shared" ref="D3:W3" si="4">SUM(D4,D8,D11)</f>
        <v>46.28830610490111</v>
      </c>
      <c r="E3" s="34">
        <f t="shared" si="4"/>
        <v>44.246173688736022</v>
      </c>
      <c r="F3" s="34">
        <f t="shared" si="4"/>
        <v>35.396990541702493</v>
      </c>
      <c r="G3" s="34">
        <f t="shared" si="4"/>
        <v>63.306104901117791</v>
      </c>
      <c r="H3" s="34">
        <f t="shared" si="4"/>
        <v>111.636543422184</v>
      </c>
      <c r="I3" s="34">
        <f t="shared" si="4"/>
        <v>124.57007738607049</v>
      </c>
      <c r="J3" s="34">
        <f t="shared" si="4"/>
        <v>91.215219260533104</v>
      </c>
      <c r="K3" s="34">
        <f t="shared" si="4"/>
        <v>102.1066208082545</v>
      </c>
      <c r="L3" s="34">
        <f t="shared" si="4"/>
        <v>112.99802235597591</v>
      </c>
      <c r="M3" s="34">
        <f t="shared" si="4"/>
        <v>74.197506448839206</v>
      </c>
      <c r="N3" s="34">
        <f t="shared" si="4"/>
        <v>195.64625967325878</v>
      </c>
      <c r="O3" s="34">
        <f t="shared" si="4"/>
        <v>107.69329320722269</v>
      </c>
      <c r="P3" s="34">
        <f t="shared" si="4"/>
        <v>90.994325021496138</v>
      </c>
      <c r="Q3" s="34">
        <f t="shared" si="4"/>
        <v>91.682115219268852</v>
      </c>
      <c r="R3" s="34">
        <f t="shared" si="4"/>
        <v>81.115305245065187</v>
      </c>
      <c r="S3" s="34">
        <f t="shared" si="4"/>
        <v>116.7326741186878</v>
      </c>
      <c r="T3" s="34">
        <f t="shared" si="4"/>
        <v>128.2509028375101</v>
      </c>
      <c r="U3" s="34">
        <f t="shared" si="4"/>
        <v>77.281255374045458</v>
      </c>
      <c r="V3" s="34">
        <f t="shared" si="4"/>
        <v>77.281255374042516</v>
      </c>
      <c r="W3" s="34">
        <f t="shared" si="4"/>
        <v>66.147721410153963</v>
      </c>
      <c r="X3" s="34">
        <f t="shared" ref="X3" si="5">SUM(X4,X8,X11)</f>
        <v>79.893465176278795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100.2881341358555</v>
      </c>
      <c r="O4" s="29">
        <f t="shared" si="7"/>
        <v>69.934049871023205</v>
      </c>
      <c r="P4" s="29">
        <f t="shared" si="7"/>
        <v>58.994926913155631</v>
      </c>
      <c r="Q4" s="29">
        <f t="shared" si="7"/>
        <v>59.042734307824588</v>
      </c>
      <c r="R4" s="29">
        <f t="shared" si="7"/>
        <v>47.195958727429058</v>
      </c>
      <c r="S4" s="29">
        <f t="shared" si="7"/>
        <v>35.454256233877899</v>
      </c>
      <c r="T4" s="29">
        <f t="shared" si="7"/>
        <v>47.272398968185733</v>
      </c>
      <c r="U4" s="29">
        <f t="shared" si="7"/>
        <v>41.363370593293197</v>
      </c>
      <c r="V4" s="29">
        <f t="shared" si="7"/>
        <v>41.363370593293197</v>
      </c>
      <c r="W4" s="29">
        <f t="shared" si="7"/>
        <v>35.454256233877899</v>
      </c>
      <c r="X4" s="29">
        <f t="shared" ref="X4" si="8">SUM(X5:X7)</f>
        <v>41.363370593293197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100.2881341358555</v>
      </c>
      <c r="O5" s="10">
        <f>FC_IND_IS_BF_E!O5+FC_IND_IS_EA_E!O5</f>
        <v>69.934049871023205</v>
      </c>
      <c r="P5" s="10">
        <f>FC_IND_IS_BF_E!P5+FC_IND_IS_EA_E!P5</f>
        <v>58.994926913155631</v>
      </c>
      <c r="Q5" s="10">
        <f>FC_IND_IS_BF_E!Q5+FC_IND_IS_EA_E!Q5</f>
        <v>59.042734307824588</v>
      </c>
      <c r="R5" s="10">
        <f>FC_IND_IS_BF_E!R5+FC_IND_IS_EA_E!R5</f>
        <v>47.195958727429058</v>
      </c>
      <c r="S5" s="10">
        <f>FC_IND_IS_BF_E!S5+FC_IND_IS_EA_E!S5</f>
        <v>35.454256233877899</v>
      </c>
      <c r="T5" s="10">
        <f>FC_IND_IS_BF_E!T5+FC_IND_IS_EA_E!T5</f>
        <v>47.272398968185733</v>
      </c>
      <c r="U5" s="10">
        <f>FC_IND_IS_BF_E!U5+FC_IND_IS_EA_E!U5</f>
        <v>41.363370593293197</v>
      </c>
      <c r="V5" s="10">
        <f>FC_IND_IS_BF_E!V5+FC_IND_IS_EA_E!V5</f>
        <v>41.363370593293197</v>
      </c>
      <c r="W5" s="10">
        <f>FC_IND_IS_BF_E!W5+FC_IND_IS_EA_E!W5</f>
        <v>35.454256233877899</v>
      </c>
      <c r="X5" s="10">
        <f>FC_IND_IS_BF_E!X5+FC_IND_IS_EA_E!X5</f>
        <v>41.363370593293197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204.21324161650901</v>
      </c>
      <c r="D11" s="29">
        <f t="shared" ref="D11:W11" si="13">SUM(D12:D16)</f>
        <v>46.28830610490111</v>
      </c>
      <c r="E11" s="29">
        <f t="shared" si="13"/>
        <v>44.246173688736022</v>
      </c>
      <c r="F11" s="29">
        <f t="shared" si="13"/>
        <v>35.396990541702493</v>
      </c>
      <c r="G11" s="29">
        <f t="shared" si="13"/>
        <v>63.306104901117791</v>
      </c>
      <c r="H11" s="29">
        <f t="shared" si="13"/>
        <v>111.636543422184</v>
      </c>
      <c r="I11" s="29">
        <f t="shared" si="13"/>
        <v>124.57007738607049</v>
      </c>
      <c r="J11" s="29">
        <f t="shared" si="13"/>
        <v>91.215219260533104</v>
      </c>
      <c r="K11" s="29">
        <f t="shared" si="13"/>
        <v>102.1066208082545</v>
      </c>
      <c r="L11" s="29">
        <f t="shared" si="13"/>
        <v>112.99802235597591</v>
      </c>
      <c r="M11" s="29">
        <f t="shared" si="13"/>
        <v>74.197506448839206</v>
      </c>
      <c r="N11" s="29">
        <f t="shared" si="13"/>
        <v>95.358125537403268</v>
      </c>
      <c r="O11" s="29">
        <f t="shared" si="13"/>
        <v>37.759243336199482</v>
      </c>
      <c r="P11" s="29">
        <f t="shared" si="13"/>
        <v>31.9993981083405</v>
      </c>
      <c r="Q11" s="29">
        <f t="shared" si="13"/>
        <v>32.639380911444263</v>
      </c>
      <c r="R11" s="29">
        <f t="shared" si="13"/>
        <v>33.919346517636129</v>
      </c>
      <c r="S11" s="29">
        <f t="shared" si="13"/>
        <v>81.278417884809897</v>
      </c>
      <c r="T11" s="29">
        <f t="shared" si="13"/>
        <v>80.978503869324356</v>
      </c>
      <c r="U11" s="29">
        <f t="shared" si="13"/>
        <v>35.917884780752267</v>
      </c>
      <c r="V11" s="29">
        <f t="shared" si="13"/>
        <v>35.917884780749318</v>
      </c>
      <c r="W11" s="29">
        <f t="shared" si="13"/>
        <v>30.693465176276071</v>
      </c>
      <c r="X11" s="29">
        <f t="shared" ref="X11" si="14">SUM(X12:X16)</f>
        <v>38.530094582985598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204.21324161650901</v>
      </c>
      <c r="D13" s="10">
        <f>FC_IND_IS_BF_E!D13+FC_IND_IS_EA_E!D13</f>
        <v>46.28830610490111</v>
      </c>
      <c r="E13" s="10">
        <f>FC_IND_IS_BF_E!E13+FC_IND_IS_EA_E!E13</f>
        <v>44.246173688736022</v>
      </c>
      <c r="F13" s="10">
        <f>FC_IND_IS_BF_E!F13+FC_IND_IS_EA_E!F13</f>
        <v>35.396990541702493</v>
      </c>
      <c r="G13" s="10">
        <f>FC_IND_IS_BF_E!G13+FC_IND_IS_EA_E!G13</f>
        <v>63.306104901117791</v>
      </c>
      <c r="H13" s="10">
        <f>FC_IND_IS_BF_E!H13+FC_IND_IS_EA_E!H13</f>
        <v>111.636543422184</v>
      </c>
      <c r="I13" s="10">
        <f>FC_IND_IS_BF_E!I13+FC_IND_IS_EA_E!I13</f>
        <v>124.57007738607049</v>
      </c>
      <c r="J13" s="10">
        <f>FC_IND_IS_BF_E!J13+FC_IND_IS_EA_E!J13</f>
        <v>91.215219260533104</v>
      </c>
      <c r="K13" s="10">
        <f>FC_IND_IS_BF_E!K13+FC_IND_IS_EA_E!K13</f>
        <v>102.1066208082545</v>
      </c>
      <c r="L13" s="10">
        <f>FC_IND_IS_BF_E!L13+FC_IND_IS_EA_E!L13</f>
        <v>112.99802235597591</v>
      </c>
      <c r="M13" s="10">
        <f>FC_IND_IS_BF_E!M13+FC_IND_IS_EA_E!M13</f>
        <v>74.197506448839206</v>
      </c>
      <c r="N13" s="10">
        <f>FC_IND_IS_BF_E!N13+FC_IND_IS_EA_E!N13</f>
        <v>95.358125537403268</v>
      </c>
      <c r="O13" s="10">
        <f>FC_IND_IS_BF_E!O13+FC_IND_IS_EA_E!O13</f>
        <v>37.759243336199482</v>
      </c>
      <c r="P13" s="10">
        <f>FC_IND_IS_BF_E!P13+FC_IND_IS_EA_E!P13</f>
        <v>31.9993981083405</v>
      </c>
      <c r="Q13" s="10">
        <f>FC_IND_IS_BF_E!Q13+FC_IND_IS_EA_E!Q13</f>
        <v>32.639380911444263</v>
      </c>
      <c r="R13" s="10">
        <f>FC_IND_IS_BF_E!R13+FC_IND_IS_EA_E!R13</f>
        <v>33.919346517636129</v>
      </c>
      <c r="S13" s="10">
        <f>FC_IND_IS_BF_E!S13+FC_IND_IS_EA_E!S13</f>
        <v>81.278417884809897</v>
      </c>
      <c r="T13" s="10">
        <f>FC_IND_IS_BF_E!T13+FC_IND_IS_EA_E!T13</f>
        <v>80.978503869324356</v>
      </c>
      <c r="U13" s="10">
        <f>FC_IND_IS_BF_E!U13+FC_IND_IS_EA_E!U13</f>
        <v>35.917884780752267</v>
      </c>
      <c r="V13" s="10">
        <f>FC_IND_IS_BF_E!V13+FC_IND_IS_EA_E!V13</f>
        <v>35.917884780749318</v>
      </c>
      <c r="W13" s="10">
        <f>FC_IND_IS_BF_E!W13+FC_IND_IS_EA_E!W13</f>
        <v>30.693465176276071</v>
      </c>
      <c r="X13" s="10">
        <f>FC_IND_IS_BF_E!X13+FC_IND_IS_EA_E!X13</f>
        <v>38.530094582985598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235.99647463456571</v>
      </c>
      <c r="D17" s="37">
        <f t="shared" ref="D17:W17" si="16">SUM(D18:D21)</f>
        <v>360.26801375752359</v>
      </c>
      <c r="E17" s="37">
        <f t="shared" si="16"/>
        <v>348.75081685296652</v>
      </c>
      <c r="F17" s="37">
        <f t="shared" si="16"/>
        <v>175.74754944110055</v>
      </c>
      <c r="G17" s="37">
        <f t="shared" si="16"/>
        <v>190.07360275150472</v>
      </c>
      <c r="H17" s="37">
        <f t="shared" si="16"/>
        <v>137.28865004299226</v>
      </c>
      <c r="I17" s="37">
        <f t="shared" si="16"/>
        <v>127.91633705932931</v>
      </c>
      <c r="J17" s="37">
        <f t="shared" si="16"/>
        <v>146.90696474634564</v>
      </c>
      <c r="K17" s="37">
        <f t="shared" si="16"/>
        <v>143.65382631126397</v>
      </c>
      <c r="L17" s="37">
        <f t="shared" si="16"/>
        <v>111.23766122098023</v>
      </c>
      <c r="M17" s="37">
        <f t="shared" si="16"/>
        <v>121.42209802235591</v>
      </c>
      <c r="N17" s="37">
        <f t="shared" si="16"/>
        <v>152.07317282889085</v>
      </c>
      <c r="O17" s="37">
        <f t="shared" si="16"/>
        <v>123.25640584694754</v>
      </c>
      <c r="P17" s="37">
        <f t="shared" si="16"/>
        <v>116.21049011177985</v>
      </c>
      <c r="Q17" s="37">
        <f t="shared" si="16"/>
        <v>75.613843508168529</v>
      </c>
      <c r="R17" s="37">
        <f t="shared" si="16"/>
        <v>79.688564058469467</v>
      </c>
      <c r="S17" s="37">
        <f t="shared" si="16"/>
        <v>95.82493551160789</v>
      </c>
      <c r="T17" s="37">
        <f t="shared" si="16"/>
        <v>94.492175408426476</v>
      </c>
      <c r="U17" s="37">
        <f t="shared" si="16"/>
        <v>82.294325021496121</v>
      </c>
      <c r="V17" s="37">
        <f t="shared" si="16"/>
        <v>72.9530524505589</v>
      </c>
      <c r="W17" s="37">
        <f t="shared" si="16"/>
        <v>51.886844368013755</v>
      </c>
      <c r="X17" s="37">
        <f t="shared" ref="X17" si="17">SUM(X18:X21)</f>
        <v>90.152364574376605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80.245055889939806</v>
      </c>
      <c r="D19" s="10">
        <f>FC_IND_IS_BF_E!D19+FC_IND_IS_EA_E!D19</f>
        <v>151.82717110920029</v>
      </c>
      <c r="E19" s="10">
        <f>FC_IND_IS_BF_E!E19+FC_IND_IS_EA_E!E19</f>
        <v>150.79535683576961</v>
      </c>
      <c r="F19" s="10">
        <f>FC_IND_IS_BF_E!F19+FC_IND_IS_EA_E!F19</f>
        <v>156.6638005159071</v>
      </c>
      <c r="G19" s="10">
        <f>FC_IND_IS_BF_E!G19+FC_IND_IS_EA_E!G19</f>
        <v>169.8194325021496</v>
      </c>
      <c r="H19" s="10">
        <f>FC_IND_IS_BF_E!H19+FC_IND_IS_EA_E!H19</f>
        <v>117.15391229578677</v>
      </c>
      <c r="I19" s="10">
        <f>FC_IND_IS_BF_E!I19+FC_IND_IS_EA_E!I19</f>
        <v>119.8194325021496</v>
      </c>
      <c r="J19" s="10">
        <f>FC_IND_IS_BF_E!J19+FC_IND_IS_EA_E!J19</f>
        <v>129.04127257093722</v>
      </c>
      <c r="K19" s="10">
        <f>FC_IND_IS_BF_E!K19+FC_IND_IS_EA_E!K19</f>
        <v>124.57007738607049</v>
      </c>
      <c r="L19" s="10">
        <f>FC_IND_IS_BF_E!L19+FC_IND_IS_EA_E!L19</f>
        <v>97.957867583834911</v>
      </c>
      <c r="M19" s="10">
        <f>FC_IND_IS_BF_E!M19+FC_IND_IS_EA_E!M19</f>
        <v>104.96560619088558</v>
      </c>
      <c r="N19" s="10">
        <f>FC_IND_IS_BF_E!N19+FC_IND_IS_EA_E!N19</f>
        <v>133.92089423903701</v>
      </c>
      <c r="O19" s="10">
        <f>FC_IND_IS_BF_E!O19+FC_IND_IS_EA_E!O19</f>
        <v>103.7188306104901</v>
      </c>
      <c r="P19" s="10">
        <f>FC_IND_IS_BF_E!P19+FC_IND_IS_EA_E!P19</f>
        <v>96.195184866723963</v>
      </c>
      <c r="Q19" s="10">
        <f>FC_IND_IS_BF_E!Q19+FC_IND_IS_EA_E!Q19</f>
        <v>53.998280309544278</v>
      </c>
      <c r="R19" s="10">
        <f>FC_IND_IS_BF_E!R19+FC_IND_IS_EA_E!R19</f>
        <v>59.888220120378335</v>
      </c>
      <c r="S19" s="10">
        <f>FC_IND_IS_BF_E!S19+FC_IND_IS_EA_E!S19</f>
        <v>60.189165950128967</v>
      </c>
      <c r="T19" s="10">
        <f>FC_IND_IS_BF_E!T19+FC_IND_IS_EA_E!T19</f>
        <v>59.501289767841783</v>
      </c>
      <c r="U19" s="10">
        <f>FC_IND_IS_BF_E!U19+FC_IND_IS_EA_E!U19</f>
        <v>46.324161650902838</v>
      </c>
      <c r="V19" s="10">
        <f>FC_IND_IS_BF_E!V19+FC_IND_IS_EA_E!V19</f>
        <v>38.607050730868437</v>
      </c>
      <c r="W19" s="10">
        <f>FC_IND_IS_BF_E!W19+FC_IND_IS_EA_E!W19</f>
        <v>19.690455717970764</v>
      </c>
      <c r="X19" s="10">
        <f>FC_IND_IS_BF_E!X19+FC_IND_IS_EA_E!X19</f>
        <v>60.511607910576089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155.75141874462591</v>
      </c>
      <c r="D20" s="10">
        <f>FC_IND_IS_BF_E!D20+FC_IND_IS_EA_E!D20</f>
        <v>208.44084264832327</v>
      </c>
      <c r="E20" s="10">
        <f>FC_IND_IS_BF_E!E20+FC_IND_IS_EA_E!E20</f>
        <v>197.95546001719691</v>
      </c>
      <c r="F20" s="10">
        <f>FC_IND_IS_BF_E!F20+FC_IND_IS_EA_E!F20</f>
        <v>19.083748925193461</v>
      </c>
      <c r="G20" s="10">
        <f>FC_IND_IS_BF_E!G20+FC_IND_IS_EA_E!G20</f>
        <v>20.25417024935512</v>
      </c>
      <c r="H20" s="10">
        <f>FC_IND_IS_BF_E!H20+FC_IND_IS_EA_E!H20</f>
        <v>20.134737747205499</v>
      </c>
      <c r="I20" s="10">
        <f>FC_IND_IS_BF_E!I20+FC_IND_IS_EA_E!I20</f>
        <v>8.0969045571797071</v>
      </c>
      <c r="J20" s="10">
        <f>FC_IND_IS_BF_E!J20+FC_IND_IS_EA_E!J20</f>
        <v>17.865692175408419</v>
      </c>
      <c r="K20" s="10">
        <f>FC_IND_IS_BF_E!K20+FC_IND_IS_EA_E!K20</f>
        <v>19.083748925193461</v>
      </c>
      <c r="L20" s="10">
        <f>FC_IND_IS_BF_E!L20+FC_IND_IS_EA_E!L20</f>
        <v>13.279793637145312</v>
      </c>
      <c r="M20" s="10">
        <f>FC_IND_IS_BF_E!M20+FC_IND_IS_EA_E!M20</f>
        <v>16.456491831470331</v>
      </c>
      <c r="N20" s="10">
        <f>FC_IND_IS_BF_E!N20+FC_IND_IS_EA_E!N20</f>
        <v>18.152278589853829</v>
      </c>
      <c r="O20" s="10">
        <f>FC_IND_IS_BF_E!O20+FC_IND_IS_EA_E!O20</f>
        <v>19.537575236457439</v>
      </c>
      <c r="P20" s="10">
        <f>FC_IND_IS_BF_E!P20+FC_IND_IS_EA_E!P20</f>
        <v>20.015305245055892</v>
      </c>
      <c r="Q20" s="10">
        <f>FC_IND_IS_BF_E!Q20+FC_IND_IS_EA_E!Q20</f>
        <v>21.615563198624251</v>
      </c>
      <c r="R20" s="10">
        <f>FC_IND_IS_BF_E!R20+FC_IND_IS_EA_E!R20</f>
        <v>19.800343938091139</v>
      </c>
      <c r="S20" s="10">
        <f>FC_IND_IS_BF_E!S20+FC_IND_IS_EA_E!S20</f>
        <v>35.635769561478931</v>
      </c>
      <c r="T20" s="10">
        <f>FC_IND_IS_BF_E!T20+FC_IND_IS_EA_E!T20</f>
        <v>34.990885640584693</v>
      </c>
      <c r="U20" s="10">
        <f>FC_IND_IS_BF_E!U20+FC_IND_IS_EA_E!U20</f>
        <v>35.970163370593291</v>
      </c>
      <c r="V20" s="10">
        <f>FC_IND_IS_BF_E!V20+FC_IND_IS_EA_E!V20</f>
        <v>34.346001719690463</v>
      </c>
      <c r="W20" s="10">
        <f>FC_IND_IS_BF_E!W20+FC_IND_IS_EA_E!W20</f>
        <v>32.196388650042991</v>
      </c>
      <c r="X20" s="10">
        <f>FC_IND_IS_BF_E!X20+FC_IND_IS_EA_E!X20</f>
        <v>29.640756663800509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475.99836629406695</v>
      </c>
      <c r="D26" s="37">
        <f t="shared" ref="D26:W26" si="22">SUM(D27,D33)</f>
        <v>474.45305245055886</v>
      </c>
      <c r="E26" s="37">
        <f t="shared" si="22"/>
        <v>456.51573516766973</v>
      </c>
      <c r="F26" s="37">
        <f t="shared" si="22"/>
        <v>469.1005159071367</v>
      </c>
      <c r="G26" s="37">
        <f t="shared" si="22"/>
        <v>452.43387790197767</v>
      </c>
      <c r="H26" s="37">
        <f t="shared" si="22"/>
        <v>426.78185726569217</v>
      </c>
      <c r="I26" s="37">
        <f t="shared" si="22"/>
        <v>426.94892519346519</v>
      </c>
      <c r="J26" s="37">
        <f t="shared" si="22"/>
        <v>383.60558899398109</v>
      </c>
      <c r="K26" s="37">
        <f t="shared" si="22"/>
        <v>354.3446259673259</v>
      </c>
      <c r="L26" s="37">
        <f t="shared" si="22"/>
        <v>324.03740326741178</v>
      </c>
      <c r="M26" s="37">
        <f t="shared" si="22"/>
        <v>429.3779879621668</v>
      </c>
      <c r="N26" s="37">
        <f t="shared" si="22"/>
        <v>289.43826311263979</v>
      </c>
      <c r="O26" s="37">
        <f t="shared" si="22"/>
        <v>243.7159071367154</v>
      </c>
      <c r="P26" s="37">
        <f t="shared" si="22"/>
        <v>81.718744625967332</v>
      </c>
      <c r="Q26" s="37">
        <f t="shared" si="22"/>
        <v>92.364058469475509</v>
      </c>
      <c r="R26" s="37">
        <f t="shared" si="22"/>
        <v>72.019260533104045</v>
      </c>
      <c r="S26" s="37">
        <f t="shared" si="22"/>
        <v>73.003267411865863</v>
      </c>
      <c r="T26" s="37">
        <f t="shared" si="22"/>
        <v>75.465778159931205</v>
      </c>
      <c r="U26" s="37">
        <f t="shared" si="22"/>
        <v>78.382029234737743</v>
      </c>
      <c r="V26" s="37">
        <f t="shared" si="22"/>
        <v>79.325537403267418</v>
      </c>
      <c r="W26" s="37">
        <f t="shared" si="22"/>
        <v>58.834995700773852</v>
      </c>
      <c r="X26" s="37">
        <f t="shared" ref="X26" si="23">SUM(X27,X33)</f>
        <v>60.319260533104043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475.99836629406695</v>
      </c>
      <c r="D33" s="29">
        <f t="shared" ref="D33:W33" si="28">SUM(D34:D50)</f>
        <v>474.45305245055886</v>
      </c>
      <c r="E33" s="29">
        <f t="shared" si="28"/>
        <v>456.51573516766973</v>
      </c>
      <c r="F33" s="29">
        <f t="shared" si="28"/>
        <v>469.1005159071367</v>
      </c>
      <c r="G33" s="29">
        <f t="shared" si="28"/>
        <v>452.43387790197767</v>
      </c>
      <c r="H33" s="29">
        <f t="shared" si="28"/>
        <v>426.78185726569217</v>
      </c>
      <c r="I33" s="29">
        <f t="shared" si="28"/>
        <v>426.94892519346519</v>
      </c>
      <c r="J33" s="29">
        <f t="shared" si="28"/>
        <v>383.60558899398109</v>
      </c>
      <c r="K33" s="29">
        <f t="shared" si="28"/>
        <v>354.3446259673259</v>
      </c>
      <c r="L33" s="29">
        <f t="shared" si="28"/>
        <v>324.03740326741178</v>
      </c>
      <c r="M33" s="29">
        <f t="shared" si="28"/>
        <v>429.3779879621668</v>
      </c>
      <c r="N33" s="29">
        <f t="shared" si="28"/>
        <v>289.43826311263979</v>
      </c>
      <c r="O33" s="29">
        <f t="shared" si="28"/>
        <v>243.7159071367154</v>
      </c>
      <c r="P33" s="29">
        <f t="shared" si="28"/>
        <v>81.718744625967332</v>
      </c>
      <c r="Q33" s="29">
        <f t="shared" si="28"/>
        <v>92.364058469475509</v>
      </c>
      <c r="R33" s="29">
        <f t="shared" si="28"/>
        <v>72.019260533104045</v>
      </c>
      <c r="S33" s="29">
        <f t="shared" si="28"/>
        <v>73.003267411865863</v>
      </c>
      <c r="T33" s="29">
        <f t="shared" si="28"/>
        <v>75.465778159931205</v>
      </c>
      <c r="U33" s="29">
        <f t="shared" si="28"/>
        <v>78.382029234737743</v>
      </c>
      <c r="V33" s="29">
        <f t="shared" si="28"/>
        <v>79.325537403267418</v>
      </c>
      <c r="W33" s="29">
        <f t="shared" si="28"/>
        <v>58.834995700773852</v>
      </c>
      <c r="X33" s="29">
        <f t="shared" ref="X33" si="29">SUM(X34:X50)</f>
        <v>60.319260533104043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47.449097162510739</v>
      </c>
      <c r="D36" s="10">
        <f>FC_IND_IS_BF_E!D36+FC_IND_IS_EA_E!D36</f>
        <v>45.189681857265683</v>
      </c>
      <c r="E36" s="10">
        <f>FC_IND_IS_BF_E!E36+FC_IND_IS_EA_E!E36</f>
        <v>45.18968185726569</v>
      </c>
      <c r="F36" s="10">
        <f>FC_IND_IS_BF_E!F36+FC_IND_IS_EA_E!F36</f>
        <v>44.05993121238177</v>
      </c>
      <c r="G36" s="10">
        <f>FC_IND_IS_BF_E!G36+FC_IND_IS_EA_E!G36</f>
        <v>45.189681857265697</v>
      </c>
      <c r="H36" s="10">
        <f>FC_IND_IS_BF_E!H36+FC_IND_IS_EA_E!H36</f>
        <v>44.05993121238177</v>
      </c>
      <c r="I36" s="10">
        <f>FC_IND_IS_BF_E!I36+FC_IND_IS_EA_E!I36</f>
        <v>40.670679277730009</v>
      </c>
      <c r="J36" s="10">
        <f>FC_IND_IS_BF_E!J36+FC_IND_IS_EA_E!J36</f>
        <v>40.670679277730002</v>
      </c>
      <c r="K36" s="10">
        <f>FC_IND_IS_BF_E!K36+FC_IND_IS_EA_E!K36</f>
        <v>39.540928632846075</v>
      </c>
      <c r="L36" s="10">
        <f>FC_IND_IS_BF_E!L36+FC_IND_IS_EA_E!L36</f>
        <v>37.281427343078249</v>
      </c>
      <c r="M36" s="10">
        <f>FC_IND_IS_BF_E!M36+FC_IND_IS_EA_E!M36</f>
        <v>36.151676698194315</v>
      </c>
      <c r="N36" s="10">
        <f>FC_IND_IS_BF_E!N36+FC_IND_IS_EA_E!N36</f>
        <v>33.89226139294928</v>
      </c>
      <c r="O36" s="10">
        <f>FC_IND_IS_BF_E!O36+FC_IND_IS_EA_E!O36</f>
        <v>32.762510748065353</v>
      </c>
      <c r="P36" s="10">
        <f>FC_IND_IS_BF_E!P36+FC_IND_IS_EA_E!P36</f>
        <v>24.854342218400689</v>
      </c>
      <c r="Q36" s="10">
        <f>FC_IND_IS_BF_E!Q36+FC_IND_IS_EA_E!Q36</f>
        <v>16.946087704213241</v>
      </c>
      <c r="R36" s="10">
        <f>FC_IND_IS_BF_E!R36+FC_IND_IS_EA_E!R36</f>
        <v>14.686672398968188</v>
      </c>
      <c r="S36" s="10">
        <f>FC_IND_IS_BF_E!S36+FC_IND_IS_EA_E!S36</f>
        <v>16.946087704213241</v>
      </c>
      <c r="T36" s="10">
        <f>FC_IND_IS_BF_E!T36+FC_IND_IS_EA_E!T36</f>
        <v>13.556921754084261</v>
      </c>
      <c r="U36" s="10">
        <f>FC_IND_IS_BF_E!U36+FC_IND_IS_EA_E!U36</f>
        <v>12.427171109200341</v>
      </c>
      <c r="V36" s="10">
        <f>FC_IND_IS_BF_E!V36+FC_IND_IS_EA_E!V36</f>
        <v>13.556921754084261</v>
      </c>
      <c r="W36" s="10">
        <f>FC_IND_IS_BF_E!W36+FC_IND_IS_EA_E!W36</f>
        <v>12.427171109200341</v>
      </c>
      <c r="X36" s="10">
        <f>FC_IND_IS_BF_E!X36+FC_IND_IS_EA_E!X36</f>
        <v>8.7882201203783303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73.946689595872726</v>
      </c>
      <c r="D43" s="10">
        <f>FC_IND_IS_BF_E!D43+FC_IND_IS_EA_E!D43</f>
        <v>74.973688736027498</v>
      </c>
      <c r="E43" s="10">
        <f>FC_IND_IS_BF_E!E43+FC_IND_IS_EA_E!E43</f>
        <v>73.946689595872741</v>
      </c>
      <c r="F43" s="10">
        <f>FC_IND_IS_BF_E!F43+FC_IND_IS_EA_E!F43</f>
        <v>82.16302665520206</v>
      </c>
      <c r="G43" s="10">
        <f>FC_IND_IS_BF_E!G43+FC_IND_IS_EA_E!G43</f>
        <v>93.460361134995694</v>
      </c>
      <c r="H43" s="10">
        <f>FC_IND_IS_BF_E!H43+FC_IND_IS_EA_E!H43</f>
        <v>93.460361134995694</v>
      </c>
      <c r="I43" s="10">
        <f>FC_IND_IS_BF_E!I43+FC_IND_IS_EA_E!I43</f>
        <v>51.351848667239892</v>
      </c>
      <c r="J43" s="10">
        <f>FC_IND_IS_BF_E!J43+FC_IND_IS_EA_E!J43</f>
        <v>52.378933791917447</v>
      </c>
      <c r="K43" s="10">
        <f>FC_IND_IS_BF_E!K43+FC_IND_IS_EA_E!K43</f>
        <v>51.351848667239892</v>
      </c>
      <c r="L43" s="10">
        <f>FC_IND_IS_BF_E!L43+FC_IND_IS_EA_E!L43</f>
        <v>51.351848667239892</v>
      </c>
      <c r="M43" s="10">
        <f>FC_IND_IS_BF_E!M43+FC_IND_IS_EA_E!M43</f>
        <v>53.405932932072233</v>
      </c>
      <c r="N43" s="10">
        <f>FC_IND_IS_BF_E!N43+FC_IND_IS_EA_E!N43</f>
        <v>46.216680997420461</v>
      </c>
      <c r="O43" s="10">
        <f>FC_IND_IS_BF_E!O43+FC_IND_IS_EA_E!O43</f>
        <v>38.000343938091142</v>
      </c>
      <c r="P43" s="10">
        <f>FC_IND_IS_BF_E!P43+FC_IND_IS_EA_E!P43</f>
        <v>30.811092003439384</v>
      </c>
      <c r="Q43" s="10">
        <f>FC_IND_IS_BF_E!Q43+FC_IND_IS_EA_E!Q43</f>
        <v>18.486672398968189</v>
      </c>
      <c r="R43" s="10">
        <f>FC_IND_IS_BF_E!R43+FC_IND_IS_EA_E!R43</f>
        <v>22.594840928632841</v>
      </c>
      <c r="S43" s="10">
        <f>FC_IND_IS_BF_E!S43+FC_IND_IS_EA_E!S43</f>
        <v>17.45967325881341</v>
      </c>
      <c r="T43" s="10">
        <f>FC_IND_IS_BF_E!T43+FC_IND_IS_EA_E!T43</f>
        <v>18.486672398968189</v>
      </c>
      <c r="U43" s="10">
        <f>FC_IND_IS_BF_E!U43+FC_IND_IS_EA_E!U43</f>
        <v>21.567755803955286</v>
      </c>
      <c r="V43" s="10">
        <f>FC_IND_IS_BF_E!V43+FC_IND_IS_EA_E!V43</f>
        <v>18.486672398968189</v>
      </c>
      <c r="W43" s="10">
        <f>FC_IND_IS_BF_E!W43+FC_IND_IS_EA_E!W43</f>
        <v>17.45967325881341</v>
      </c>
      <c r="X43" s="10">
        <f>FC_IND_IS_BF_E!X43+FC_IND_IS_EA_E!X43</f>
        <v>20.22751504729149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130.26655202063628</v>
      </c>
      <c r="D44" s="10">
        <f>FC_IND_IS_BF_E!D44+FC_IND_IS_EA_E!D44</f>
        <v>116.757437661221</v>
      </c>
      <c r="E44" s="10">
        <f>FC_IND_IS_BF_E!E44+FC_IND_IS_EA_E!E44</f>
        <v>121.58211521926052</v>
      </c>
      <c r="F44" s="10">
        <f>FC_IND_IS_BF_E!F44+FC_IND_IS_EA_E!F44</f>
        <v>110.0028374892519</v>
      </c>
      <c r="G44" s="10">
        <f>FC_IND_IS_BF_E!G44+FC_IND_IS_EA_E!G44</f>
        <v>72.370335339638871</v>
      </c>
      <c r="H44" s="10">
        <f>FC_IND_IS_BF_E!H44+FC_IND_IS_EA_E!H44</f>
        <v>50.176784178847811</v>
      </c>
      <c r="I44" s="10">
        <f>FC_IND_IS_BF_E!I44+FC_IND_IS_EA_E!I44</f>
        <v>109.03791917454861</v>
      </c>
      <c r="J44" s="10">
        <f>FC_IND_IS_BF_E!J44+FC_IND_IS_EA_E!J44</f>
        <v>96.493723129836638</v>
      </c>
      <c r="K44" s="10">
        <f>FC_IND_IS_BF_E!K44+FC_IND_IS_EA_E!K44</f>
        <v>84.914531384350809</v>
      </c>
      <c r="L44" s="10">
        <f>FC_IND_IS_BF_E!L44+FC_IND_IS_EA_E!L44</f>
        <v>68.510576096302657</v>
      </c>
      <c r="M44" s="10">
        <f>FC_IND_IS_BF_E!M44+FC_IND_IS_EA_E!M44</f>
        <v>66.580653482373165</v>
      </c>
      <c r="N44" s="10">
        <f>FC_IND_IS_BF_E!N44+FC_IND_IS_EA_E!N44</f>
        <v>46.317024935511597</v>
      </c>
      <c r="O44" s="10">
        <f>FC_IND_IS_BF_E!O44+FC_IND_IS_EA_E!O44</f>
        <v>27.018228718830613</v>
      </c>
      <c r="P44" s="10">
        <f>FC_IND_IS_BF_E!P44+FC_IND_IS_EA_E!P44</f>
        <v>26.053310404127259</v>
      </c>
      <c r="Q44" s="10">
        <f>FC_IND_IS_BF_E!Q44+FC_IND_IS_EA_E!Q44</f>
        <v>56.931298366294079</v>
      </c>
      <c r="R44" s="10">
        <f>FC_IND_IS_BF_E!R44+FC_IND_IS_EA_E!R44</f>
        <v>34.737747205503013</v>
      </c>
      <c r="S44" s="10">
        <f>FC_IND_IS_BF_E!S44+FC_IND_IS_EA_E!S44</f>
        <v>38.597506448839219</v>
      </c>
      <c r="T44" s="10">
        <f>FC_IND_IS_BF_E!T44+FC_IND_IS_EA_E!T44</f>
        <v>43.422184006878751</v>
      </c>
      <c r="U44" s="10">
        <f>FC_IND_IS_BF_E!U44+FC_IND_IS_EA_E!U44</f>
        <v>44.38710232158212</v>
      </c>
      <c r="V44" s="10">
        <f>FC_IND_IS_BF_E!V44+FC_IND_IS_EA_E!V44</f>
        <v>47.281943250214958</v>
      </c>
      <c r="W44" s="10">
        <f>FC_IND_IS_BF_E!W44+FC_IND_IS_EA_E!W44</f>
        <v>28.948151332760101</v>
      </c>
      <c r="X44" s="10">
        <f>FC_IND_IS_BF_E!X44+FC_IND_IS_EA_E!X44</f>
        <v>31.303525365434218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224.33602751504716</v>
      </c>
      <c r="D48" s="10">
        <f>FC_IND_IS_BF_E!D48+FC_IND_IS_EA_E!D48</f>
        <v>237.5322441960447</v>
      </c>
      <c r="E48" s="10">
        <f>FC_IND_IS_BF_E!E48+FC_IND_IS_EA_E!E48</f>
        <v>215.79724849527076</v>
      </c>
      <c r="F48" s="10">
        <f>FC_IND_IS_BF_E!F48+FC_IND_IS_EA_E!F48</f>
        <v>232.87472055030094</v>
      </c>
      <c r="G48" s="10">
        <f>FC_IND_IS_BF_E!G48+FC_IND_IS_EA_E!G48</f>
        <v>241.41349957007742</v>
      </c>
      <c r="H48" s="10">
        <f>FC_IND_IS_BF_E!H48+FC_IND_IS_EA_E!H48</f>
        <v>239.08478073946691</v>
      </c>
      <c r="I48" s="10">
        <f>FC_IND_IS_BF_E!I48+FC_IND_IS_EA_E!I48</f>
        <v>225.88847807394666</v>
      </c>
      <c r="J48" s="10">
        <f>FC_IND_IS_BF_E!J48+FC_IND_IS_EA_E!J48</f>
        <v>194.062252794497</v>
      </c>
      <c r="K48" s="10">
        <f>FC_IND_IS_BF_E!K48+FC_IND_IS_EA_E!K48</f>
        <v>178.53731728288909</v>
      </c>
      <c r="L48" s="10">
        <f>FC_IND_IS_BF_E!L48+FC_IND_IS_EA_E!L48</f>
        <v>166.89355116079099</v>
      </c>
      <c r="M48" s="10">
        <f>FC_IND_IS_BF_E!M48+FC_IND_IS_EA_E!M48</f>
        <v>273.23972484952708</v>
      </c>
      <c r="N48" s="10">
        <f>FC_IND_IS_BF_E!N48+FC_IND_IS_EA_E!N48</f>
        <v>163.01229578675841</v>
      </c>
      <c r="O48" s="10">
        <f>FC_IND_IS_BF_E!O48+FC_IND_IS_EA_E!O48</f>
        <v>145.9348237317283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838.94402407566645</v>
      </c>
      <c r="D51" s="37">
        <f>FC_IND_IS_BF_E!D51+FC_IND_IS_EA_E!D51</f>
        <v>1195.4974204643163</v>
      </c>
      <c r="E51" s="37">
        <f>FC_IND_IS_BF_E!E51+FC_IND_IS_EA_E!E51</f>
        <v>1054.634393809114</v>
      </c>
      <c r="F51" s="37">
        <f>FC_IND_IS_BF_E!F51+FC_IND_IS_EA_E!F51</f>
        <v>1237.9089423903702</v>
      </c>
      <c r="G51" s="37">
        <f>FC_IND_IS_BF_E!G51+FC_IND_IS_EA_E!G51</f>
        <v>1540.5504729148747</v>
      </c>
      <c r="H51" s="37">
        <f>FC_IND_IS_BF_E!H51+FC_IND_IS_EA_E!H51</f>
        <v>1117.832502149613</v>
      </c>
      <c r="I51" s="37">
        <f>FC_IND_IS_BF_E!I51+FC_IND_IS_EA_E!I51</f>
        <v>639.97747205503015</v>
      </c>
      <c r="J51" s="37">
        <f>FC_IND_IS_BF_E!J51+FC_IND_IS_EA_E!J51</f>
        <v>683.85073086844375</v>
      </c>
      <c r="K51" s="37">
        <f>FC_IND_IS_BF_E!K51+FC_IND_IS_EA_E!K51</f>
        <v>656.06552020636286</v>
      </c>
      <c r="L51" s="37">
        <f>FC_IND_IS_BF_E!L51+FC_IND_IS_EA_E!L51</f>
        <v>322.26818572656919</v>
      </c>
      <c r="M51" s="37">
        <f>FC_IND_IS_BF_E!M51+FC_IND_IS_EA_E!M51</f>
        <v>269.25975924333619</v>
      </c>
      <c r="N51" s="37">
        <f>FC_IND_IS_BF_E!N51+FC_IND_IS_EA_E!N51</f>
        <v>444.58297506448832</v>
      </c>
      <c r="O51" s="37">
        <f>FC_IND_IS_BF_E!O51+FC_IND_IS_EA_E!O51</f>
        <v>445.55520206362849</v>
      </c>
      <c r="P51" s="37">
        <f>FC_IND_IS_BF_E!P51+FC_IND_IS_EA_E!P51</f>
        <v>478.07661220980219</v>
      </c>
      <c r="Q51" s="37">
        <f>FC_IND_IS_BF_E!Q51+FC_IND_IS_EA_E!Q51</f>
        <v>463.22648323301797</v>
      </c>
      <c r="R51" s="37">
        <f>FC_IND_IS_BF_E!R51+FC_IND_IS_EA_E!R51</f>
        <v>680.27214101461732</v>
      </c>
      <c r="S51" s="37">
        <f>FC_IND_IS_BF_E!S51+FC_IND_IS_EA_E!S51</f>
        <v>594.73834909716243</v>
      </c>
      <c r="T51" s="37">
        <f>FC_IND_IS_BF_E!T51+FC_IND_IS_EA_E!T51</f>
        <v>629.86500429922626</v>
      </c>
      <c r="U51" s="37">
        <f>FC_IND_IS_BF_E!U51+FC_IND_IS_EA_E!U51</f>
        <v>617.47635425623389</v>
      </c>
      <c r="V51" s="37">
        <f>FC_IND_IS_BF_E!V51+FC_IND_IS_EA_E!V51</f>
        <v>583.64144453998279</v>
      </c>
      <c r="W51" s="37">
        <f>FC_IND_IS_BF_E!W51+FC_IND_IS_EA_E!W51</f>
        <v>578.54488392089434</v>
      </c>
      <c r="X51" s="37">
        <f>FC_IND_IS_BF_E!X51+FC_IND_IS_EA_E!X51</f>
        <v>613.15563198624227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0.78822012037833189</v>
      </c>
      <c r="D52" s="37">
        <f t="shared" ref="D52:W52" si="31">SUM(D53:D70)</f>
        <v>0.78822012037833178</v>
      </c>
      <c r="E52" s="37">
        <f t="shared" si="31"/>
        <v>0.78822012037833178</v>
      </c>
      <c r="F52" s="37">
        <f t="shared" si="31"/>
        <v>0.78890799656061883</v>
      </c>
      <c r="G52" s="37">
        <f t="shared" si="31"/>
        <v>0.78890799656061894</v>
      </c>
      <c r="H52" s="37">
        <f t="shared" si="31"/>
        <v>0.78890799656061894</v>
      </c>
      <c r="I52" s="37">
        <f t="shared" si="31"/>
        <v>0.78890799656061883</v>
      </c>
      <c r="J52" s="37">
        <f t="shared" si="31"/>
        <v>0.78890799656061894</v>
      </c>
      <c r="K52" s="37">
        <f t="shared" si="31"/>
        <v>0.78890799656061894</v>
      </c>
      <c r="L52" s="37">
        <f t="shared" si="31"/>
        <v>2.2355975924333621E-3</v>
      </c>
      <c r="M52" s="37">
        <f t="shared" si="31"/>
        <v>2.2355975924333621E-3</v>
      </c>
      <c r="N52" s="37">
        <f t="shared" si="31"/>
        <v>2.2355975924333621E-3</v>
      </c>
      <c r="O52" s="37">
        <f t="shared" si="31"/>
        <v>2.6139294926913151E-2</v>
      </c>
      <c r="P52" s="37">
        <f t="shared" si="31"/>
        <v>2.6139294926913154E-2</v>
      </c>
      <c r="Q52" s="37">
        <f t="shared" si="31"/>
        <v>11.079295557025254</v>
      </c>
      <c r="R52" s="37">
        <f t="shared" si="31"/>
        <v>14.557605284868206</v>
      </c>
      <c r="S52" s="37">
        <f t="shared" si="31"/>
        <v>15.673310446890026</v>
      </c>
      <c r="T52" s="37">
        <f t="shared" si="31"/>
        <v>18.280974736887568</v>
      </c>
      <c r="U52" s="37">
        <f t="shared" si="31"/>
        <v>20.156641520909702</v>
      </c>
      <c r="V52" s="37">
        <f t="shared" si="31"/>
        <v>20.324243683081416</v>
      </c>
      <c r="W52" s="37">
        <f t="shared" si="31"/>
        <v>21.048265678378492</v>
      </c>
      <c r="X52" s="37">
        <f t="shared" ref="X52" si="32">SUM(X53:X70)</f>
        <v>23.834591392782205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6.8787618228718841E-4</v>
      </c>
      <c r="G57" s="10">
        <f>FC_IND_IS_BF_E!G57+FC_IND_IS_EA_E!G57</f>
        <v>6.878761822871883E-4</v>
      </c>
      <c r="H57" s="10">
        <f>FC_IND_IS_BF_E!H57+FC_IND_IS_EA_E!H57</f>
        <v>6.8787618228718841E-4</v>
      </c>
      <c r="I57" s="10">
        <f>FC_IND_IS_BF_E!I57+FC_IND_IS_EA_E!I57</f>
        <v>6.878761822871883E-4</v>
      </c>
      <c r="J57" s="10">
        <f>FC_IND_IS_BF_E!J57+FC_IND_IS_EA_E!J57</f>
        <v>6.878761822871883E-4</v>
      </c>
      <c r="K57" s="10">
        <f>FC_IND_IS_BF_E!K57+FC_IND_IS_EA_E!K57</f>
        <v>6.8787618228718841E-4</v>
      </c>
      <c r="L57" s="10">
        <f>FC_IND_IS_BF_E!L57+FC_IND_IS_EA_E!L57</f>
        <v>2.2355975924333621E-3</v>
      </c>
      <c r="M57" s="10">
        <f>FC_IND_IS_BF_E!M57+FC_IND_IS_EA_E!M57</f>
        <v>2.2355975924333621E-3</v>
      </c>
      <c r="N57" s="10">
        <f>FC_IND_IS_BF_E!N57+FC_IND_IS_EA_E!N57</f>
        <v>2.2355975924333621E-3</v>
      </c>
      <c r="O57" s="10">
        <f>FC_IND_IS_BF_E!O57+FC_IND_IS_EA_E!O57</f>
        <v>2.2355975924333621E-3</v>
      </c>
      <c r="P57" s="10">
        <f>FC_IND_IS_BF_E!P57+FC_IND_IS_EA_E!P57</f>
        <v>2.2355975924333625E-3</v>
      </c>
      <c r="Q57" s="10">
        <f>FC_IND_IS_BF_E!Q57+FC_IND_IS_EA_E!Q57</f>
        <v>2.2355975924333621E-3</v>
      </c>
      <c r="R57" s="10">
        <f>FC_IND_IS_BF_E!R57+FC_IND_IS_EA_E!R57</f>
        <v>2.2355975924333625E-3</v>
      </c>
      <c r="S57" s="10">
        <f>FC_IND_IS_BF_E!S57+FC_IND_IS_EA_E!S57</f>
        <v>2.2355975924333621E-3</v>
      </c>
      <c r="T57" s="10">
        <f>FC_IND_IS_BF_E!T57+FC_IND_IS_EA_E!T57</f>
        <v>2.2355975924333617E-3</v>
      </c>
      <c r="U57" s="10">
        <f>FC_IND_IS_BF_E!U57+FC_IND_IS_EA_E!U57</f>
        <v>2.2355975924333617E-3</v>
      </c>
      <c r="V57" s="10">
        <f>FC_IND_IS_BF_E!V57+FC_IND_IS_EA_E!V57</f>
        <v>5.846947549441101E-3</v>
      </c>
      <c r="W57" s="10">
        <f>FC_IND_IS_BF_E!W57+FC_IND_IS_EA_E!W57</f>
        <v>5.8469475494411002E-3</v>
      </c>
      <c r="X57" s="10">
        <f>FC_IND_IS_BF_E!X57+FC_IND_IS_EA_E!X57</f>
        <v>5.846947549441101E-3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0.78822012037833189</v>
      </c>
      <c r="D59" s="10">
        <f>FC_IND_IS_BF_E!D59+FC_IND_IS_EA_E!D59</f>
        <v>0.78822012037833178</v>
      </c>
      <c r="E59" s="10">
        <f>FC_IND_IS_BF_E!E59+FC_IND_IS_EA_E!E59</f>
        <v>0.78822012037833178</v>
      </c>
      <c r="F59" s="10">
        <f>FC_IND_IS_BF_E!F59+FC_IND_IS_EA_E!F59</f>
        <v>0.78822012037833167</v>
      </c>
      <c r="G59" s="10">
        <f>FC_IND_IS_BF_E!G59+FC_IND_IS_EA_E!G59</f>
        <v>0.78822012037833178</v>
      </c>
      <c r="H59" s="10">
        <f>FC_IND_IS_BF_E!H59+FC_IND_IS_EA_E!H59</f>
        <v>0.78822012037833178</v>
      </c>
      <c r="I59" s="10">
        <f>FC_IND_IS_BF_E!I59+FC_IND_IS_EA_E!I59</f>
        <v>0.78822012037833167</v>
      </c>
      <c r="J59" s="10">
        <f>FC_IND_IS_BF_E!J59+FC_IND_IS_EA_E!J59</f>
        <v>0.78822012037833178</v>
      </c>
      <c r="K59" s="10">
        <f>FC_IND_IS_BF_E!K59+FC_IND_IS_EA_E!K59</f>
        <v>0.78822012037833178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2.3903697334479789E-2</v>
      </c>
      <c r="P59" s="10">
        <f>FC_IND_IS_BF_E!P59+FC_IND_IS_EA_E!P59</f>
        <v>2.3903697334479793E-2</v>
      </c>
      <c r="Q59" s="10">
        <f>FC_IND_IS_BF_E!Q59+FC_IND_IS_EA_E!Q59</f>
        <v>2.3903697334479793E-2</v>
      </c>
      <c r="R59" s="10">
        <f>FC_IND_IS_BF_E!R59+FC_IND_IS_EA_E!R59</f>
        <v>2.3903697334479789E-2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11.053156262098341</v>
      </c>
      <c r="R70" s="10">
        <f>FC_IND_IS_BF_E!R70+FC_IND_IS_EA_E!R70</f>
        <v>14.531465989941292</v>
      </c>
      <c r="S70" s="10">
        <f>FC_IND_IS_BF_E!S70+FC_IND_IS_EA_E!S70</f>
        <v>15.671074849297593</v>
      </c>
      <c r="T70" s="10">
        <f>FC_IND_IS_BF_E!T70+FC_IND_IS_EA_E!T70</f>
        <v>18.278739139295133</v>
      </c>
      <c r="U70" s="10">
        <f>FC_IND_IS_BF_E!U70+FC_IND_IS_EA_E!U70</f>
        <v>20.154405923317267</v>
      </c>
      <c r="V70" s="10">
        <f>FC_IND_IS_BF_E!V70+FC_IND_IS_EA_E!V70</f>
        <v>20.318396735531977</v>
      </c>
      <c r="W70" s="10">
        <f>FC_IND_IS_BF_E!W70+FC_IND_IS_EA_E!W70</f>
        <v>21.042418730829052</v>
      </c>
      <c r="X70" s="10">
        <f>FC_IND_IS_BF_E!X70+FC_IND_IS_EA_E!X70</f>
        <v>23.828744445232765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1266.7239896818569</v>
      </c>
      <c r="D76" s="40">
        <f>FC_IND_IS_BF_E!D76+FC_IND_IS_EA_E!D76</f>
        <v>1368.9595872742898</v>
      </c>
      <c r="E76" s="40">
        <f>FC_IND_IS_BF_E!E76+FC_IND_IS_EA_E!E76</f>
        <v>1395.3568357695613</v>
      </c>
      <c r="F76" s="40">
        <f>FC_IND_IS_BF_E!F76+FC_IND_IS_EA_E!F76</f>
        <v>1475.2364574376613</v>
      </c>
      <c r="G76" s="40">
        <f>FC_IND_IS_BF_E!G76+FC_IND_IS_EA_E!G76</f>
        <v>1479.7936371453138</v>
      </c>
      <c r="H76" s="40">
        <f>FC_IND_IS_BF_E!H76+FC_IND_IS_EA_E!H76</f>
        <v>1579.535683576956</v>
      </c>
      <c r="I76" s="40">
        <f>FC_IND_IS_BF_E!I76+FC_IND_IS_EA_E!I76</f>
        <v>1386.242476354256</v>
      </c>
      <c r="J76" s="40">
        <f>FC_IND_IS_BF_E!J76+FC_IND_IS_EA_E!J76</f>
        <v>1424.8495270851247</v>
      </c>
      <c r="K76" s="40">
        <f>FC_IND_IS_BF_E!K76+FC_IND_IS_EA_E!K76</f>
        <v>1474.7205503009459</v>
      </c>
      <c r="L76" s="40">
        <f>FC_IND_IS_BF_E!L76+FC_IND_IS_EA_E!L76</f>
        <v>1055.1160791057609</v>
      </c>
      <c r="M76" s="40">
        <f>FC_IND_IS_BF_E!M76+FC_IND_IS_EA_E!M76</f>
        <v>1231.1263972484953</v>
      </c>
      <c r="N76" s="40">
        <f>FC_IND_IS_BF_E!N76+FC_IND_IS_EA_E!N76</f>
        <v>1155.1160791057609</v>
      </c>
      <c r="O76" s="40">
        <f>FC_IND_IS_BF_E!O76+FC_IND_IS_EA_E!O76</f>
        <v>1139.6388650042991</v>
      </c>
      <c r="P76" s="40">
        <f>FC_IND_IS_BF_E!P76+FC_IND_IS_EA_E!P76</f>
        <v>1059.845227858985</v>
      </c>
      <c r="Q76" s="40">
        <f>FC_IND_IS_BF_E!Q76+FC_IND_IS_EA_E!Q76</f>
        <v>1058.4694754944107</v>
      </c>
      <c r="R76" s="40">
        <f>FC_IND_IS_BF_E!R76+FC_IND_IS_EA_E!R76</f>
        <v>1084.264832330181</v>
      </c>
      <c r="S76" s="40">
        <f>FC_IND_IS_BF_E!S76+FC_IND_IS_EA_E!S76</f>
        <v>1160.7050730868441</v>
      </c>
      <c r="T76" s="40">
        <f>FC_IND_IS_BF_E!T76+FC_IND_IS_EA_E!T76</f>
        <v>1239.2089423903701</v>
      </c>
      <c r="U76" s="40">
        <f>FC_IND_IS_BF_E!U76+FC_IND_IS_EA_E!U76</f>
        <v>1301.4617368873601</v>
      </c>
      <c r="V76" s="40">
        <f>FC_IND_IS_BF_E!V76+FC_IND_IS_EA_E!V76</f>
        <v>1141.358555460017</v>
      </c>
      <c r="W76" s="40">
        <f>FC_IND_IS_BF_E!W76+FC_IND_IS_EA_E!W76</f>
        <v>938.00515907136707</v>
      </c>
      <c r="X76" s="40">
        <f>FC_IND_IS_BF_E!X76+FC_IND_IS_EA_E!X76</f>
        <v>1043.422184006879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1367.912496858959</v>
      </c>
      <c r="D2" s="31">
        <f t="shared" ref="D2:X2" si="1">SUM(D3,D17,D22,D25,D26,D51,D52,D71,D74,D75,D76)</f>
        <v>1542.1987728586387</v>
      </c>
      <c r="E2" s="31">
        <f t="shared" si="1"/>
        <v>1467.6101111155601</v>
      </c>
      <c r="F2" s="31">
        <f t="shared" si="1"/>
        <v>1411.6649761528824</v>
      </c>
      <c r="G2" s="31">
        <f t="shared" si="1"/>
        <v>1593.8915036275057</v>
      </c>
      <c r="H2" s="31">
        <f t="shared" si="1"/>
        <v>1438.7346705598911</v>
      </c>
      <c r="I2" s="31">
        <f t="shared" si="1"/>
        <v>932.29670107037373</v>
      </c>
      <c r="J2" s="31">
        <f t="shared" si="1"/>
        <v>1026.6612336236383</v>
      </c>
      <c r="K2" s="31">
        <f t="shared" si="1"/>
        <v>1022.1740218003285</v>
      </c>
      <c r="L2" s="31">
        <f t="shared" si="1"/>
        <v>700.72984297327537</v>
      </c>
      <c r="M2" s="31">
        <f t="shared" si="1"/>
        <v>823.19264433763419</v>
      </c>
      <c r="N2" s="31">
        <f t="shared" si="1"/>
        <v>919.29718145099775</v>
      </c>
      <c r="O2" s="31">
        <f t="shared" si="1"/>
        <v>861.21225272284164</v>
      </c>
      <c r="P2" s="31">
        <f t="shared" si="1"/>
        <v>837.18428303540327</v>
      </c>
      <c r="Q2" s="31">
        <f t="shared" si="1"/>
        <v>818.48818320666987</v>
      </c>
      <c r="R2" s="31">
        <f t="shared" si="1"/>
        <v>978.08170154380628</v>
      </c>
      <c r="S2" s="31">
        <f t="shared" si="1"/>
        <v>1054.9784553340105</v>
      </c>
      <c r="T2" s="31">
        <f t="shared" si="1"/>
        <v>1121.0798356123285</v>
      </c>
      <c r="U2" s="31">
        <f t="shared" si="1"/>
        <v>1138.3232816186915</v>
      </c>
      <c r="V2" s="31">
        <f t="shared" si="1"/>
        <v>960.44960465356735</v>
      </c>
      <c r="W2" s="31">
        <f t="shared" si="1"/>
        <v>770.39941587578937</v>
      </c>
      <c r="X2" s="31">
        <f t="shared" si="1"/>
        <v>837.94454210404888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204.21324161642579</v>
      </c>
      <c r="D3" s="34">
        <f t="shared" ref="D3:X3" si="3">SUM(D4,D8,D11)</f>
        <v>46.288306104882032</v>
      </c>
      <c r="E3" s="34">
        <f t="shared" si="3"/>
        <v>44.246173688720098</v>
      </c>
      <c r="F3" s="34">
        <f t="shared" si="3"/>
        <v>35.396990541693292</v>
      </c>
      <c r="G3" s="34">
        <f t="shared" si="3"/>
        <v>63.306104901105321</v>
      </c>
      <c r="H3" s="34">
        <f t="shared" si="3"/>
        <v>111.63654342215909</v>
      </c>
      <c r="I3" s="34">
        <f t="shared" si="3"/>
        <v>124.5700773860256</v>
      </c>
      <c r="J3" s="34">
        <f t="shared" si="3"/>
        <v>91.215219260481192</v>
      </c>
      <c r="K3" s="34">
        <f t="shared" si="3"/>
        <v>102.1066208082018</v>
      </c>
      <c r="L3" s="34">
        <f t="shared" si="3"/>
        <v>112.9980223559032</v>
      </c>
      <c r="M3" s="34">
        <f t="shared" si="3"/>
        <v>74.197506448827824</v>
      </c>
      <c r="N3" s="34">
        <f t="shared" si="3"/>
        <v>163.57462397074116</v>
      </c>
      <c r="O3" s="34">
        <f t="shared" si="3"/>
        <v>87.714110296639191</v>
      </c>
      <c r="P3" s="34">
        <f t="shared" si="3"/>
        <v>75.754882965062336</v>
      </c>
      <c r="Q3" s="34">
        <f t="shared" si="3"/>
        <v>76.2793309880024</v>
      </c>
      <c r="R3" s="34">
        <f t="shared" si="3"/>
        <v>70.108031823529672</v>
      </c>
      <c r="S3" s="34">
        <f t="shared" si="3"/>
        <v>108.5225329982969</v>
      </c>
      <c r="T3" s="34">
        <f t="shared" si="3"/>
        <v>117.38001414608655</v>
      </c>
      <c r="U3" s="34">
        <f t="shared" si="3"/>
        <v>68.656086528587451</v>
      </c>
      <c r="V3" s="34">
        <f t="shared" si="3"/>
        <v>67.518459309563255</v>
      </c>
      <c r="W3" s="34">
        <f t="shared" si="3"/>
        <v>56.785356540450309</v>
      </c>
      <c r="X3" s="34">
        <f t="shared" si="3"/>
        <v>68.458511320192756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68.216498433426111</v>
      </c>
      <c r="O4" s="29">
        <f t="shared" si="5"/>
        <v>49.954866960470071</v>
      </c>
      <c r="P4" s="29">
        <f t="shared" si="5"/>
        <v>43.755484856763267</v>
      </c>
      <c r="Q4" s="29">
        <f t="shared" si="5"/>
        <v>43.639950076558137</v>
      </c>
      <c r="R4" s="29">
        <f t="shared" si="5"/>
        <v>36.188685305893543</v>
      </c>
      <c r="S4" s="29">
        <f t="shared" si="5"/>
        <v>27.244115113486991</v>
      </c>
      <c r="T4" s="29">
        <f t="shared" si="5"/>
        <v>36.401510276762188</v>
      </c>
      <c r="U4" s="29">
        <f t="shared" si="5"/>
        <v>32.738201747835191</v>
      </c>
      <c r="V4" s="29">
        <f t="shared" si="5"/>
        <v>31.60057452881394</v>
      </c>
      <c r="W4" s="29">
        <f t="shared" si="5"/>
        <v>26.091891364174241</v>
      </c>
      <c r="X4" s="29">
        <f t="shared" si="5"/>
        <v>29.928416737207161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68.216498433426111</v>
      </c>
      <c r="O5" s="10">
        <v>49.954866960470071</v>
      </c>
      <c r="P5" s="10">
        <v>43.755484856763267</v>
      </c>
      <c r="Q5" s="10">
        <v>43.639950076558137</v>
      </c>
      <c r="R5" s="10">
        <v>36.188685305893543</v>
      </c>
      <c r="S5" s="10">
        <v>27.244115113486991</v>
      </c>
      <c r="T5" s="10">
        <v>36.401510276762188</v>
      </c>
      <c r="U5" s="10">
        <v>32.738201747835191</v>
      </c>
      <c r="V5" s="10">
        <v>31.60057452881394</v>
      </c>
      <c r="W5" s="10">
        <v>26.091891364174241</v>
      </c>
      <c r="X5" s="10">
        <v>29.928416737207161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204.21324161642579</v>
      </c>
      <c r="D11" s="29">
        <f t="shared" ref="D11:X11" si="9">SUM(D12:D16)</f>
        <v>46.288306104882032</v>
      </c>
      <c r="E11" s="29">
        <f t="shared" si="9"/>
        <v>44.246173688720098</v>
      </c>
      <c r="F11" s="29">
        <f t="shared" si="9"/>
        <v>35.396990541693292</v>
      </c>
      <c r="G11" s="29">
        <f t="shared" si="9"/>
        <v>63.306104901105321</v>
      </c>
      <c r="H11" s="29">
        <f t="shared" si="9"/>
        <v>111.63654342215909</v>
      </c>
      <c r="I11" s="29">
        <f t="shared" si="9"/>
        <v>124.5700773860256</v>
      </c>
      <c r="J11" s="29">
        <f t="shared" si="9"/>
        <v>91.215219260481192</v>
      </c>
      <c r="K11" s="29">
        <f t="shared" si="9"/>
        <v>102.1066208082018</v>
      </c>
      <c r="L11" s="29">
        <f t="shared" si="9"/>
        <v>112.9980223559032</v>
      </c>
      <c r="M11" s="29">
        <f t="shared" si="9"/>
        <v>74.197506448827824</v>
      </c>
      <c r="N11" s="29">
        <f t="shared" si="9"/>
        <v>95.358125537315047</v>
      </c>
      <c r="O11" s="29">
        <f t="shared" si="9"/>
        <v>37.759243336169121</v>
      </c>
      <c r="P11" s="29">
        <f t="shared" si="9"/>
        <v>31.999398108299062</v>
      </c>
      <c r="Q11" s="29">
        <f t="shared" si="9"/>
        <v>32.639380911444263</v>
      </c>
      <c r="R11" s="29">
        <f t="shared" si="9"/>
        <v>33.919346517636129</v>
      </c>
      <c r="S11" s="29">
        <f t="shared" si="9"/>
        <v>81.278417884809897</v>
      </c>
      <c r="T11" s="29">
        <f t="shared" si="9"/>
        <v>80.978503869324356</v>
      </c>
      <c r="U11" s="29">
        <f t="shared" si="9"/>
        <v>35.917884780752267</v>
      </c>
      <c r="V11" s="29">
        <f t="shared" si="9"/>
        <v>35.917884780749318</v>
      </c>
      <c r="W11" s="29">
        <f t="shared" si="9"/>
        <v>30.693465176276071</v>
      </c>
      <c r="X11" s="29">
        <f t="shared" si="9"/>
        <v>38.530094582985598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204.21324161642579</v>
      </c>
      <c r="D13" s="10">
        <v>46.288306104882032</v>
      </c>
      <c r="E13" s="10">
        <v>44.246173688720098</v>
      </c>
      <c r="F13" s="10">
        <v>35.396990541693292</v>
      </c>
      <c r="G13" s="10">
        <v>63.306104901105321</v>
      </c>
      <c r="H13" s="10">
        <v>111.63654342215909</v>
      </c>
      <c r="I13" s="10">
        <v>124.5700773860256</v>
      </c>
      <c r="J13" s="10">
        <v>91.215219260481192</v>
      </c>
      <c r="K13" s="10">
        <v>102.1066208082018</v>
      </c>
      <c r="L13" s="10">
        <v>112.9980223559032</v>
      </c>
      <c r="M13" s="10">
        <v>74.197506448827824</v>
      </c>
      <c r="N13" s="10">
        <v>95.358125537315047</v>
      </c>
      <c r="O13" s="10">
        <v>37.759243336169121</v>
      </c>
      <c r="P13" s="10">
        <v>31.999398108299062</v>
      </c>
      <c r="Q13" s="10">
        <v>32.639380911444263</v>
      </c>
      <c r="R13" s="10">
        <v>33.919346517636129</v>
      </c>
      <c r="S13" s="10">
        <v>81.278417884809897</v>
      </c>
      <c r="T13" s="10">
        <v>80.978503869324356</v>
      </c>
      <c r="U13" s="10">
        <v>35.917884780752267</v>
      </c>
      <c r="V13" s="10">
        <v>35.917884780749318</v>
      </c>
      <c r="W13" s="10">
        <v>30.693465176276071</v>
      </c>
      <c r="X13" s="10">
        <v>38.530094582985598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166.51235293453155</v>
      </c>
      <c r="D17" s="37">
        <f t="shared" ref="D17:X17" si="11">SUM(D18:D21)</f>
        <v>270.05133492988409</v>
      </c>
      <c r="E17" s="37">
        <f t="shared" si="11"/>
        <v>260.38978225553637</v>
      </c>
      <c r="F17" s="37">
        <f t="shared" si="11"/>
        <v>128.05258682457816</v>
      </c>
      <c r="G17" s="37">
        <f t="shared" si="11"/>
        <v>139.48229036861295</v>
      </c>
      <c r="H17" s="37">
        <f t="shared" si="11"/>
        <v>98.153297341371555</v>
      </c>
      <c r="I17" s="37">
        <f t="shared" si="11"/>
        <v>77.059866340189416</v>
      </c>
      <c r="J17" s="37">
        <f t="shared" si="11"/>
        <v>96.69311776868193</v>
      </c>
      <c r="K17" s="37">
        <f t="shared" si="11"/>
        <v>93.265528156702203</v>
      </c>
      <c r="L17" s="37">
        <f t="shared" si="11"/>
        <v>66.34070725625584</v>
      </c>
      <c r="M17" s="37">
        <f t="shared" si="11"/>
        <v>78.908197884455106</v>
      </c>
      <c r="N17" s="37">
        <f t="shared" si="11"/>
        <v>103.44094488787891</v>
      </c>
      <c r="O17" s="37">
        <f t="shared" si="11"/>
        <v>88.043769343685867</v>
      </c>
      <c r="P17" s="37">
        <f t="shared" si="11"/>
        <v>86.191247389342294</v>
      </c>
      <c r="Q17" s="37">
        <f t="shared" si="11"/>
        <v>55.888068099768645</v>
      </c>
      <c r="R17" s="37">
        <f t="shared" si="11"/>
        <v>61.10320554869093</v>
      </c>
      <c r="S17" s="37">
        <f t="shared" si="11"/>
        <v>73.634757886278805</v>
      </c>
      <c r="T17" s="37">
        <f t="shared" si="11"/>
        <v>72.762499244376443</v>
      </c>
      <c r="U17" s="37">
        <f t="shared" si="11"/>
        <v>65.134155573178589</v>
      </c>
      <c r="V17" s="37">
        <f t="shared" si="11"/>
        <v>55.734296746151827</v>
      </c>
      <c r="W17" s="37">
        <f t="shared" si="11"/>
        <v>38.185144755230112</v>
      </c>
      <c r="X17" s="37">
        <f t="shared" si="11"/>
        <v>65.229634290568072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56.618613003805457</v>
      </c>
      <c r="D19" s="10">
        <v>113.80730087313013</v>
      </c>
      <c r="E19" s="10">
        <v>112.58918469620772</v>
      </c>
      <c r="F19" s="10">
        <v>114.14785003619541</v>
      </c>
      <c r="G19" s="10">
        <v>124.61911097389552</v>
      </c>
      <c r="H19" s="10">
        <v>83.758145955054346</v>
      </c>
      <c r="I19" s="10">
        <v>72.182097031831688</v>
      </c>
      <c r="J19" s="10">
        <v>84.934046437254409</v>
      </c>
      <c r="K19" s="10">
        <v>80.875632471908276</v>
      </c>
      <c r="L19" s="10">
        <v>58.42080951267414</v>
      </c>
      <c r="M19" s="10">
        <v>68.213669169570821</v>
      </c>
      <c r="N19" s="10">
        <v>91.093672753856794</v>
      </c>
      <c r="O19" s="10">
        <v>74.087806926693418</v>
      </c>
      <c r="P19" s="10">
        <v>71.346252550318368</v>
      </c>
      <c r="Q19" s="10">
        <v>39.911468947933969</v>
      </c>
      <c r="R19" s="10">
        <v>45.920795125330159</v>
      </c>
      <c r="S19" s="10">
        <v>46.251162481376504</v>
      </c>
      <c r="T19" s="10">
        <v>45.818212281161273</v>
      </c>
      <c r="U19" s="10">
        <v>36.664559202336648</v>
      </c>
      <c r="V19" s="10">
        <v>29.494815496393596</v>
      </c>
      <c r="W19" s="10">
        <v>14.490819610349419</v>
      </c>
      <c r="X19" s="10">
        <v>43.783100676019274</v>
      </c>
    </row>
    <row r="20" spans="1:24" ht="11.25" customHeight="1" x14ac:dyDescent="0.2">
      <c r="A20" s="42" t="s">
        <v>31</v>
      </c>
      <c r="B20" s="9" t="s">
        <v>32</v>
      </c>
      <c r="C20" s="10">
        <v>109.8937399307261</v>
      </c>
      <c r="D20" s="10">
        <v>156.24403405675397</v>
      </c>
      <c r="E20" s="10">
        <v>147.80059755932868</v>
      </c>
      <c r="F20" s="10">
        <v>13.90473678838274</v>
      </c>
      <c r="G20" s="10">
        <v>14.863179394717438</v>
      </c>
      <c r="H20" s="10">
        <v>14.395151386317213</v>
      </c>
      <c r="I20" s="10">
        <v>4.8777693083577285</v>
      </c>
      <c r="J20" s="10">
        <v>11.759071331427515</v>
      </c>
      <c r="K20" s="10">
        <v>12.389895684793933</v>
      </c>
      <c r="L20" s="10">
        <v>7.9198977435816937</v>
      </c>
      <c r="M20" s="10">
        <v>10.694528714884285</v>
      </c>
      <c r="N20" s="10">
        <v>12.347272134022123</v>
      </c>
      <c r="O20" s="10">
        <v>13.955962416992444</v>
      </c>
      <c r="P20" s="10">
        <v>14.844994839023922</v>
      </c>
      <c r="Q20" s="10">
        <v>15.976599151834673</v>
      </c>
      <c r="R20" s="10">
        <v>15.18241042336077</v>
      </c>
      <c r="S20" s="10">
        <v>27.383595404902294</v>
      </c>
      <c r="T20" s="10">
        <v>26.944286963215163</v>
      </c>
      <c r="U20" s="10">
        <v>28.469596370841941</v>
      </c>
      <c r="V20" s="10">
        <v>26.239481249758235</v>
      </c>
      <c r="W20" s="10">
        <v>23.694325144880693</v>
      </c>
      <c r="X20" s="10">
        <v>21.446533614548795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229.11198337622531</v>
      </c>
      <c r="D26" s="37">
        <f t="shared" ref="D26:X26" si="15">SUM(D27,D33)</f>
        <v>232.56843747778197</v>
      </c>
      <c r="E26" s="37">
        <f t="shared" si="15"/>
        <v>224.34732667498844</v>
      </c>
      <c r="F26" s="37">
        <f t="shared" si="15"/>
        <v>220.56235982214986</v>
      </c>
      <c r="G26" s="37">
        <f t="shared" si="15"/>
        <v>210.74324025415677</v>
      </c>
      <c r="H26" s="37">
        <f t="shared" si="15"/>
        <v>199.16448771592263</v>
      </c>
      <c r="I26" s="37">
        <f t="shared" si="15"/>
        <v>166.58173858324801</v>
      </c>
      <c r="J26" s="37">
        <f t="shared" si="15"/>
        <v>165.71596268549092</v>
      </c>
      <c r="K26" s="37">
        <f t="shared" si="15"/>
        <v>151.98216631250767</v>
      </c>
      <c r="L26" s="37">
        <f t="shared" si="15"/>
        <v>130.39785761075814</v>
      </c>
      <c r="M26" s="37">
        <f t="shared" si="15"/>
        <v>194.16361488318529</v>
      </c>
      <c r="N26" s="37">
        <f t="shared" si="15"/>
        <v>129.64603193011072</v>
      </c>
      <c r="O26" s="37">
        <f t="shared" si="15"/>
        <v>114.75490320456115</v>
      </c>
      <c r="P26" s="37">
        <f t="shared" si="15"/>
        <v>40.067536511842661</v>
      </c>
      <c r="Q26" s="37">
        <f t="shared" si="15"/>
        <v>50.620956418855485</v>
      </c>
      <c r="R26" s="37">
        <f t="shared" si="15"/>
        <v>39.34213555090129</v>
      </c>
      <c r="S26" s="37">
        <f t="shared" si="15"/>
        <v>42.13039213010309</v>
      </c>
      <c r="T26" s="37">
        <f t="shared" si="15"/>
        <v>44.249877273392542</v>
      </c>
      <c r="U26" s="37">
        <f t="shared" si="15"/>
        <v>48.130069601847865</v>
      </c>
      <c r="V26" s="37">
        <f t="shared" si="15"/>
        <v>45.695825733565471</v>
      </c>
      <c r="W26" s="37">
        <f t="shared" si="15"/>
        <v>30.119206858182025</v>
      </c>
      <c r="X26" s="37">
        <f t="shared" si="15"/>
        <v>30.129548392926708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229.11198337622531</v>
      </c>
      <c r="D33" s="29">
        <f t="shared" ref="D33:X33" si="19">SUM(D34:D50)</f>
        <v>232.56843747778197</v>
      </c>
      <c r="E33" s="29">
        <f t="shared" si="19"/>
        <v>224.34732667498844</v>
      </c>
      <c r="F33" s="29">
        <f t="shared" si="19"/>
        <v>220.56235982214986</v>
      </c>
      <c r="G33" s="29">
        <f t="shared" si="19"/>
        <v>210.74324025415677</v>
      </c>
      <c r="H33" s="29">
        <f t="shared" si="19"/>
        <v>199.16448771592263</v>
      </c>
      <c r="I33" s="29">
        <f t="shared" si="19"/>
        <v>166.58173858324801</v>
      </c>
      <c r="J33" s="29">
        <f t="shared" si="19"/>
        <v>165.71596268549092</v>
      </c>
      <c r="K33" s="29">
        <f t="shared" si="19"/>
        <v>151.98216631250767</v>
      </c>
      <c r="L33" s="29">
        <f t="shared" si="19"/>
        <v>130.39785761075814</v>
      </c>
      <c r="M33" s="29">
        <f t="shared" si="19"/>
        <v>194.16361488318529</v>
      </c>
      <c r="N33" s="29">
        <f t="shared" si="19"/>
        <v>129.64603193011072</v>
      </c>
      <c r="O33" s="29">
        <f t="shared" si="19"/>
        <v>114.75490320456115</v>
      </c>
      <c r="P33" s="29">
        <f t="shared" si="19"/>
        <v>40.067536511842661</v>
      </c>
      <c r="Q33" s="29">
        <f t="shared" si="19"/>
        <v>50.620956418855485</v>
      </c>
      <c r="R33" s="29">
        <f t="shared" si="19"/>
        <v>39.34213555090129</v>
      </c>
      <c r="S33" s="29">
        <f t="shared" si="19"/>
        <v>42.13039213010309</v>
      </c>
      <c r="T33" s="29">
        <f t="shared" si="19"/>
        <v>44.249877273392542</v>
      </c>
      <c r="U33" s="29">
        <f t="shared" si="19"/>
        <v>48.130069601847865</v>
      </c>
      <c r="V33" s="29">
        <f t="shared" si="19"/>
        <v>45.695825733565471</v>
      </c>
      <c r="W33" s="29">
        <f t="shared" si="19"/>
        <v>30.119206858182025</v>
      </c>
      <c r="X33" s="29">
        <f t="shared" si="19"/>
        <v>30.129548392926708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17.826969675694848</v>
      </c>
      <c r="D36" s="10">
        <v>17.126596742624763</v>
      </c>
      <c r="E36" s="10">
        <v>17.170379103921714</v>
      </c>
      <c r="F36" s="10">
        <v>15.806481608515202</v>
      </c>
      <c r="G36" s="10">
        <v>16.464428718609359</v>
      </c>
      <c r="H36" s="10">
        <v>16.263505015468542</v>
      </c>
      <c r="I36" s="10">
        <v>11.546897207382022</v>
      </c>
      <c r="J36" s="10">
        <v>13.081152475225343</v>
      </c>
      <c r="K36" s="10">
        <v>12.721847879863601</v>
      </c>
      <c r="L36" s="10">
        <v>11.314351639055078</v>
      </c>
      <c r="M36" s="10">
        <v>12.154965342184132</v>
      </c>
      <c r="N36" s="10">
        <v>11.735342073390708</v>
      </c>
      <c r="O36" s="10">
        <v>12.073902850018399</v>
      </c>
      <c r="P36" s="10">
        <v>10.715786947722259</v>
      </c>
      <c r="Q36" s="10">
        <v>7.352385473278928</v>
      </c>
      <c r="R36" s="10">
        <v>6.7325210533193589</v>
      </c>
      <c r="S36" s="10">
        <v>8.2610596021307927</v>
      </c>
      <c r="T36" s="10">
        <v>6.6194409069562035</v>
      </c>
      <c r="U36" s="10">
        <v>6.3410196276285067</v>
      </c>
      <c r="V36" s="10">
        <v>6.3190041069945728</v>
      </c>
      <c r="W36" s="10">
        <v>5.2364490951964759</v>
      </c>
      <c r="X36" s="10">
        <v>3.5711749675094713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27.815363840939852</v>
      </c>
      <c r="D43" s="10">
        <v>28.447862079080004</v>
      </c>
      <c r="E43" s="10">
        <v>28.129623029990562</v>
      </c>
      <c r="F43" s="10">
        <v>29.510869493481195</v>
      </c>
      <c r="G43" s="10">
        <v>34.091118655855617</v>
      </c>
      <c r="H43" s="10">
        <v>34.537796811171752</v>
      </c>
      <c r="I43" s="10">
        <v>14.598960780317892</v>
      </c>
      <c r="J43" s="10">
        <v>16.867782925069719</v>
      </c>
      <c r="K43" s="10">
        <v>16.541868160783274</v>
      </c>
      <c r="L43" s="10">
        <v>15.604799326948209</v>
      </c>
      <c r="M43" s="10">
        <v>17.979150179272398</v>
      </c>
      <c r="N43" s="10">
        <v>16.02202356824256</v>
      </c>
      <c r="O43" s="10">
        <v>14.02007390071619</v>
      </c>
      <c r="P43" s="10">
        <v>13.294189674118751</v>
      </c>
      <c r="Q43" s="10">
        <v>8.0225413060326183</v>
      </c>
      <c r="R43" s="10">
        <v>10.35967316450235</v>
      </c>
      <c r="S43" s="10">
        <v>8.5128202959349153</v>
      </c>
      <c r="T43" s="10">
        <v>9.0278407497002409</v>
      </c>
      <c r="U43" s="10">
        <v>11.006430831611258</v>
      </c>
      <c r="V43" s="10">
        <v>8.6179102250682025</v>
      </c>
      <c r="W43" s="10">
        <v>7.3578875491639018</v>
      </c>
      <c r="X43" s="10">
        <v>8.2206461954884418</v>
      </c>
    </row>
    <row r="44" spans="1:24" ht="11.25" customHeight="1" x14ac:dyDescent="0.2">
      <c r="A44" s="41" t="s">
        <v>75</v>
      </c>
      <c r="B44" s="9" t="s">
        <v>76</v>
      </c>
      <c r="C44" s="10">
        <v>68.94470035279673</v>
      </c>
      <c r="D44" s="10">
        <v>64.733948447541806</v>
      </c>
      <c r="E44" s="10">
        <v>67.887589673463552</v>
      </c>
      <c r="F44" s="10">
        <v>60.616247200365237</v>
      </c>
      <c r="G44" s="10">
        <v>39.736427655127756</v>
      </c>
      <c r="H44" s="10">
        <v>27.928209125120681</v>
      </c>
      <c r="I44" s="10">
        <v>48.505819380732532</v>
      </c>
      <c r="J44" s="10">
        <v>48.456084060832438</v>
      </c>
      <c r="K44" s="10">
        <v>42.502614076797983</v>
      </c>
      <c r="L44" s="10">
        <v>31.747708788784212</v>
      </c>
      <c r="M44" s="10">
        <v>35.797622488040396</v>
      </c>
      <c r="N44" s="10">
        <v>23.828506440030548</v>
      </c>
      <c r="O44" s="10">
        <v>15.344762751867089</v>
      </c>
      <c r="P44" s="10">
        <v>16.057559890001652</v>
      </c>
      <c r="Q44" s="10">
        <v>35.246029639543934</v>
      </c>
      <c r="R44" s="10">
        <v>22.249941333079583</v>
      </c>
      <c r="S44" s="10">
        <v>25.356512232037378</v>
      </c>
      <c r="T44" s="10">
        <v>28.602595616736096</v>
      </c>
      <c r="U44" s="10">
        <v>30.782619142608098</v>
      </c>
      <c r="V44" s="10">
        <v>30.758911401502694</v>
      </c>
      <c r="W44" s="10">
        <v>17.524870213821647</v>
      </c>
      <c r="X44" s="10">
        <v>18.337727229928795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114.52494950679389</v>
      </c>
      <c r="D48" s="10">
        <v>122.2600302085354</v>
      </c>
      <c r="E48" s="10">
        <v>111.1597348676126</v>
      </c>
      <c r="F48" s="10">
        <v>114.62876151978823</v>
      </c>
      <c r="G48" s="10">
        <v>120.45126522456403</v>
      </c>
      <c r="H48" s="10">
        <v>120.43497676416165</v>
      </c>
      <c r="I48" s="10">
        <v>91.930061214815566</v>
      </c>
      <c r="J48" s="10">
        <v>87.310943224363413</v>
      </c>
      <c r="K48" s="10">
        <v>80.215836195062806</v>
      </c>
      <c r="L48" s="10">
        <v>71.730997855970628</v>
      </c>
      <c r="M48" s="10">
        <v>128.23187687368838</v>
      </c>
      <c r="N48" s="10">
        <v>78.060159848446901</v>
      </c>
      <c r="O48" s="10">
        <v>73.316163701959468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441.78303323869426</v>
      </c>
      <c r="D51" s="37">
        <v>656.33053230802523</v>
      </c>
      <c r="E51" s="37">
        <v>582.7817810504763</v>
      </c>
      <c r="F51" s="37">
        <v>673.20914980224245</v>
      </c>
      <c r="G51" s="37">
        <v>836.12292007199801</v>
      </c>
      <c r="H51" s="37">
        <v>615.36581955211057</v>
      </c>
      <c r="I51" s="37">
        <v>281.74491748260573</v>
      </c>
      <c r="J51" s="37">
        <v>339.27131961775041</v>
      </c>
      <c r="K51" s="37">
        <v>324.60175837132363</v>
      </c>
      <c r="L51" s="37">
        <v>148.1220472473866</v>
      </c>
      <c r="M51" s="37">
        <v>143.08929712317959</v>
      </c>
      <c r="N51" s="37">
        <v>226.75696053381617</v>
      </c>
      <c r="O51" s="37">
        <v>249.93309104030126</v>
      </c>
      <c r="P51" s="37">
        <v>291.65334963179703</v>
      </c>
      <c r="Q51" s="37">
        <v>283.8873012139818</v>
      </c>
      <c r="R51" s="37">
        <v>431.66704649596062</v>
      </c>
      <c r="S51" s="37">
        <v>387.82834158625622</v>
      </c>
      <c r="T51" s="37">
        <v>411.78247979254189</v>
      </c>
      <c r="U51" s="37">
        <v>424.61283967983331</v>
      </c>
      <c r="V51" s="37">
        <v>376.15235662797375</v>
      </c>
      <c r="W51" s="37">
        <v>346.68969761627909</v>
      </c>
      <c r="X51" s="37">
        <v>355.60070768341257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0.40239131666228956</v>
      </c>
      <c r="D52" s="37">
        <f t="shared" ref="D52:X52" si="21">SUM(D53:D70)</f>
        <v>0.40570414368204294</v>
      </c>
      <c r="E52" s="37">
        <f t="shared" si="21"/>
        <v>0.40602157909577424</v>
      </c>
      <c r="F52" s="37">
        <f t="shared" si="21"/>
        <v>0.38829354909559843</v>
      </c>
      <c r="G52" s="37">
        <f t="shared" si="21"/>
        <v>0.39358558383288783</v>
      </c>
      <c r="H52" s="37">
        <f t="shared" si="21"/>
        <v>0.39736571172986906</v>
      </c>
      <c r="I52" s="37">
        <f t="shared" si="21"/>
        <v>0.32103088753099862</v>
      </c>
      <c r="J52" s="37">
        <f t="shared" si="21"/>
        <v>0.35490632921073784</v>
      </c>
      <c r="K52" s="37">
        <f t="shared" si="21"/>
        <v>0.35441916908196808</v>
      </c>
      <c r="L52" s="37">
        <f t="shared" si="21"/>
        <v>8.5547629983154596E-4</v>
      </c>
      <c r="M52" s="37">
        <f t="shared" si="21"/>
        <v>9.4125045465404643E-4</v>
      </c>
      <c r="N52" s="37">
        <f t="shared" si="21"/>
        <v>9.6220472629503218E-4</v>
      </c>
      <c r="O52" s="37">
        <f t="shared" si="21"/>
        <v>1.3023090133064835E-2</v>
      </c>
      <c r="P52" s="37">
        <f t="shared" si="21"/>
        <v>1.4366626389352165E-2</v>
      </c>
      <c r="Q52" s="37">
        <f t="shared" si="21"/>
        <v>5.6034889907820835</v>
      </c>
      <c r="R52" s="37">
        <f t="shared" si="21"/>
        <v>7.7643889241273065</v>
      </c>
      <c r="S52" s="37">
        <f t="shared" si="21"/>
        <v>8.7752658650566833</v>
      </c>
      <c r="T52" s="37">
        <f t="shared" si="21"/>
        <v>10.246473456230444</v>
      </c>
      <c r="U52" s="37">
        <f t="shared" si="21"/>
        <v>11.685323647700853</v>
      </c>
      <c r="V52" s="37">
        <f t="shared" si="21"/>
        <v>10.934801138081729</v>
      </c>
      <c r="W52" s="37">
        <f t="shared" si="21"/>
        <v>10.419682852297118</v>
      </c>
      <c r="X52" s="37">
        <f t="shared" si="21"/>
        <v>11.450286494637544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3.0512342862975379E-4</v>
      </c>
      <c r="G57" s="10">
        <v>3.0968607196543203E-4</v>
      </c>
      <c r="H57" s="10">
        <v>3.1295249859668268E-4</v>
      </c>
      <c r="I57" s="10">
        <v>2.4815201932494693E-4</v>
      </c>
      <c r="J57" s="10">
        <v>2.7661020231793215E-4</v>
      </c>
      <c r="K57" s="10">
        <v>2.7619760593882217E-4</v>
      </c>
      <c r="L57" s="10">
        <v>8.5547629983154596E-4</v>
      </c>
      <c r="M57" s="10">
        <v>9.4125045465404643E-4</v>
      </c>
      <c r="N57" s="10">
        <v>9.6220472629503218E-4</v>
      </c>
      <c r="O57" s="10">
        <v>1.014116935012529E-3</v>
      </c>
      <c r="P57" s="10">
        <v>1.1291779452999521E-3</v>
      </c>
      <c r="Q57" s="10">
        <v>1.130445947887442E-3</v>
      </c>
      <c r="R57" s="10">
        <v>1.1921928208998732E-3</v>
      </c>
      <c r="S57" s="10">
        <v>1.2516796185056158E-3</v>
      </c>
      <c r="T57" s="10">
        <v>1.2530508749874878E-3</v>
      </c>
      <c r="U57" s="10">
        <v>1.2960334382344889E-3</v>
      </c>
      <c r="V57" s="10">
        <v>3.145760782781528E-3</v>
      </c>
      <c r="W57" s="10">
        <v>2.8944588618422216E-3</v>
      </c>
      <c r="X57" s="10">
        <v>2.8089101028387531E-3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0.40239131666228956</v>
      </c>
      <c r="D59" s="10">
        <v>0.40570414368204294</v>
      </c>
      <c r="E59" s="10">
        <v>0.40602157909577424</v>
      </c>
      <c r="F59" s="10">
        <v>0.38798842566696867</v>
      </c>
      <c r="G59" s="10">
        <v>0.39327589776092242</v>
      </c>
      <c r="H59" s="10">
        <v>0.39705275923127237</v>
      </c>
      <c r="I59" s="10">
        <v>0.32078273551167369</v>
      </c>
      <c r="J59" s="10">
        <v>0.35462971900841989</v>
      </c>
      <c r="K59" s="10">
        <v>0.35414297147602924</v>
      </c>
      <c r="L59" s="10">
        <v>0</v>
      </c>
      <c r="M59" s="10">
        <v>0</v>
      </c>
      <c r="N59" s="10">
        <v>0</v>
      </c>
      <c r="O59" s="10">
        <v>1.2008973198052306E-2</v>
      </c>
      <c r="P59" s="10">
        <v>1.3237448444052214E-2</v>
      </c>
      <c r="Q59" s="10">
        <v>1.3250849358711328E-2</v>
      </c>
      <c r="R59" s="10">
        <v>1.3899859188278133E-2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5.5891076954754846</v>
      </c>
      <c r="R70" s="10">
        <v>7.7492968721181281</v>
      </c>
      <c r="S70" s="10">
        <v>8.7740141854381779</v>
      </c>
      <c r="T70" s="10">
        <v>10.245220405355456</v>
      </c>
      <c r="U70" s="10">
        <v>11.684027614262618</v>
      </c>
      <c r="V70" s="10">
        <v>10.931655377298949</v>
      </c>
      <c r="W70" s="10">
        <v>10.416788393435276</v>
      </c>
      <c r="X70" s="10">
        <v>11.447477584534704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325.88949437641998</v>
      </c>
      <c r="D76" s="40">
        <v>336.5544578943834</v>
      </c>
      <c r="E76" s="40">
        <v>355.43902586674312</v>
      </c>
      <c r="F76" s="40">
        <v>354.0555956131231</v>
      </c>
      <c r="G76" s="40">
        <v>343.84336244779968</v>
      </c>
      <c r="H76" s="40">
        <v>414.01715681659738</v>
      </c>
      <c r="I76" s="40">
        <v>282.01907039077383</v>
      </c>
      <c r="J76" s="40">
        <v>333.41070796202308</v>
      </c>
      <c r="K76" s="40">
        <v>349.86352898251118</v>
      </c>
      <c r="L76" s="40">
        <v>242.87035302667172</v>
      </c>
      <c r="M76" s="40">
        <v>332.83308674753164</v>
      </c>
      <c r="N76" s="40">
        <v>295.87765792372443</v>
      </c>
      <c r="O76" s="40">
        <v>320.7533557475212</v>
      </c>
      <c r="P76" s="40">
        <v>343.50289991096957</v>
      </c>
      <c r="Q76" s="40">
        <v>346.20903749527946</v>
      </c>
      <c r="R76" s="40">
        <v>368.09689320059641</v>
      </c>
      <c r="S76" s="40">
        <v>434.0871648680187</v>
      </c>
      <c r="T76" s="40">
        <v>464.65849169970051</v>
      </c>
      <c r="U76" s="40">
        <v>520.10480658754352</v>
      </c>
      <c r="V76" s="40">
        <v>404.41386509823138</v>
      </c>
      <c r="W76" s="40">
        <v>288.20032725335068</v>
      </c>
      <c r="X76" s="40">
        <v>307.07585392231118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1654.7518195640841</v>
      </c>
      <c r="D2" s="31">
        <f t="shared" ref="D2:X2" si="1">SUM(D3,D17,D22,D25,D26,D51,D52,D71,D74,D75,D76)</f>
        <v>1904.0558273133292</v>
      </c>
      <c r="E2" s="31">
        <f t="shared" si="1"/>
        <v>1832.6820642928658</v>
      </c>
      <c r="F2" s="31">
        <f t="shared" si="1"/>
        <v>1982.5143875616493</v>
      </c>
      <c r="G2" s="31">
        <f t="shared" si="1"/>
        <v>2133.0550999838442</v>
      </c>
      <c r="H2" s="31">
        <f t="shared" si="1"/>
        <v>1935.1294738941069</v>
      </c>
      <c r="I2" s="31">
        <f t="shared" si="1"/>
        <v>1774.1474949743381</v>
      </c>
      <c r="J2" s="31">
        <f t="shared" si="1"/>
        <v>1704.5557053273506</v>
      </c>
      <c r="K2" s="31">
        <f t="shared" si="1"/>
        <v>1709.5060297903854</v>
      </c>
      <c r="L2" s="31">
        <f t="shared" si="1"/>
        <v>1224.9297443010153</v>
      </c>
      <c r="M2" s="31">
        <f t="shared" si="1"/>
        <v>1302.1933401851516</v>
      </c>
      <c r="N2" s="31">
        <f t="shared" si="1"/>
        <v>1317.5618039316334</v>
      </c>
      <c r="O2" s="31">
        <f t="shared" si="1"/>
        <v>1198.6735598308983</v>
      </c>
      <c r="P2" s="31">
        <f t="shared" si="1"/>
        <v>989.68725608755426</v>
      </c>
      <c r="Q2" s="31">
        <f t="shared" si="1"/>
        <v>973.94708827469708</v>
      </c>
      <c r="R2" s="31">
        <f t="shared" si="1"/>
        <v>1033.8360069224991</v>
      </c>
      <c r="S2" s="31">
        <f t="shared" si="1"/>
        <v>1001.6991543390479</v>
      </c>
      <c r="T2" s="31">
        <f t="shared" si="1"/>
        <v>1064.4839422200234</v>
      </c>
      <c r="U2" s="31">
        <f t="shared" si="1"/>
        <v>1038.7290606760914</v>
      </c>
      <c r="V2" s="31">
        <f t="shared" si="1"/>
        <v>1014.4344842573826</v>
      </c>
      <c r="W2" s="31">
        <f t="shared" si="1"/>
        <v>944.0684542737921</v>
      </c>
      <c r="X2" s="31">
        <f t="shared" si="1"/>
        <v>1072.8329555656142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8.3218765212222934E-11</v>
      </c>
      <c r="D3" s="34">
        <f t="shared" ref="D3:X3" si="3">SUM(D4,D8,D11)</f>
        <v>1.907807245515869E-11</v>
      </c>
      <c r="E3" s="34">
        <f t="shared" si="3"/>
        <v>1.5923262708383845E-11</v>
      </c>
      <c r="F3" s="34">
        <f t="shared" si="3"/>
        <v>9.2015284280932974E-12</v>
      </c>
      <c r="G3" s="34">
        <f t="shared" si="3"/>
        <v>1.2470025012589758E-11</v>
      </c>
      <c r="H3" s="34">
        <f t="shared" si="3"/>
        <v>2.4911628315749113E-11</v>
      </c>
      <c r="I3" s="34">
        <f t="shared" si="3"/>
        <v>4.489209004532313E-11</v>
      </c>
      <c r="J3" s="34">
        <f t="shared" si="3"/>
        <v>5.191225227463292E-11</v>
      </c>
      <c r="K3" s="34">
        <f t="shared" si="3"/>
        <v>5.2708060138684232E-11</v>
      </c>
      <c r="L3" s="34">
        <f t="shared" si="3"/>
        <v>7.2702732722973451E-11</v>
      </c>
      <c r="M3" s="34">
        <f t="shared" si="3"/>
        <v>1.1382894626876805E-11</v>
      </c>
      <c r="N3" s="34">
        <f t="shared" si="3"/>
        <v>32.071635702517611</v>
      </c>
      <c r="O3" s="34">
        <f t="shared" si="3"/>
        <v>19.979182910583496</v>
      </c>
      <c r="P3" s="34">
        <f t="shared" si="3"/>
        <v>15.239442056433802</v>
      </c>
      <c r="Q3" s="34">
        <f t="shared" si="3"/>
        <v>15.402784231266452</v>
      </c>
      <c r="R3" s="34">
        <f t="shared" si="3"/>
        <v>11.007273421535515</v>
      </c>
      <c r="S3" s="34">
        <f t="shared" si="3"/>
        <v>8.210141120390908</v>
      </c>
      <c r="T3" s="34">
        <f t="shared" si="3"/>
        <v>10.870888691423545</v>
      </c>
      <c r="U3" s="34">
        <f t="shared" si="3"/>
        <v>8.6251688454580062</v>
      </c>
      <c r="V3" s="34">
        <f t="shared" si="3"/>
        <v>9.7627960644792573</v>
      </c>
      <c r="W3" s="34">
        <f t="shared" si="3"/>
        <v>9.3623648697036579</v>
      </c>
      <c r="X3" s="34">
        <f t="shared" si="3"/>
        <v>11.434953856086036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32.07163570242939</v>
      </c>
      <c r="O4" s="29">
        <f t="shared" si="5"/>
        <v>19.979182910553135</v>
      </c>
      <c r="P4" s="29">
        <f t="shared" si="5"/>
        <v>15.239442056392363</v>
      </c>
      <c r="Q4" s="29">
        <f t="shared" si="5"/>
        <v>15.402784231266452</v>
      </c>
      <c r="R4" s="29">
        <f t="shared" si="5"/>
        <v>11.007273421535515</v>
      </c>
      <c r="S4" s="29">
        <f t="shared" si="5"/>
        <v>8.210141120390908</v>
      </c>
      <c r="T4" s="29">
        <f t="shared" si="5"/>
        <v>10.870888691423545</v>
      </c>
      <c r="U4" s="29">
        <f t="shared" si="5"/>
        <v>8.6251688454580062</v>
      </c>
      <c r="V4" s="29">
        <f t="shared" si="5"/>
        <v>9.7627960644792573</v>
      </c>
      <c r="W4" s="29">
        <f t="shared" si="5"/>
        <v>9.3623648697036579</v>
      </c>
      <c r="X4" s="29">
        <f t="shared" si="5"/>
        <v>11.434953856086036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32.07163570242939</v>
      </c>
      <c r="O5" s="10">
        <v>19.979182910553135</v>
      </c>
      <c r="P5" s="10">
        <v>15.239442056392363</v>
      </c>
      <c r="Q5" s="10">
        <v>15.402784231266452</v>
      </c>
      <c r="R5" s="10">
        <v>11.007273421535515</v>
      </c>
      <c r="S5" s="10">
        <v>8.210141120390908</v>
      </c>
      <c r="T5" s="10">
        <v>10.870888691423545</v>
      </c>
      <c r="U5" s="10">
        <v>8.6251688454580062</v>
      </c>
      <c r="V5" s="10">
        <v>9.7627960644792573</v>
      </c>
      <c r="W5" s="10">
        <v>9.3623648697036579</v>
      </c>
      <c r="X5" s="10">
        <v>11.434953856086036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8.3218765212222934E-11</v>
      </c>
      <c r="D11" s="29">
        <f t="shared" ref="D11:X11" si="9">SUM(D12:D16)</f>
        <v>1.907807245515869E-11</v>
      </c>
      <c r="E11" s="29">
        <f t="shared" si="9"/>
        <v>1.5923262708383845E-11</v>
      </c>
      <c r="F11" s="29">
        <f t="shared" si="9"/>
        <v>9.2015284280932974E-12</v>
      </c>
      <c r="G11" s="29">
        <f t="shared" si="9"/>
        <v>1.2470025012589758E-11</v>
      </c>
      <c r="H11" s="29">
        <f t="shared" si="9"/>
        <v>2.4911628315749113E-11</v>
      </c>
      <c r="I11" s="29">
        <f t="shared" si="9"/>
        <v>4.489209004532313E-11</v>
      </c>
      <c r="J11" s="29">
        <f t="shared" si="9"/>
        <v>5.191225227463292E-11</v>
      </c>
      <c r="K11" s="29">
        <f t="shared" si="9"/>
        <v>5.2708060138684232E-11</v>
      </c>
      <c r="L11" s="29">
        <f t="shared" si="9"/>
        <v>7.2702732722973451E-11</v>
      </c>
      <c r="M11" s="29">
        <f t="shared" si="9"/>
        <v>1.1382894626876805E-11</v>
      </c>
      <c r="N11" s="29">
        <f t="shared" si="9"/>
        <v>8.8220986071974039E-11</v>
      </c>
      <c r="O11" s="29">
        <f t="shared" si="9"/>
        <v>3.0361491099029081E-11</v>
      </c>
      <c r="P11" s="29">
        <f t="shared" si="9"/>
        <v>4.1438852349529043E-11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8.3218765212222934E-11</v>
      </c>
      <c r="D13" s="10">
        <v>1.907807245515869E-11</v>
      </c>
      <c r="E13" s="10">
        <v>1.5923262708383845E-11</v>
      </c>
      <c r="F13" s="10">
        <v>9.2015284280932974E-12</v>
      </c>
      <c r="G13" s="10">
        <v>1.2470025012589758E-11</v>
      </c>
      <c r="H13" s="10">
        <v>2.4911628315749113E-11</v>
      </c>
      <c r="I13" s="10">
        <v>4.489209004532313E-11</v>
      </c>
      <c r="J13" s="10">
        <v>5.191225227463292E-11</v>
      </c>
      <c r="K13" s="10">
        <v>5.2708060138684232E-11</v>
      </c>
      <c r="L13" s="10">
        <v>7.2702732722973451E-11</v>
      </c>
      <c r="M13" s="10">
        <v>1.1382894626876805E-11</v>
      </c>
      <c r="N13" s="10">
        <v>8.8220986071974039E-11</v>
      </c>
      <c r="O13" s="10">
        <v>3.0361491099029081E-11</v>
      </c>
      <c r="P13" s="10">
        <v>4.1438852349529043E-11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69.484121700034152</v>
      </c>
      <c r="D17" s="37">
        <f t="shared" ref="D17:X17" si="11">SUM(D18:D21)</f>
        <v>90.21667882763947</v>
      </c>
      <c r="E17" s="37">
        <f t="shared" si="11"/>
        <v>88.36103459743012</v>
      </c>
      <c r="F17" s="37">
        <f t="shared" si="11"/>
        <v>47.694962616522417</v>
      </c>
      <c r="G17" s="37">
        <f t="shared" si="11"/>
        <v>50.591312382891758</v>
      </c>
      <c r="H17" s="37">
        <f t="shared" si="11"/>
        <v>39.135352701620711</v>
      </c>
      <c r="I17" s="37">
        <f t="shared" si="11"/>
        <v>50.856470719139885</v>
      </c>
      <c r="J17" s="37">
        <f t="shared" si="11"/>
        <v>50.213846977663714</v>
      </c>
      <c r="K17" s="37">
        <f t="shared" si="11"/>
        <v>50.388298154561738</v>
      </c>
      <c r="L17" s="37">
        <f t="shared" si="11"/>
        <v>44.896953964724382</v>
      </c>
      <c r="M17" s="37">
        <f t="shared" si="11"/>
        <v>42.513900137900812</v>
      </c>
      <c r="N17" s="37">
        <f t="shared" si="11"/>
        <v>48.632227941011934</v>
      </c>
      <c r="O17" s="37">
        <f t="shared" si="11"/>
        <v>35.21263650326167</v>
      </c>
      <c r="P17" s="37">
        <f t="shared" si="11"/>
        <v>30.019242722437568</v>
      </c>
      <c r="Q17" s="37">
        <f t="shared" si="11"/>
        <v>19.725775408399883</v>
      </c>
      <c r="R17" s="37">
        <f t="shared" si="11"/>
        <v>18.585358509778544</v>
      </c>
      <c r="S17" s="37">
        <f t="shared" si="11"/>
        <v>22.190177625329103</v>
      </c>
      <c r="T17" s="37">
        <f t="shared" si="11"/>
        <v>21.729676164050041</v>
      </c>
      <c r="U17" s="37">
        <f t="shared" si="11"/>
        <v>17.160169448317543</v>
      </c>
      <c r="V17" s="37">
        <f t="shared" si="11"/>
        <v>17.218755704407062</v>
      </c>
      <c r="W17" s="37">
        <f t="shared" si="11"/>
        <v>13.701699612783642</v>
      </c>
      <c r="X17" s="37">
        <f t="shared" si="11"/>
        <v>24.922730283808527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23.626442886134345</v>
      </c>
      <c r="D19" s="10">
        <v>38.019870236070155</v>
      </c>
      <c r="E19" s="10">
        <v>38.206172139561886</v>
      </c>
      <c r="F19" s="10">
        <v>42.515950479711698</v>
      </c>
      <c r="G19" s="10">
        <v>45.200321528254079</v>
      </c>
      <c r="H19" s="10">
        <v>33.395766340732429</v>
      </c>
      <c r="I19" s="10">
        <v>47.637335470317907</v>
      </c>
      <c r="J19" s="10">
        <v>44.107226133682808</v>
      </c>
      <c r="K19" s="10">
        <v>43.694444914162212</v>
      </c>
      <c r="L19" s="10">
        <v>39.537058071160764</v>
      </c>
      <c r="M19" s="10">
        <v>36.751937021314767</v>
      </c>
      <c r="N19" s="10">
        <v>42.827221485180225</v>
      </c>
      <c r="O19" s="10">
        <v>29.631023683796677</v>
      </c>
      <c r="P19" s="10">
        <v>24.848932316405602</v>
      </c>
      <c r="Q19" s="10">
        <v>14.086811361610307</v>
      </c>
      <c r="R19" s="10">
        <v>13.967424995048175</v>
      </c>
      <c r="S19" s="10">
        <v>13.938003468752465</v>
      </c>
      <c r="T19" s="10">
        <v>13.683077486680512</v>
      </c>
      <c r="U19" s="10">
        <v>9.6596024485661918</v>
      </c>
      <c r="V19" s="10">
        <v>9.1122352344748379</v>
      </c>
      <c r="W19" s="10">
        <v>5.1996361076213429</v>
      </c>
      <c r="X19" s="10">
        <v>16.728507234556812</v>
      </c>
    </row>
    <row r="20" spans="1:24" ht="11.25" customHeight="1" x14ac:dyDescent="0.2">
      <c r="A20" s="42" t="s">
        <v>31</v>
      </c>
      <c r="B20" s="9" t="s">
        <v>32</v>
      </c>
      <c r="C20" s="10">
        <v>45.857678813899803</v>
      </c>
      <c r="D20" s="10">
        <v>52.196808591569308</v>
      </c>
      <c r="E20" s="10">
        <v>50.154862457868241</v>
      </c>
      <c r="F20" s="10">
        <v>5.1790121368107203</v>
      </c>
      <c r="G20" s="10">
        <v>5.3909908546376819</v>
      </c>
      <c r="H20" s="10">
        <v>5.7395863608882838</v>
      </c>
      <c r="I20" s="10">
        <v>3.2191352488219782</v>
      </c>
      <c r="J20" s="10">
        <v>6.106620843980906</v>
      </c>
      <c r="K20" s="10">
        <v>6.6938532403995286</v>
      </c>
      <c r="L20" s="10">
        <v>5.3598958935636185</v>
      </c>
      <c r="M20" s="10">
        <v>5.7619631165860437</v>
      </c>
      <c r="N20" s="10">
        <v>5.8050064558317054</v>
      </c>
      <c r="O20" s="10">
        <v>5.5816128194649952</v>
      </c>
      <c r="P20" s="10">
        <v>5.1703104060319678</v>
      </c>
      <c r="Q20" s="10">
        <v>5.6389640467895772</v>
      </c>
      <c r="R20" s="10">
        <v>4.6179335147303702</v>
      </c>
      <c r="S20" s="10">
        <v>8.252174156576638</v>
      </c>
      <c r="T20" s="10">
        <v>8.0465986773695288</v>
      </c>
      <c r="U20" s="10">
        <v>7.5005669997513511</v>
      </c>
      <c r="V20" s="10">
        <v>8.1065204699322244</v>
      </c>
      <c r="W20" s="10">
        <v>8.5020635051622993</v>
      </c>
      <c r="X20" s="10">
        <v>8.194223049251713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246.88638291784162</v>
      </c>
      <c r="D26" s="37">
        <f t="shared" ref="D26:X26" si="15">SUM(D27,D33)</f>
        <v>241.88461497277694</v>
      </c>
      <c r="E26" s="37">
        <f t="shared" si="15"/>
        <v>232.16840849268129</v>
      </c>
      <c r="F26" s="37">
        <f t="shared" si="15"/>
        <v>248.53815608498678</v>
      </c>
      <c r="G26" s="37">
        <f t="shared" si="15"/>
        <v>241.69063764782092</v>
      </c>
      <c r="H26" s="37">
        <f t="shared" si="15"/>
        <v>227.61736954976959</v>
      </c>
      <c r="I26" s="37">
        <f t="shared" si="15"/>
        <v>260.36718661021717</v>
      </c>
      <c r="J26" s="37">
        <f t="shared" si="15"/>
        <v>217.88962630849016</v>
      </c>
      <c r="K26" s="37">
        <f t="shared" si="15"/>
        <v>202.3624596548182</v>
      </c>
      <c r="L26" s="37">
        <f t="shared" si="15"/>
        <v>193.63954565665364</v>
      </c>
      <c r="M26" s="37">
        <f t="shared" si="15"/>
        <v>235.21437307898145</v>
      </c>
      <c r="N26" s="37">
        <f t="shared" si="15"/>
        <v>159.79223118252904</v>
      </c>
      <c r="O26" s="37">
        <f t="shared" si="15"/>
        <v>128.96100393215426</v>
      </c>
      <c r="P26" s="37">
        <f t="shared" si="15"/>
        <v>41.651208114124671</v>
      </c>
      <c r="Q26" s="37">
        <f t="shared" si="15"/>
        <v>41.743102050620031</v>
      </c>
      <c r="R26" s="37">
        <f t="shared" si="15"/>
        <v>32.677124982202741</v>
      </c>
      <c r="S26" s="37">
        <f t="shared" si="15"/>
        <v>30.872875281762784</v>
      </c>
      <c r="T26" s="37">
        <f t="shared" si="15"/>
        <v>31.215900886538662</v>
      </c>
      <c r="U26" s="37">
        <f t="shared" si="15"/>
        <v>30.251959632889886</v>
      </c>
      <c r="V26" s="37">
        <f t="shared" si="15"/>
        <v>33.629711669701933</v>
      </c>
      <c r="W26" s="37">
        <f t="shared" si="15"/>
        <v>28.715788842591831</v>
      </c>
      <c r="X26" s="37">
        <f t="shared" si="15"/>
        <v>30.189712140177331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246.88638291784162</v>
      </c>
      <c r="D33" s="29">
        <f t="shared" ref="D33:X33" si="19">SUM(D34:D50)</f>
        <v>241.88461497277694</v>
      </c>
      <c r="E33" s="29">
        <f t="shared" si="19"/>
        <v>232.16840849268129</v>
      </c>
      <c r="F33" s="29">
        <f t="shared" si="19"/>
        <v>248.53815608498678</v>
      </c>
      <c r="G33" s="29">
        <f t="shared" si="19"/>
        <v>241.69063764782092</v>
      </c>
      <c r="H33" s="29">
        <f t="shared" si="19"/>
        <v>227.61736954976959</v>
      </c>
      <c r="I33" s="29">
        <f t="shared" si="19"/>
        <v>260.36718661021717</v>
      </c>
      <c r="J33" s="29">
        <f t="shared" si="19"/>
        <v>217.88962630849016</v>
      </c>
      <c r="K33" s="29">
        <f t="shared" si="19"/>
        <v>202.3624596548182</v>
      </c>
      <c r="L33" s="29">
        <f t="shared" si="19"/>
        <v>193.63954565665364</v>
      </c>
      <c r="M33" s="29">
        <f t="shared" si="19"/>
        <v>235.21437307898145</v>
      </c>
      <c r="N33" s="29">
        <f t="shared" si="19"/>
        <v>159.79223118252904</v>
      </c>
      <c r="O33" s="29">
        <f t="shared" si="19"/>
        <v>128.96100393215426</v>
      </c>
      <c r="P33" s="29">
        <f t="shared" si="19"/>
        <v>41.651208114124671</v>
      </c>
      <c r="Q33" s="29">
        <f t="shared" si="19"/>
        <v>41.743102050620031</v>
      </c>
      <c r="R33" s="29">
        <f t="shared" si="19"/>
        <v>32.677124982202741</v>
      </c>
      <c r="S33" s="29">
        <f t="shared" si="19"/>
        <v>30.872875281762784</v>
      </c>
      <c r="T33" s="29">
        <f t="shared" si="19"/>
        <v>31.215900886538662</v>
      </c>
      <c r="U33" s="29">
        <f t="shared" si="19"/>
        <v>30.251959632889886</v>
      </c>
      <c r="V33" s="29">
        <f t="shared" si="19"/>
        <v>33.629711669701933</v>
      </c>
      <c r="W33" s="29">
        <f t="shared" si="19"/>
        <v>28.715788842591831</v>
      </c>
      <c r="X33" s="29">
        <f t="shared" si="19"/>
        <v>30.189712140177331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29.622127486815888</v>
      </c>
      <c r="D36" s="10">
        <v>28.063085114640923</v>
      </c>
      <c r="E36" s="10">
        <v>28.019302753343975</v>
      </c>
      <c r="F36" s="10">
        <v>28.253449603866567</v>
      </c>
      <c r="G36" s="10">
        <v>28.725253138656335</v>
      </c>
      <c r="H36" s="10">
        <v>27.796426196913231</v>
      </c>
      <c r="I36" s="10">
        <v>29.123782070347985</v>
      </c>
      <c r="J36" s="10">
        <v>27.589526802504658</v>
      </c>
      <c r="K36" s="10">
        <v>26.819080752982476</v>
      </c>
      <c r="L36" s="10">
        <v>25.967075704023173</v>
      </c>
      <c r="M36" s="10">
        <v>23.996711356010184</v>
      </c>
      <c r="N36" s="10">
        <v>22.156919319558568</v>
      </c>
      <c r="O36" s="10">
        <v>20.688607898046953</v>
      </c>
      <c r="P36" s="10">
        <v>14.138555270678429</v>
      </c>
      <c r="Q36" s="10">
        <v>9.5937022309343138</v>
      </c>
      <c r="R36" s="10">
        <v>7.95415134564883</v>
      </c>
      <c r="S36" s="10">
        <v>8.68502810208245</v>
      </c>
      <c r="T36" s="10">
        <v>6.9374808471280565</v>
      </c>
      <c r="U36" s="10">
        <v>6.0861514815718341</v>
      </c>
      <c r="V36" s="10">
        <v>7.2379176470896871</v>
      </c>
      <c r="W36" s="10">
        <v>7.1907220140038648</v>
      </c>
      <c r="X36" s="10">
        <v>5.2170451528688586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46.131325754932881</v>
      </c>
      <c r="D43" s="10">
        <v>46.525826656947501</v>
      </c>
      <c r="E43" s="10">
        <v>45.817066565882179</v>
      </c>
      <c r="F43" s="10">
        <v>52.652157161720858</v>
      </c>
      <c r="G43" s="10">
        <v>59.369242479140077</v>
      </c>
      <c r="H43" s="10">
        <v>58.922564323823941</v>
      </c>
      <c r="I43" s="10">
        <v>36.752887886922004</v>
      </c>
      <c r="J43" s="10">
        <v>35.511150866847728</v>
      </c>
      <c r="K43" s="10">
        <v>34.809980506456618</v>
      </c>
      <c r="L43" s="10">
        <v>35.747049340291682</v>
      </c>
      <c r="M43" s="10">
        <v>35.426782752799838</v>
      </c>
      <c r="N43" s="10">
        <v>30.194657429177902</v>
      </c>
      <c r="O43" s="10">
        <v>23.98027003737495</v>
      </c>
      <c r="P43" s="10">
        <v>17.516902329320633</v>
      </c>
      <c r="Q43" s="10">
        <v>10.46413109293557</v>
      </c>
      <c r="R43" s="10">
        <v>12.235167764130489</v>
      </c>
      <c r="S43" s="10">
        <v>8.9468529628784932</v>
      </c>
      <c r="T43" s="10">
        <v>9.4588316492679478</v>
      </c>
      <c r="U43" s="10">
        <v>10.56132497234403</v>
      </c>
      <c r="V43" s="10">
        <v>9.8687621738999862</v>
      </c>
      <c r="W43" s="10">
        <v>10.10178570964951</v>
      </c>
      <c r="X43" s="10">
        <v>12.006868851803048</v>
      </c>
    </row>
    <row r="44" spans="1:24" ht="11.25" customHeight="1" x14ac:dyDescent="0.2">
      <c r="A44" s="41" t="s">
        <v>75</v>
      </c>
      <c r="B44" s="9" t="s">
        <v>76</v>
      </c>
      <c r="C44" s="10">
        <v>61.32185166783956</v>
      </c>
      <c r="D44" s="10">
        <v>52.023489213679198</v>
      </c>
      <c r="E44" s="10">
        <v>53.694525545796957</v>
      </c>
      <c r="F44" s="10">
        <v>49.386590288886666</v>
      </c>
      <c r="G44" s="10">
        <v>32.633907684511115</v>
      </c>
      <c r="H44" s="10">
        <v>22.248575053727134</v>
      </c>
      <c r="I44" s="10">
        <v>60.532099793816073</v>
      </c>
      <c r="J44" s="10">
        <v>48.037639069004193</v>
      </c>
      <c r="K44" s="10">
        <v>42.411917307552827</v>
      </c>
      <c r="L44" s="10">
        <v>36.762867307518441</v>
      </c>
      <c r="M44" s="10">
        <v>30.783030994332773</v>
      </c>
      <c r="N44" s="10">
        <v>22.488518495481049</v>
      </c>
      <c r="O44" s="10">
        <v>11.673465966963523</v>
      </c>
      <c r="P44" s="10">
        <v>9.9957505141256089</v>
      </c>
      <c r="Q44" s="10">
        <v>21.685268726750145</v>
      </c>
      <c r="R44" s="10">
        <v>12.487805872423426</v>
      </c>
      <c r="S44" s="10">
        <v>13.240994216801841</v>
      </c>
      <c r="T44" s="10">
        <v>14.819588390142659</v>
      </c>
      <c r="U44" s="10">
        <v>13.60448317897402</v>
      </c>
      <c r="V44" s="10">
        <v>16.523031848712264</v>
      </c>
      <c r="W44" s="10">
        <v>11.423281118938455</v>
      </c>
      <c r="X44" s="10">
        <v>12.965798135505423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109.81107800825328</v>
      </c>
      <c r="D48" s="10">
        <v>115.2722139875093</v>
      </c>
      <c r="E48" s="10">
        <v>104.63751362765818</v>
      </c>
      <c r="F48" s="10">
        <v>118.24595903051269</v>
      </c>
      <c r="G48" s="10">
        <v>120.96223434551339</v>
      </c>
      <c r="H48" s="10">
        <v>118.64980397530526</v>
      </c>
      <c r="I48" s="10">
        <v>133.95841685913109</v>
      </c>
      <c r="J48" s="10">
        <v>106.7513095701336</v>
      </c>
      <c r="K48" s="10">
        <v>98.321481087826271</v>
      </c>
      <c r="L48" s="10">
        <v>95.162553304820349</v>
      </c>
      <c r="M48" s="10">
        <v>145.00784797583867</v>
      </c>
      <c r="N48" s="10">
        <v>84.952135938311514</v>
      </c>
      <c r="O48" s="10">
        <v>72.618660029768833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397.16099083697213</v>
      </c>
      <c r="D51" s="37">
        <v>539.16688815629095</v>
      </c>
      <c r="E51" s="37">
        <v>471.85261275863769</v>
      </c>
      <c r="F51" s="37">
        <v>564.69979258812771</v>
      </c>
      <c r="G51" s="37">
        <v>704.42755284287682</v>
      </c>
      <c r="H51" s="37">
        <v>502.46668259750243</v>
      </c>
      <c r="I51" s="37">
        <v>358.23255457242436</v>
      </c>
      <c r="J51" s="37">
        <v>344.57941125069334</v>
      </c>
      <c r="K51" s="37">
        <v>331.46376183503929</v>
      </c>
      <c r="L51" s="37">
        <v>174.14613847918261</v>
      </c>
      <c r="M51" s="37">
        <v>126.1704621201566</v>
      </c>
      <c r="N51" s="37">
        <v>217.82601453067218</v>
      </c>
      <c r="O51" s="37">
        <v>195.62211102332719</v>
      </c>
      <c r="P51" s="37">
        <v>186.42326257800519</v>
      </c>
      <c r="Q51" s="37">
        <v>179.33918201903617</v>
      </c>
      <c r="R51" s="37">
        <v>248.6050945186567</v>
      </c>
      <c r="S51" s="37">
        <v>206.91000751090621</v>
      </c>
      <c r="T51" s="37">
        <v>218.08252450668436</v>
      </c>
      <c r="U51" s="37">
        <v>192.8635145764006</v>
      </c>
      <c r="V51" s="37">
        <v>207.48908791200907</v>
      </c>
      <c r="W51" s="37">
        <v>231.85518630461522</v>
      </c>
      <c r="X51" s="37">
        <v>257.55492430282976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0.38582880371604228</v>
      </c>
      <c r="D52" s="37">
        <f t="shared" ref="D52:X52" si="21">SUM(D53:D70)</f>
        <v>0.38251597669628884</v>
      </c>
      <c r="E52" s="37">
        <f t="shared" si="21"/>
        <v>0.38219854128255754</v>
      </c>
      <c r="F52" s="37">
        <f t="shared" si="21"/>
        <v>0.40061444746502051</v>
      </c>
      <c r="G52" s="37">
        <f t="shared" si="21"/>
        <v>0.39532241272773111</v>
      </c>
      <c r="H52" s="37">
        <f t="shared" si="21"/>
        <v>0.39154228483074993</v>
      </c>
      <c r="I52" s="37">
        <f t="shared" si="21"/>
        <v>0.46787710902962026</v>
      </c>
      <c r="J52" s="37">
        <f t="shared" si="21"/>
        <v>0.43400166734988116</v>
      </c>
      <c r="K52" s="37">
        <f t="shared" si="21"/>
        <v>0.43448882747865092</v>
      </c>
      <c r="L52" s="37">
        <f t="shared" si="21"/>
        <v>1.380121292601816E-3</v>
      </c>
      <c r="M52" s="37">
        <f t="shared" si="21"/>
        <v>1.2943471377793157E-3</v>
      </c>
      <c r="N52" s="37">
        <f t="shared" si="21"/>
        <v>1.2733928661383298E-3</v>
      </c>
      <c r="O52" s="37">
        <f t="shared" si="21"/>
        <v>1.3116204793848316E-2</v>
      </c>
      <c r="P52" s="37">
        <f t="shared" si="21"/>
        <v>1.1772668537560987E-2</v>
      </c>
      <c r="Q52" s="37">
        <f t="shared" si="21"/>
        <v>5.4758065662431701</v>
      </c>
      <c r="R52" s="37">
        <f t="shared" si="21"/>
        <v>6.7932163607409004</v>
      </c>
      <c r="S52" s="37">
        <f t="shared" si="21"/>
        <v>6.8980445818333429</v>
      </c>
      <c r="T52" s="37">
        <f t="shared" si="21"/>
        <v>8.0345012806571212</v>
      </c>
      <c r="U52" s="37">
        <f t="shared" si="21"/>
        <v>8.4713178732088483</v>
      </c>
      <c r="V52" s="37">
        <f t="shared" si="21"/>
        <v>9.3894425449996852</v>
      </c>
      <c r="W52" s="37">
        <f t="shared" si="21"/>
        <v>10.628582826081376</v>
      </c>
      <c r="X52" s="37">
        <f t="shared" si="21"/>
        <v>12.384304898144665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3.8275275365743457E-4</v>
      </c>
      <c r="G57" s="10">
        <v>3.7819011032175627E-4</v>
      </c>
      <c r="H57" s="10">
        <v>3.7492368369050567E-4</v>
      </c>
      <c r="I57" s="10">
        <v>4.3972416296224136E-4</v>
      </c>
      <c r="J57" s="10">
        <v>4.1126597996925615E-4</v>
      </c>
      <c r="K57" s="10">
        <v>4.1167857634836618E-4</v>
      </c>
      <c r="L57" s="10">
        <v>1.380121292601816E-3</v>
      </c>
      <c r="M57" s="10">
        <v>1.2943471377793157E-3</v>
      </c>
      <c r="N57" s="10">
        <v>1.2733928661383298E-3</v>
      </c>
      <c r="O57" s="10">
        <v>1.2214806574208331E-3</v>
      </c>
      <c r="P57" s="10">
        <v>1.1064196471334102E-3</v>
      </c>
      <c r="Q57" s="10">
        <v>1.1051516445459201E-3</v>
      </c>
      <c r="R57" s="10">
        <v>1.0434047715334892E-3</v>
      </c>
      <c r="S57" s="10">
        <v>9.8391797392774634E-4</v>
      </c>
      <c r="T57" s="10">
        <v>9.8254671744587413E-4</v>
      </c>
      <c r="U57" s="10">
        <v>9.395641541988729E-4</v>
      </c>
      <c r="V57" s="10">
        <v>2.701186766659573E-3</v>
      </c>
      <c r="W57" s="10">
        <v>2.952488687598879E-3</v>
      </c>
      <c r="X57" s="10">
        <v>3.0380374466023479E-3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0.38582880371604228</v>
      </c>
      <c r="D59" s="10">
        <v>0.38251597669628884</v>
      </c>
      <c r="E59" s="10">
        <v>0.38219854128255754</v>
      </c>
      <c r="F59" s="10">
        <v>0.40023169471136305</v>
      </c>
      <c r="G59" s="10">
        <v>0.39494422261740936</v>
      </c>
      <c r="H59" s="10">
        <v>0.39116736114705941</v>
      </c>
      <c r="I59" s="10">
        <v>0.46743738486665803</v>
      </c>
      <c r="J59" s="10">
        <v>0.43359040136991189</v>
      </c>
      <c r="K59" s="10">
        <v>0.43407714890230253</v>
      </c>
      <c r="L59" s="10">
        <v>0</v>
      </c>
      <c r="M59" s="10">
        <v>0</v>
      </c>
      <c r="N59" s="10">
        <v>0</v>
      </c>
      <c r="O59" s="10">
        <v>1.1894724136427483E-2</v>
      </c>
      <c r="P59" s="10">
        <v>1.0666248890427577E-2</v>
      </c>
      <c r="Q59" s="10">
        <v>1.0652847975768463E-2</v>
      </c>
      <c r="R59" s="10">
        <v>1.0003838146201656E-2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5.4640485666228553</v>
      </c>
      <c r="R70" s="10">
        <v>6.7821691178231651</v>
      </c>
      <c r="S70" s="10">
        <v>6.8970606638594152</v>
      </c>
      <c r="T70" s="10">
        <v>8.0335187339396761</v>
      </c>
      <c r="U70" s="10">
        <v>8.4703783090546487</v>
      </c>
      <c r="V70" s="10">
        <v>9.3867413582330261</v>
      </c>
      <c r="W70" s="10">
        <v>10.625630337393776</v>
      </c>
      <c r="X70" s="10">
        <v>12.381266860698062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940.8344953054368</v>
      </c>
      <c r="D76" s="40">
        <v>1032.4051293799064</v>
      </c>
      <c r="E76" s="40">
        <v>1039.9178099028181</v>
      </c>
      <c r="F76" s="40">
        <v>1121.1808618245382</v>
      </c>
      <c r="G76" s="40">
        <v>1135.9502746975143</v>
      </c>
      <c r="H76" s="40">
        <v>1165.5185267603586</v>
      </c>
      <c r="I76" s="40">
        <v>1104.2234059634823</v>
      </c>
      <c r="J76" s="40">
        <v>1091.4388191231017</v>
      </c>
      <c r="K76" s="40">
        <v>1124.8570213184348</v>
      </c>
      <c r="L76" s="40">
        <v>812.24572607908931</v>
      </c>
      <c r="M76" s="40">
        <v>898.29331050096368</v>
      </c>
      <c r="N76" s="40">
        <v>859.23842118203652</v>
      </c>
      <c r="O76" s="40">
        <v>818.88550925677782</v>
      </c>
      <c r="P76" s="40">
        <v>716.3423279480154</v>
      </c>
      <c r="Q76" s="40">
        <v>712.26043799913134</v>
      </c>
      <c r="R76" s="40">
        <v>716.16793912958462</v>
      </c>
      <c r="S76" s="40">
        <v>726.61790821882551</v>
      </c>
      <c r="T76" s="40">
        <v>774.55045069066955</v>
      </c>
      <c r="U76" s="40">
        <v>781.35693029981655</v>
      </c>
      <c r="V76" s="40">
        <v>736.94469036178566</v>
      </c>
      <c r="W76" s="40">
        <v>649.8048318180164</v>
      </c>
      <c r="X76" s="40">
        <v>736.34633008456774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1166.0278589853824</v>
      </c>
      <c r="D2" s="31">
        <f t="shared" ref="D2:W2" si="1">SUM(D3,D17,D22,D25,D26,D51,D52,D71,D74,D75,D76)</f>
        <v>1345.5724849527082</v>
      </c>
      <c r="E2" s="31">
        <f t="shared" si="1"/>
        <v>1567.5386930352536</v>
      </c>
      <c r="F2" s="31">
        <f t="shared" si="1"/>
        <v>1449.2675838349094</v>
      </c>
      <c r="G2" s="31">
        <f t="shared" si="1"/>
        <v>1520.8734307824593</v>
      </c>
      <c r="H2" s="31">
        <f t="shared" si="1"/>
        <v>1180.724591573517</v>
      </c>
      <c r="I2" s="31">
        <f t="shared" si="1"/>
        <v>1158.740498710232</v>
      </c>
      <c r="J2" s="31">
        <f t="shared" si="1"/>
        <v>1275.3691315563196</v>
      </c>
      <c r="K2" s="31">
        <f t="shared" si="1"/>
        <v>1159.0021496130694</v>
      </c>
      <c r="L2" s="31">
        <f t="shared" si="1"/>
        <v>1227.7030094582974</v>
      </c>
      <c r="M2" s="31">
        <f t="shared" si="1"/>
        <v>1245.3207222699912</v>
      </c>
      <c r="N2" s="31">
        <f t="shared" si="1"/>
        <v>1301.6754944110057</v>
      </c>
      <c r="O2" s="31">
        <f t="shared" si="1"/>
        <v>1136.0774720550301</v>
      </c>
      <c r="P2" s="31">
        <f t="shared" si="1"/>
        <v>992.82639724849525</v>
      </c>
      <c r="Q2" s="31">
        <f t="shared" si="1"/>
        <v>1005.8087412035724</v>
      </c>
      <c r="R2" s="31">
        <f t="shared" si="1"/>
        <v>1096.0448578494202</v>
      </c>
      <c r="S2" s="31">
        <f t="shared" si="1"/>
        <v>1149.0422660289832</v>
      </c>
      <c r="T2" s="31">
        <f t="shared" si="1"/>
        <v>1210.9732507651256</v>
      </c>
      <c r="U2" s="31">
        <f t="shared" si="1"/>
        <v>1250.2282699469074</v>
      </c>
      <c r="V2" s="31">
        <f t="shared" si="1"/>
        <v>1213.8113921618587</v>
      </c>
      <c r="W2" s="31">
        <f t="shared" si="1"/>
        <v>1081.6936436651717</v>
      </c>
      <c r="X2" s="31">
        <f t="shared" ref="X2" si="2">SUM(X3,X17,X22,X25,X26,X51,X52,X71,X74,X75,X76)</f>
        <v>1143.6594886947737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54.456835769561472</v>
      </c>
      <c r="D3" s="34">
        <f t="shared" ref="D3:W3" si="4">SUM(D4,D8,D11)</f>
        <v>46.969045571797068</v>
      </c>
      <c r="E3" s="34">
        <f t="shared" si="4"/>
        <v>46.288306104901118</v>
      </c>
      <c r="F3" s="34">
        <f t="shared" si="4"/>
        <v>33.354858125537397</v>
      </c>
      <c r="G3" s="34">
        <f t="shared" si="4"/>
        <v>1.3613929492691308</v>
      </c>
      <c r="H3" s="34">
        <f t="shared" si="4"/>
        <v>59.221840068787614</v>
      </c>
      <c r="I3" s="34">
        <f t="shared" si="4"/>
        <v>60.583233018056752</v>
      </c>
      <c r="J3" s="34">
        <f t="shared" si="4"/>
        <v>74.197506448839221</v>
      </c>
      <c r="K3" s="34">
        <f t="shared" si="4"/>
        <v>37.439122957867582</v>
      </c>
      <c r="L3" s="34">
        <f t="shared" si="4"/>
        <v>27.228460877042131</v>
      </c>
      <c r="M3" s="34">
        <f t="shared" si="4"/>
        <v>47.649785038693025</v>
      </c>
      <c r="N3" s="34">
        <f t="shared" si="4"/>
        <v>60.798796216680998</v>
      </c>
      <c r="O3" s="34">
        <f t="shared" si="4"/>
        <v>37.11926053310404</v>
      </c>
      <c r="P3" s="34">
        <f t="shared" si="4"/>
        <v>37.759243336199482</v>
      </c>
      <c r="Q3" s="34">
        <f t="shared" si="4"/>
        <v>23.679535683576951</v>
      </c>
      <c r="R3" s="34">
        <f t="shared" si="4"/>
        <v>30.719432502149608</v>
      </c>
      <c r="S3" s="34">
        <f t="shared" si="4"/>
        <v>12.1597592433362</v>
      </c>
      <c r="T3" s="34">
        <f t="shared" si="4"/>
        <v>13.061049011177991</v>
      </c>
      <c r="U3" s="34">
        <f t="shared" si="4"/>
        <v>11.101891659501288</v>
      </c>
      <c r="V3" s="34">
        <f t="shared" si="4"/>
        <v>0.65305245055889938</v>
      </c>
      <c r="W3" s="34">
        <f t="shared" si="4"/>
        <v>0.65305245055889927</v>
      </c>
      <c r="X3" s="34">
        <f t="shared" ref="X3" si="5">SUM(X4,X8,X11)</f>
        <v>1.306104901117799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54.456835769561472</v>
      </c>
      <c r="D11" s="29">
        <f t="shared" ref="D11:W11" si="13">SUM(D12:D16)</f>
        <v>46.969045571797068</v>
      </c>
      <c r="E11" s="29">
        <f t="shared" si="13"/>
        <v>46.288306104901118</v>
      </c>
      <c r="F11" s="29">
        <f t="shared" si="13"/>
        <v>33.354858125537397</v>
      </c>
      <c r="G11" s="29">
        <f t="shared" si="13"/>
        <v>1.3613929492691308</v>
      </c>
      <c r="H11" s="29">
        <f t="shared" si="13"/>
        <v>59.221840068787614</v>
      </c>
      <c r="I11" s="29">
        <f t="shared" si="13"/>
        <v>60.583233018056752</v>
      </c>
      <c r="J11" s="29">
        <f t="shared" si="13"/>
        <v>74.197506448839221</v>
      </c>
      <c r="K11" s="29">
        <f t="shared" si="13"/>
        <v>37.439122957867582</v>
      </c>
      <c r="L11" s="29">
        <f t="shared" si="13"/>
        <v>27.228460877042131</v>
      </c>
      <c r="M11" s="29">
        <f t="shared" si="13"/>
        <v>47.649785038693025</v>
      </c>
      <c r="N11" s="29">
        <f t="shared" si="13"/>
        <v>60.798796216680998</v>
      </c>
      <c r="O11" s="29">
        <f t="shared" si="13"/>
        <v>37.11926053310404</v>
      </c>
      <c r="P11" s="29">
        <f t="shared" si="13"/>
        <v>37.759243336199482</v>
      </c>
      <c r="Q11" s="29">
        <f t="shared" si="13"/>
        <v>23.679535683576951</v>
      </c>
      <c r="R11" s="29">
        <f t="shared" si="13"/>
        <v>30.719432502149608</v>
      </c>
      <c r="S11" s="29">
        <f t="shared" si="13"/>
        <v>12.1597592433362</v>
      </c>
      <c r="T11" s="29">
        <f t="shared" si="13"/>
        <v>13.061049011177991</v>
      </c>
      <c r="U11" s="29">
        <f t="shared" si="13"/>
        <v>11.101891659501288</v>
      </c>
      <c r="V11" s="29">
        <f t="shared" si="13"/>
        <v>0.65305245055889938</v>
      </c>
      <c r="W11" s="29">
        <f t="shared" si="13"/>
        <v>0.65305245055889927</v>
      </c>
      <c r="X11" s="29">
        <f t="shared" ref="X11" si="14">SUM(X12:X16)</f>
        <v>1.306104901117799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54.456835769561472</v>
      </c>
      <c r="D13" s="10">
        <f>FC_IND_NFM_AM_E!D13+FC_IND_NFM_PA_E!D13+FC_IND_NFM_SA_E!D13+FC_IND_NFM_OM_E!D13</f>
        <v>46.969045571797068</v>
      </c>
      <c r="E13" s="10">
        <f>FC_IND_NFM_AM_E!E13+FC_IND_NFM_PA_E!E13+FC_IND_NFM_SA_E!E13+FC_IND_NFM_OM_E!E13</f>
        <v>46.288306104901118</v>
      </c>
      <c r="F13" s="10">
        <f>FC_IND_NFM_AM_E!F13+FC_IND_NFM_PA_E!F13+FC_IND_NFM_SA_E!F13+FC_IND_NFM_OM_E!F13</f>
        <v>33.354858125537397</v>
      </c>
      <c r="G13" s="10">
        <f>FC_IND_NFM_AM_E!G13+FC_IND_NFM_PA_E!G13+FC_IND_NFM_SA_E!G13+FC_IND_NFM_OM_E!G13</f>
        <v>1.3613929492691308</v>
      </c>
      <c r="H13" s="10">
        <f>FC_IND_NFM_AM_E!H13+FC_IND_NFM_PA_E!H13+FC_IND_NFM_SA_E!H13+FC_IND_NFM_OM_E!H13</f>
        <v>59.221840068787614</v>
      </c>
      <c r="I13" s="10">
        <f>FC_IND_NFM_AM_E!I13+FC_IND_NFM_PA_E!I13+FC_IND_NFM_SA_E!I13+FC_IND_NFM_OM_E!I13</f>
        <v>60.583233018056752</v>
      </c>
      <c r="J13" s="10">
        <f>FC_IND_NFM_AM_E!J13+FC_IND_NFM_PA_E!J13+FC_IND_NFM_SA_E!J13+FC_IND_NFM_OM_E!J13</f>
        <v>74.197506448839221</v>
      </c>
      <c r="K13" s="10">
        <f>FC_IND_NFM_AM_E!K13+FC_IND_NFM_PA_E!K13+FC_IND_NFM_SA_E!K13+FC_IND_NFM_OM_E!K13</f>
        <v>37.439122957867582</v>
      </c>
      <c r="L13" s="10">
        <f>FC_IND_NFM_AM_E!L13+FC_IND_NFM_PA_E!L13+FC_IND_NFM_SA_E!L13+FC_IND_NFM_OM_E!L13</f>
        <v>27.228460877042131</v>
      </c>
      <c r="M13" s="10">
        <f>FC_IND_NFM_AM_E!M13+FC_IND_NFM_PA_E!M13+FC_IND_NFM_SA_E!M13+FC_IND_NFM_OM_E!M13</f>
        <v>47.649785038693025</v>
      </c>
      <c r="N13" s="10">
        <f>FC_IND_NFM_AM_E!N13+FC_IND_NFM_PA_E!N13+FC_IND_NFM_SA_E!N13+FC_IND_NFM_OM_E!N13</f>
        <v>60.798796216680998</v>
      </c>
      <c r="O13" s="10">
        <f>FC_IND_NFM_AM_E!O13+FC_IND_NFM_PA_E!O13+FC_IND_NFM_SA_E!O13+FC_IND_NFM_OM_E!O13</f>
        <v>37.11926053310404</v>
      </c>
      <c r="P13" s="10">
        <f>FC_IND_NFM_AM_E!P13+FC_IND_NFM_PA_E!P13+FC_IND_NFM_SA_E!P13+FC_IND_NFM_OM_E!P13</f>
        <v>37.759243336199482</v>
      </c>
      <c r="Q13" s="10">
        <f>FC_IND_NFM_AM_E!Q13+FC_IND_NFM_PA_E!Q13+FC_IND_NFM_SA_E!Q13+FC_IND_NFM_OM_E!Q13</f>
        <v>23.679535683576951</v>
      </c>
      <c r="R13" s="10">
        <f>FC_IND_NFM_AM_E!R13+FC_IND_NFM_PA_E!R13+FC_IND_NFM_SA_E!R13+FC_IND_NFM_OM_E!R13</f>
        <v>30.719432502149608</v>
      </c>
      <c r="S13" s="10">
        <f>FC_IND_NFM_AM_E!S13+FC_IND_NFM_PA_E!S13+FC_IND_NFM_SA_E!S13+FC_IND_NFM_OM_E!S13</f>
        <v>12.1597592433362</v>
      </c>
      <c r="T13" s="10">
        <f>FC_IND_NFM_AM_E!T13+FC_IND_NFM_PA_E!T13+FC_IND_NFM_SA_E!T13+FC_IND_NFM_OM_E!T13</f>
        <v>13.061049011177991</v>
      </c>
      <c r="U13" s="10">
        <f>FC_IND_NFM_AM_E!U13+FC_IND_NFM_PA_E!U13+FC_IND_NFM_SA_E!U13+FC_IND_NFM_OM_E!U13</f>
        <v>11.101891659501288</v>
      </c>
      <c r="V13" s="10">
        <f>FC_IND_NFM_AM_E!V13+FC_IND_NFM_PA_E!V13+FC_IND_NFM_SA_E!V13+FC_IND_NFM_OM_E!V13</f>
        <v>0.65305245055889938</v>
      </c>
      <c r="W13" s="10">
        <f>FC_IND_NFM_AM_E!W13+FC_IND_NFM_PA_E!W13+FC_IND_NFM_SA_E!W13+FC_IND_NFM_OM_E!W13</f>
        <v>0.65305245055889927</v>
      </c>
      <c r="X13" s="10">
        <f>FC_IND_NFM_AM_E!X13+FC_IND_NFM_PA_E!X13+FC_IND_NFM_SA_E!X13+FC_IND_NFM_OM_E!X13</f>
        <v>1.306104901117799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150.47050730868446</v>
      </c>
      <c r="D26" s="37">
        <f t="shared" ref="D26:W26" si="22">SUM(D27,D33)</f>
        <v>143.77807394668957</v>
      </c>
      <c r="E26" s="37">
        <f t="shared" si="22"/>
        <v>149.50558899398106</v>
      </c>
      <c r="F26" s="37">
        <f t="shared" si="22"/>
        <v>149.75399828030947</v>
      </c>
      <c r="G26" s="37">
        <f t="shared" si="22"/>
        <v>116.29165950128974</v>
      </c>
      <c r="H26" s="37">
        <f t="shared" si="22"/>
        <v>92.271023215821145</v>
      </c>
      <c r="I26" s="37">
        <f t="shared" si="22"/>
        <v>87.066466036113496</v>
      </c>
      <c r="J26" s="37">
        <f t="shared" si="22"/>
        <v>138.79097162510746</v>
      </c>
      <c r="K26" s="37">
        <f t="shared" si="22"/>
        <v>128.64479793637145</v>
      </c>
      <c r="L26" s="37">
        <f t="shared" si="22"/>
        <v>109.42252794496991</v>
      </c>
      <c r="M26" s="37">
        <f t="shared" si="22"/>
        <v>105.60335339638866</v>
      </c>
      <c r="N26" s="37">
        <f t="shared" si="22"/>
        <v>93.57024935511609</v>
      </c>
      <c r="O26" s="37">
        <f t="shared" si="22"/>
        <v>72.747721410146156</v>
      </c>
      <c r="P26" s="37">
        <f t="shared" si="22"/>
        <v>56.701977644024083</v>
      </c>
      <c r="Q26" s="37">
        <f t="shared" si="22"/>
        <v>51.848667239896827</v>
      </c>
      <c r="R26" s="37">
        <f t="shared" si="22"/>
        <v>47.948323301805672</v>
      </c>
      <c r="S26" s="37">
        <f t="shared" si="22"/>
        <v>57.251418744625951</v>
      </c>
      <c r="T26" s="37">
        <f t="shared" si="22"/>
        <v>63.10309544282029</v>
      </c>
      <c r="U26" s="37">
        <f t="shared" si="22"/>
        <v>68.07343078245917</v>
      </c>
      <c r="V26" s="37">
        <f t="shared" si="22"/>
        <v>71.995356835769556</v>
      </c>
      <c r="W26" s="37">
        <f t="shared" si="22"/>
        <v>49.264316423043859</v>
      </c>
      <c r="X26" s="37">
        <f t="shared" ref="X26" si="23">SUM(X27,X33)</f>
        <v>56.064230438521065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150.47050730868446</v>
      </c>
      <c r="D33" s="29">
        <f t="shared" ref="D33:W33" si="28">SUM(D34:D50)</f>
        <v>143.77807394668957</v>
      </c>
      <c r="E33" s="29">
        <f t="shared" si="28"/>
        <v>149.50558899398106</v>
      </c>
      <c r="F33" s="29">
        <f t="shared" si="28"/>
        <v>149.75399828030947</v>
      </c>
      <c r="G33" s="29">
        <f t="shared" si="28"/>
        <v>116.29165950128974</v>
      </c>
      <c r="H33" s="29">
        <f t="shared" si="28"/>
        <v>92.271023215821145</v>
      </c>
      <c r="I33" s="29">
        <f t="shared" si="28"/>
        <v>87.066466036113496</v>
      </c>
      <c r="J33" s="29">
        <f t="shared" si="28"/>
        <v>138.79097162510746</v>
      </c>
      <c r="K33" s="29">
        <f t="shared" si="28"/>
        <v>128.64479793637145</v>
      </c>
      <c r="L33" s="29">
        <f t="shared" si="28"/>
        <v>109.42252794496991</v>
      </c>
      <c r="M33" s="29">
        <f t="shared" si="28"/>
        <v>105.60335339638866</v>
      </c>
      <c r="N33" s="29">
        <f t="shared" si="28"/>
        <v>93.57024935511609</v>
      </c>
      <c r="O33" s="29">
        <f t="shared" si="28"/>
        <v>72.747721410146156</v>
      </c>
      <c r="P33" s="29">
        <f t="shared" si="28"/>
        <v>56.701977644024083</v>
      </c>
      <c r="Q33" s="29">
        <f t="shared" si="28"/>
        <v>51.848667239896827</v>
      </c>
      <c r="R33" s="29">
        <f t="shared" si="28"/>
        <v>47.948323301805672</v>
      </c>
      <c r="S33" s="29">
        <f t="shared" si="28"/>
        <v>57.251418744625951</v>
      </c>
      <c r="T33" s="29">
        <f t="shared" si="28"/>
        <v>63.10309544282029</v>
      </c>
      <c r="U33" s="29">
        <f t="shared" si="28"/>
        <v>68.07343078245917</v>
      </c>
      <c r="V33" s="29">
        <f t="shared" si="28"/>
        <v>71.995356835769556</v>
      </c>
      <c r="W33" s="29">
        <f t="shared" si="28"/>
        <v>49.264316423043859</v>
      </c>
      <c r="X33" s="29">
        <f t="shared" ref="X33" si="29">SUM(X34:X50)</f>
        <v>56.064230438521065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12.427171109200341</v>
      </c>
      <c r="D36" s="10">
        <f>FC_IND_NFM_AM_E!D36+FC_IND_NFM_PA_E!D36+FC_IND_NFM_SA_E!D36+FC_IND_NFM_OM_E!D36</f>
        <v>12.427171109200339</v>
      </c>
      <c r="E36" s="10">
        <f>FC_IND_NFM_AM_E!E36+FC_IND_NFM_PA_E!E36+FC_IND_NFM_SA_E!E36+FC_IND_NFM_OM_E!E36</f>
        <v>12.427171109200341</v>
      </c>
      <c r="F36" s="10">
        <f>FC_IND_NFM_AM_E!F36+FC_IND_NFM_PA_E!F36+FC_IND_NFM_SA_E!F36+FC_IND_NFM_OM_E!F36</f>
        <v>12.427171109200341</v>
      </c>
      <c r="G36" s="10">
        <f>FC_IND_NFM_AM_E!G36+FC_IND_NFM_PA_E!G36+FC_IND_NFM_SA_E!G36+FC_IND_NFM_OM_E!G36</f>
        <v>12.427171109200339</v>
      </c>
      <c r="H36" s="10">
        <f>FC_IND_NFM_AM_E!H36+FC_IND_NFM_PA_E!H36+FC_IND_NFM_SA_E!H36+FC_IND_NFM_OM_E!H36</f>
        <v>13.556921754084261</v>
      </c>
      <c r="I36" s="10">
        <f>FC_IND_NFM_AM_E!I36+FC_IND_NFM_PA_E!I36+FC_IND_NFM_SA_E!I36+FC_IND_NFM_OM_E!I36</f>
        <v>12.427171109200339</v>
      </c>
      <c r="J36" s="10">
        <f>FC_IND_NFM_AM_E!J36+FC_IND_NFM_PA_E!J36+FC_IND_NFM_SA_E!J36+FC_IND_NFM_OM_E!J36</f>
        <v>12.427171109200339</v>
      </c>
      <c r="K36" s="10">
        <f>FC_IND_NFM_AM_E!K36+FC_IND_NFM_PA_E!K36+FC_IND_NFM_SA_E!K36+FC_IND_NFM_OM_E!K36</f>
        <v>12.427171109200341</v>
      </c>
      <c r="L36" s="10">
        <f>FC_IND_NFM_AM_E!L36+FC_IND_NFM_PA_E!L36+FC_IND_NFM_SA_E!L36+FC_IND_NFM_OM_E!L36</f>
        <v>10.167669819432501</v>
      </c>
      <c r="M36" s="10">
        <f>FC_IND_NFM_AM_E!M36+FC_IND_NFM_PA_E!M36+FC_IND_NFM_SA_E!M36+FC_IND_NFM_OM_E!M36</f>
        <v>11.297420464316421</v>
      </c>
      <c r="N36" s="10">
        <f>FC_IND_NFM_AM_E!N36+FC_IND_NFM_PA_E!N36+FC_IND_NFM_SA_E!N36+FC_IND_NFM_OM_E!N36</f>
        <v>9.0379191745485823</v>
      </c>
      <c r="O36" s="10">
        <f>FC_IND_NFM_AM_E!O36+FC_IND_NFM_PA_E!O36+FC_IND_NFM_SA_E!O36+FC_IND_NFM_OM_E!O36</f>
        <v>9.0379191745485805</v>
      </c>
      <c r="P36" s="10">
        <f>FC_IND_NFM_AM_E!P36+FC_IND_NFM_PA_E!P36+FC_IND_NFM_SA_E!P36+FC_IND_NFM_OM_E!P36</f>
        <v>6.7784178847807386</v>
      </c>
      <c r="Q36" s="10">
        <f>FC_IND_NFM_AM_E!Q36+FC_IND_NFM_PA_E!Q36+FC_IND_NFM_SA_E!Q36+FC_IND_NFM_OM_E!Q36</f>
        <v>6.7784178847807395</v>
      </c>
      <c r="R36" s="10">
        <f>FC_IND_NFM_AM_E!R36+FC_IND_NFM_PA_E!R36+FC_IND_NFM_SA_E!R36+FC_IND_NFM_OM_E!R36</f>
        <v>5.6486672398968194</v>
      </c>
      <c r="S36" s="10">
        <f>FC_IND_NFM_AM_E!S36+FC_IND_NFM_PA_E!S36+FC_IND_NFM_SA_E!S36+FC_IND_NFM_OM_E!S36</f>
        <v>9.0379191745485805</v>
      </c>
      <c r="T36" s="10">
        <f>FC_IND_NFM_AM_E!T36+FC_IND_NFM_PA_E!T36+FC_IND_NFM_SA_E!T36+FC_IND_NFM_OM_E!T36</f>
        <v>9.0379191745485805</v>
      </c>
      <c r="U36" s="10">
        <f>FC_IND_NFM_AM_E!U36+FC_IND_NFM_PA_E!U36+FC_IND_NFM_SA_E!U36+FC_IND_NFM_OM_E!U36</f>
        <v>7.9081685296646604</v>
      </c>
      <c r="V36" s="10">
        <f>FC_IND_NFM_AM_E!V36+FC_IND_NFM_PA_E!V36+FC_IND_NFM_SA_E!V36+FC_IND_NFM_OM_E!V36</f>
        <v>7.9081685296646604</v>
      </c>
      <c r="W36" s="10">
        <f>FC_IND_NFM_AM_E!W36+FC_IND_NFM_PA_E!W36+FC_IND_NFM_SA_E!W36+FC_IND_NFM_OM_E!W36</f>
        <v>6.7784178847807386</v>
      </c>
      <c r="X36" s="10">
        <f>FC_IND_NFM_AM_E!X36+FC_IND_NFM_PA_E!X36+FC_IND_NFM_SA_E!X36+FC_IND_NFM_OM_E!X36</f>
        <v>4.9257093723129826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32.865176268271711</v>
      </c>
      <c r="D43" s="10">
        <f>FC_IND_NFM_AM_E!D43+FC_IND_NFM_PA_E!D43+FC_IND_NFM_SA_E!D43+FC_IND_NFM_OM_E!D43</f>
        <v>33.892261392949273</v>
      </c>
      <c r="E43" s="10">
        <f>FC_IND_NFM_AM_E!E43+FC_IND_NFM_PA_E!E43+FC_IND_NFM_SA_E!E43+FC_IND_NFM_OM_E!E43</f>
        <v>32.865176268271711</v>
      </c>
      <c r="F43" s="10">
        <f>FC_IND_NFM_AM_E!F43+FC_IND_NFM_PA_E!F43+FC_IND_NFM_SA_E!F43+FC_IND_NFM_OM_E!F43</f>
        <v>36.97334479793637</v>
      </c>
      <c r="G43" s="10">
        <f>FC_IND_NFM_AM_E!G43+FC_IND_NFM_PA_E!G43+FC_IND_NFM_SA_E!G43+FC_IND_NFM_OM_E!G43</f>
        <v>42.108512467755808</v>
      </c>
      <c r="H43" s="10">
        <f>FC_IND_NFM_AM_E!H43+FC_IND_NFM_PA_E!H43+FC_IND_NFM_SA_E!H43+FC_IND_NFM_OM_E!H43</f>
        <v>41.081513327601037</v>
      </c>
      <c r="I43" s="10">
        <f>FC_IND_NFM_AM_E!I43+FC_IND_NFM_PA_E!I43+FC_IND_NFM_SA_E!I43+FC_IND_NFM_OM_E!I43</f>
        <v>21.56775580395529</v>
      </c>
      <c r="J43" s="10">
        <f>FC_IND_NFM_AM_E!J43+FC_IND_NFM_PA_E!J43+FC_IND_NFM_SA_E!J43+FC_IND_NFM_OM_E!J43</f>
        <v>79.081857265692165</v>
      </c>
      <c r="K43" s="10">
        <f>FC_IND_NFM_AM_E!K43+FC_IND_NFM_PA_E!K43+FC_IND_NFM_SA_E!K43+FC_IND_NFM_OM_E!K43</f>
        <v>70.865606190885643</v>
      </c>
      <c r="L43" s="10">
        <f>FC_IND_NFM_AM_E!L43+FC_IND_NFM_PA_E!L43+FC_IND_NFM_SA_E!L43+FC_IND_NFM_OM_E!L43</f>
        <v>61.622269991401552</v>
      </c>
      <c r="M43" s="10">
        <f>FC_IND_NFM_AM_E!M43+FC_IND_NFM_PA_E!M43+FC_IND_NFM_SA_E!M43+FC_IND_NFM_OM_E!M43</f>
        <v>59.568185726569219</v>
      </c>
      <c r="N43" s="10">
        <f>FC_IND_NFM_AM_E!N43+FC_IND_NFM_PA_E!N43+FC_IND_NFM_SA_E!N43+FC_IND_NFM_OM_E!N43</f>
        <v>57.5141014617369</v>
      </c>
      <c r="O43" s="10">
        <f>FC_IND_NFM_AM_E!O43+FC_IND_NFM_PA_E!O43+FC_IND_NFM_SA_E!O43+FC_IND_NFM_OM_E!O43</f>
        <v>48.27076526225278</v>
      </c>
      <c r="P43" s="10">
        <f>FC_IND_NFM_AM_E!P43+FC_IND_NFM_PA_E!P43+FC_IND_NFM_SA_E!P43+FC_IND_NFM_OM_E!P43</f>
        <v>27.73000859845228</v>
      </c>
      <c r="Q43" s="10">
        <f>FC_IND_NFM_AM_E!Q43+FC_IND_NFM_PA_E!Q43+FC_IND_NFM_SA_E!Q43+FC_IND_NFM_OM_E!Q43</f>
        <v>11.297420464316421</v>
      </c>
      <c r="R43" s="10">
        <f>FC_IND_NFM_AM_E!R43+FC_IND_NFM_PA_E!R43+FC_IND_NFM_SA_E!R43+FC_IND_NFM_OM_E!R43</f>
        <v>13.351504729148751</v>
      </c>
      <c r="S43" s="10">
        <f>FC_IND_NFM_AM_E!S43+FC_IND_NFM_PA_E!S43+FC_IND_NFM_SA_E!S43+FC_IND_NFM_OM_E!S43</f>
        <v>15.40558899398108</v>
      </c>
      <c r="T43" s="10">
        <f>FC_IND_NFM_AM_E!T43+FC_IND_NFM_PA_E!T43+FC_IND_NFM_SA_E!T43+FC_IND_NFM_OM_E!T43</f>
        <v>16.432588134135859</v>
      </c>
      <c r="U43" s="10">
        <f>FC_IND_NFM_AM_E!U43+FC_IND_NFM_PA_E!U43+FC_IND_NFM_SA_E!U43+FC_IND_NFM_OM_E!U43</f>
        <v>21.567755803955293</v>
      </c>
      <c r="V43" s="10">
        <f>FC_IND_NFM_AM_E!V43+FC_IND_NFM_PA_E!V43+FC_IND_NFM_SA_E!V43+FC_IND_NFM_OM_E!V43</f>
        <v>22.594840928632841</v>
      </c>
      <c r="W43" s="10">
        <f>FC_IND_NFM_AM_E!W43+FC_IND_NFM_PA_E!W43+FC_IND_NFM_SA_E!W43+FC_IND_NFM_OM_E!W43</f>
        <v>16.432588134135859</v>
      </c>
      <c r="X43" s="10">
        <f>FC_IND_NFM_AM_E!X43+FC_IND_NFM_PA_E!X43+FC_IND_NFM_SA_E!X43+FC_IND_NFM_OM_E!X43</f>
        <v>21.890283748925192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105.17815993121241</v>
      </c>
      <c r="D44" s="10">
        <f>FC_IND_NFM_AM_E!D44+FC_IND_NFM_PA_E!D44+FC_IND_NFM_SA_E!D44+FC_IND_NFM_OM_E!D44</f>
        <v>97.458641444539978</v>
      </c>
      <c r="E44" s="10">
        <f>FC_IND_NFM_AM_E!E44+FC_IND_NFM_PA_E!E44+FC_IND_NFM_SA_E!E44+FC_IND_NFM_OM_E!E44</f>
        <v>104.21324161650901</v>
      </c>
      <c r="F44" s="10">
        <f>FC_IND_NFM_AM_E!F44+FC_IND_NFM_PA_E!F44+FC_IND_NFM_SA_E!F44+FC_IND_NFM_OM_E!F44</f>
        <v>100.35348237317278</v>
      </c>
      <c r="G44" s="10">
        <f>FC_IND_NFM_AM_E!G44+FC_IND_NFM_PA_E!G44+FC_IND_NFM_SA_E!G44+FC_IND_NFM_OM_E!G44</f>
        <v>61.755975924333598</v>
      </c>
      <c r="H44" s="10">
        <f>FC_IND_NFM_AM_E!H44+FC_IND_NFM_PA_E!H44+FC_IND_NFM_SA_E!H44+FC_IND_NFM_OM_E!H44</f>
        <v>37.632588134135851</v>
      </c>
      <c r="I44" s="10">
        <f>FC_IND_NFM_AM_E!I44+FC_IND_NFM_PA_E!I44+FC_IND_NFM_SA_E!I44+FC_IND_NFM_OM_E!I44</f>
        <v>53.071539122957873</v>
      </c>
      <c r="J44" s="10">
        <f>FC_IND_NFM_AM_E!J44+FC_IND_NFM_PA_E!J44+FC_IND_NFM_SA_E!J44+FC_IND_NFM_OM_E!J44</f>
        <v>47.281943250214958</v>
      </c>
      <c r="K44" s="10">
        <f>FC_IND_NFM_AM_E!K44+FC_IND_NFM_PA_E!K44+FC_IND_NFM_SA_E!K44+FC_IND_NFM_OM_E!K44</f>
        <v>45.352020636285459</v>
      </c>
      <c r="L44" s="10">
        <f>FC_IND_NFM_AM_E!L44+FC_IND_NFM_PA_E!L44+FC_IND_NFM_SA_E!L44+FC_IND_NFM_OM_E!L44</f>
        <v>37.632588134135858</v>
      </c>
      <c r="M44" s="10">
        <f>FC_IND_NFM_AM_E!M44+FC_IND_NFM_PA_E!M44+FC_IND_NFM_SA_E!M44+FC_IND_NFM_OM_E!M44</f>
        <v>34.737747205503013</v>
      </c>
      <c r="N44" s="10">
        <f>FC_IND_NFM_AM_E!N44+FC_IND_NFM_PA_E!N44+FC_IND_NFM_SA_E!N44+FC_IND_NFM_OM_E!N44</f>
        <v>27.018228718830613</v>
      </c>
      <c r="O44" s="10">
        <f>FC_IND_NFM_AM_E!O44+FC_IND_NFM_PA_E!O44+FC_IND_NFM_SA_E!O44+FC_IND_NFM_OM_E!O44</f>
        <v>15.4390369733448</v>
      </c>
      <c r="P44" s="10">
        <f>FC_IND_NFM_AM_E!P44+FC_IND_NFM_PA_E!P44+FC_IND_NFM_SA_E!P44+FC_IND_NFM_OM_E!P44</f>
        <v>22.193551160791063</v>
      </c>
      <c r="Q44" s="10">
        <f>FC_IND_NFM_AM_E!Q44+FC_IND_NFM_PA_E!Q44+FC_IND_NFM_SA_E!Q44+FC_IND_NFM_OM_E!Q44</f>
        <v>33.772828890799666</v>
      </c>
      <c r="R44" s="10">
        <f>FC_IND_NFM_AM_E!R44+FC_IND_NFM_PA_E!R44+FC_IND_NFM_SA_E!R44+FC_IND_NFM_OM_E!R44</f>
        <v>28.948151332760101</v>
      </c>
      <c r="S44" s="10">
        <f>FC_IND_NFM_AM_E!S44+FC_IND_NFM_PA_E!S44+FC_IND_NFM_SA_E!S44+FC_IND_NFM_OM_E!S44</f>
        <v>32.80791057609629</v>
      </c>
      <c r="T44" s="10">
        <f>FC_IND_NFM_AM_E!T44+FC_IND_NFM_PA_E!T44+FC_IND_NFM_SA_E!T44+FC_IND_NFM_OM_E!T44</f>
        <v>37.632588134135851</v>
      </c>
      <c r="U44" s="10">
        <f>FC_IND_NFM_AM_E!U44+FC_IND_NFM_PA_E!U44+FC_IND_NFM_SA_E!U44+FC_IND_NFM_OM_E!U44</f>
        <v>38.597506448839212</v>
      </c>
      <c r="V44" s="10">
        <f>FC_IND_NFM_AM_E!V44+FC_IND_NFM_PA_E!V44+FC_IND_NFM_SA_E!V44+FC_IND_NFM_OM_E!V44</f>
        <v>41.492347377472051</v>
      </c>
      <c r="W44" s="10">
        <f>FC_IND_NFM_AM_E!W44+FC_IND_NFM_PA_E!W44+FC_IND_NFM_SA_E!W44+FC_IND_NFM_OM_E!W44</f>
        <v>26.053310404127259</v>
      </c>
      <c r="X44" s="10">
        <f>FC_IND_NFM_AM_E!X44+FC_IND_NFM_PA_E!X44+FC_IND_NFM_SA_E!X44+FC_IND_NFM_OM_E!X44</f>
        <v>29.248237317282889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162.20842648323301</v>
      </c>
      <c r="D51" s="37">
        <f>FC_IND_NFM_AM_E!D51+FC_IND_NFM_PA_E!D51+FC_IND_NFM_SA_E!D51+FC_IND_NFM_OM_E!D51</f>
        <v>275.53508168529657</v>
      </c>
      <c r="E51" s="37">
        <f>FC_IND_NFM_AM_E!E51+FC_IND_NFM_PA_E!E51+FC_IND_NFM_SA_E!E51+FC_IND_NFM_OM_E!E51</f>
        <v>470.26698194325013</v>
      </c>
      <c r="F51" s="37">
        <f>FC_IND_NFM_AM_E!F51+FC_IND_NFM_PA_E!F51+FC_IND_NFM_SA_E!F51+FC_IND_NFM_OM_E!F51</f>
        <v>330.28529664660363</v>
      </c>
      <c r="G51" s="37">
        <f>FC_IND_NFM_AM_E!G51+FC_IND_NFM_PA_E!G51+FC_IND_NFM_SA_E!G51+FC_IND_NFM_OM_E!G51</f>
        <v>408.1866723989682</v>
      </c>
      <c r="H51" s="37">
        <f>FC_IND_NFM_AM_E!H51+FC_IND_NFM_PA_E!H51+FC_IND_NFM_SA_E!H51+FC_IND_NFM_OM_E!H51</f>
        <v>145.8715391229579</v>
      </c>
      <c r="I51" s="37">
        <f>FC_IND_NFM_AM_E!I51+FC_IND_NFM_PA_E!I51+FC_IND_NFM_SA_E!I51+FC_IND_NFM_OM_E!I51</f>
        <v>141.40034393809111</v>
      </c>
      <c r="J51" s="37">
        <f>FC_IND_NFM_AM_E!J51+FC_IND_NFM_PA_E!J51+FC_IND_NFM_SA_E!J51+FC_IND_NFM_OM_E!J51</f>
        <v>138.3479793637145</v>
      </c>
      <c r="K51" s="37">
        <f>FC_IND_NFM_AM_E!K51+FC_IND_NFM_PA_E!K51+FC_IND_NFM_SA_E!K51+FC_IND_NFM_OM_E!K51</f>
        <v>126.7418744625967</v>
      </c>
      <c r="L51" s="37">
        <f>FC_IND_NFM_AM_E!L51+FC_IND_NFM_PA_E!L51+FC_IND_NFM_SA_E!L51+FC_IND_NFM_OM_E!L51</f>
        <v>272.91332760103182</v>
      </c>
      <c r="M51" s="37">
        <f>FC_IND_NFM_AM_E!M51+FC_IND_NFM_PA_E!M51+FC_IND_NFM_SA_E!M51+FC_IND_NFM_OM_E!M51</f>
        <v>347.95692175408419</v>
      </c>
      <c r="N51" s="37">
        <f>FC_IND_NFM_AM_E!N51+FC_IND_NFM_PA_E!N51+FC_IND_NFM_SA_E!N51+FC_IND_NFM_OM_E!N51</f>
        <v>223.81771281169387</v>
      </c>
      <c r="O51" s="37">
        <f>FC_IND_NFM_AM_E!O51+FC_IND_NFM_PA_E!O51+FC_IND_NFM_SA_E!O51+FC_IND_NFM_OM_E!O51</f>
        <v>115.1990541702494</v>
      </c>
      <c r="P51" s="37">
        <f>FC_IND_NFM_AM_E!P51+FC_IND_NFM_PA_E!P51+FC_IND_NFM_SA_E!P51+FC_IND_NFM_OM_E!P51</f>
        <v>121.08839208942391</v>
      </c>
      <c r="Q51" s="37">
        <f>FC_IND_NFM_AM_E!Q51+FC_IND_NFM_PA_E!Q51+FC_IND_NFM_SA_E!Q51+FC_IND_NFM_OM_E!Q51</f>
        <v>117.3275150472915</v>
      </c>
      <c r="R51" s="37">
        <f>FC_IND_NFM_AM_E!R51+FC_IND_NFM_PA_E!R51+FC_IND_NFM_SA_E!R51+FC_IND_NFM_OM_E!R51</f>
        <v>188.5656061908856</v>
      </c>
      <c r="S51" s="37">
        <f>FC_IND_NFM_AM_E!S51+FC_IND_NFM_PA_E!S51+FC_IND_NFM_SA_E!S51+FC_IND_NFM_OM_E!S51</f>
        <v>268.12347377472048</v>
      </c>
      <c r="T51" s="37">
        <f>FC_IND_NFM_AM_E!T51+FC_IND_NFM_PA_E!T51+FC_IND_NFM_SA_E!T51+FC_IND_NFM_OM_E!T51</f>
        <v>258.55829750644881</v>
      </c>
      <c r="U51" s="37">
        <f>FC_IND_NFM_AM_E!U51+FC_IND_NFM_PA_E!U51+FC_IND_NFM_SA_E!U51+FC_IND_NFM_OM_E!U51</f>
        <v>373.5597592433362</v>
      </c>
      <c r="V51" s="37">
        <f>FC_IND_NFM_AM_E!V51+FC_IND_NFM_PA_E!V51+FC_IND_NFM_SA_E!V51+FC_IND_NFM_OM_E!V51</f>
        <v>463.39208942390371</v>
      </c>
      <c r="W51" s="37">
        <f>FC_IND_NFM_AM_E!W51+FC_IND_NFM_PA_E!W51+FC_IND_NFM_SA_E!W51+FC_IND_NFM_OM_E!W51</f>
        <v>406.87738607050733</v>
      </c>
      <c r="X51" s="37">
        <f>FC_IND_NFM_AM_E!X51+FC_IND_NFM_PA_E!X51+FC_IND_NFM_SA_E!X51+FC_IND_NFM_OM_E!X51</f>
        <v>470.20636285468606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9.888220120378332E-3</v>
      </c>
      <c r="D52" s="37">
        <f t="shared" ref="D52:W52" si="31">SUM(D53:D70)</f>
        <v>1.255374032674119E-2</v>
      </c>
      <c r="E52" s="37">
        <f t="shared" si="31"/>
        <v>1.6079105760963032E-2</v>
      </c>
      <c r="F52" s="37">
        <f t="shared" si="31"/>
        <v>1.7884780739466893E-2</v>
      </c>
      <c r="G52" s="37">
        <f t="shared" si="31"/>
        <v>2.0808254514187441E-2</v>
      </c>
      <c r="H52" s="37">
        <f t="shared" si="31"/>
        <v>0.21315563198624249</v>
      </c>
      <c r="I52" s="37">
        <f t="shared" si="31"/>
        <v>0.2149613069647463</v>
      </c>
      <c r="J52" s="37">
        <f t="shared" si="31"/>
        <v>0.2149613069647463</v>
      </c>
      <c r="K52" s="37">
        <f t="shared" si="31"/>
        <v>0.226225279449699</v>
      </c>
      <c r="L52" s="37">
        <f t="shared" si="31"/>
        <v>0.25391229578675839</v>
      </c>
      <c r="M52" s="37">
        <f t="shared" si="31"/>
        <v>0.25855546001719687</v>
      </c>
      <c r="N52" s="37">
        <f t="shared" si="31"/>
        <v>1.0467755803955285</v>
      </c>
      <c r="O52" s="37">
        <f t="shared" si="31"/>
        <v>0.95124677558039539</v>
      </c>
      <c r="P52" s="37">
        <f t="shared" si="31"/>
        <v>2.3842648323301807</v>
      </c>
      <c r="Q52" s="37">
        <f t="shared" si="31"/>
        <v>7.9659209112250444</v>
      </c>
      <c r="R52" s="37">
        <f t="shared" si="31"/>
        <v>8.1752103859636751</v>
      </c>
      <c r="S52" s="37">
        <f t="shared" si="31"/>
        <v>9.0140631055095835</v>
      </c>
      <c r="T52" s="37">
        <f t="shared" si="31"/>
        <v>10.386664350680514</v>
      </c>
      <c r="U52" s="37">
        <f t="shared" si="31"/>
        <v>11.852603566856047</v>
      </c>
      <c r="V52" s="37">
        <f t="shared" si="31"/>
        <v>12.766594225487221</v>
      </c>
      <c r="W52" s="37">
        <f t="shared" si="31"/>
        <v>13.548931713322853</v>
      </c>
      <c r="X52" s="37">
        <f t="shared" ref="X52" si="32">SUM(X53:X70)</f>
        <v>14.535069090302793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9.888220120378332E-3</v>
      </c>
      <c r="D57" s="10">
        <f>FC_IND_NFM_AM_E!D57+FC_IND_NFM_PA_E!D57+FC_IND_NFM_SA_E!D57+FC_IND_NFM_OM_E!D57</f>
        <v>1.255374032674119E-2</v>
      </c>
      <c r="E57" s="10">
        <f>FC_IND_NFM_AM_E!E57+FC_IND_NFM_PA_E!E57+FC_IND_NFM_SA_E!E57+FC_IND_NFM_OM_E!E57</f>
        <v>1.6079105760963032E-2</v>
      </c>
      <c r="F57" s="10">
        <f>FC_IND_NFM_AM_E!F57+FC_IND_NFM_PA_E!F57+FC_IND_NFM_SA_E!F57+FC_IND_NFM_OM_E!F57</f>
        <v>1.7884780739466893E-2</v>
      </c>
      <c r="G57" s="10">
        <f>FC_IND_NFM_AM_E!G57+FC_IND_NFM_PA_E!G57+FC_IND_NFM_SA_E!G57+FC_IND_NFM_OM_E!G57</f>
        <v>2.0808254514187441E-2</v>
      </c>
      <c r="H57" s="10">
        <f>FC_IND_NFM_AM_E!H57+FC_IND_NFM_PA_E!H57+FC_IND_NFM_SA_E!H57+FC_IND_NFM_OM_E!H57</f>
        <v>0.21315563198624249</v>
      </c>
      <c r="I57" s="10">
        <f>FC_IND_NFM_AM_E!I57+FC_IND_NFM_PA_E!I57+FC_IND_NFM_SA_E!I57+FC_IND_NFM_OM_E!I57</f>
        <v>0.2149613069647463</v>
      </c>
      <c r="J57" s="10">
        <f>FC_IND_NFM_AM_E!J57+FC_IND_NFM_PA_E!J57+FC_IND_NFM_SA_E!J57+FC_IND_NFM_OM_E!J57</f>
        <v>0.2149613069647463</v>
      </c>
      <c r="K57" s="10">
        <f>FC_IND_NFM_AM_E!K57+FC_IND_NFM_PA_E!K57+FC_IND_NFM_SA_E!K57+FC_IND_NFM_OM_E!K57</f>
        <v>0.226225279449699</v>
      </c>
      <c r="L57" s="10">
        <f>FC_IND_NFM_AM_E!L57+FC_IND_NFM_PA_E!L57+FC_IND_NFM_SA_E!L57+FC_IND_NFM_OM_E!L57</f>
        <v>0.23000859845227861</v>
      </c>
      <c r="M57" s="10">
        <f>FC_IND_NFM_AM_E!M57+FC_IND_NFM_PA_E!M57+FC_IND_NFM_SA_E!M57+FC_IND_NFM_OM_E!M57</f>
        <v>0.23465176268271709</v>
      </c>
      <c r="N57" s="10">
        <f>FC_IND_NFM_AM_E!N57+FC_IND_NFM_PA_E!N57+FC_IND_NFM_SA_E!N57+FC_IND_NFM_OM_E!N57</f>
        <v>0.23465176268271709</v>
      </c>
      <c r="O57" s="10">
        <f>FC_IND_NFM_AM_E!O57+FC_IND_NFM_PA_E!O57+FC_IND_NFM_SA_E!O57+FC_IND_NFM_OM_E!O57</f>
        <v>0.23465176268271709</v>
      </c>
      <c r="P57" s="10">
        <f>FC_IND_NFM_AM_E!P57+FC_IND_NFM_PA_E!P57+FC_IND_NFM_SA_E!P57+FC_IND_NFM_OM_E!P57</f>
        <v>0.23465176268271709</v>
      </c>
      <c r="Q57" s="10">
        <f>FC_IND_NFM_AM_E!Q57+FC_IND_NFM_PA_E!Q57+FC_IND_NFM_SA_E!Q57+FC_IND_NFM_OM_E!Q57</f>
        <v>0.23490971625107476</v>
      </c>
      <c r="R57" s="10">
        <f>FC_IND_NFM_AM_E!R57+FC_IND_NFM_PA_E!R57+FC_IND_NFM_SA_E!R57+FC_IND_NFM_OM_E!R57</f>
        <v>0.23490971625107487</v>
      </c>
      <c r="S57" s="10">
        <f>FC_IND_NFM_AM_E!S57+FC_IND_NFM_PA_E!S57+FC_IND_NFM_SA_E!S57+FC_IND_NFM_OM_E!S57</f>
        <v>0.23490971625107476</v>
      </c>
      <c r="T57" s="10">
        <f>FC_IND_NFM_AM_E!T57+FC_IND_NFM_PA_E!T57+FC_IND_NFM_SA_E!T57+FC_IND_NFM_OM_E!T57</f>
        <v>0.23490971625107479</v>
      </c>
      <c r="U57" s="10">
        <f>FC_IND_NFM_AM_E!U57+FC_IND_NFM_PA_E!U57+FC_IND_NFM_SA_E!U57+FC_IND_NFM_OM_E!U57</f>
        <v>0.23061049011177989</v>
      </c>
      <c r="V57" s="10">
        <f>FC_IND_NFM_AM_E!V57+FC_IND_NFM_PA_E!V57+FC_IND_NFM_SA_E!V57+FC_IND_NFM_OM_E!V57</f>
        <v>0.23061049011177989</v>
      </c>
      <c r="W57" s="10">
        <f>FC_IND_NFM_AM_E!W57+FC_IND_NFM_PA_E!W57+FC_IND_NFM_SA_E!W57+FC_IND_NFM_OM_E!W57</f>
        <v>0.2250214961306965</v>
      </c>
      <c r="X57" s="10">
        <f>FC_IND_NFM_AM_E!X57+FC_IND_NFM_PA_E!X57+FC_IND_NFM_SA_E!X57+FC_IND_NFM_OM_E!X57</f>
        <v>0.22502149613069652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2.3903697334479793E-2</v>
      </c>
      <c r="M59" s="10">
        <f>FC_IND_NFM_AM_E!M59+FC_IND_NFM_PA_E!M59+FC_IND_NFM_SA_E!M59+FC_IND_NFM_OM_E!M59</f>
        <v>2.3903697334479789E-2</v>
      </c>
      <c r="N59" s="10">
        <f>FC_IND_NFM_AM_E!N59+FC_IND_NFM_PA_E!N59+FC_IND_NFM_SA_E!N59+FC_IND_NFM_OM_E!N59</f>
        <v>2.3903697334479793E-2</v>
      </c>
      <c r="O59" s="10">
        <f>FC_IND_NFM_AM_E!O59+FC_IND_NFM_PA_E!O59+FC_IND_NFM_SA_E!O59+FC_IND_NFM_OM_E!O59</f>
        <v>2.3903697334479786E-2</v>
      </c>
      <c r="P59" s="10">
        <f>FC_IND_NFM_AM_E!P59+FC_IND_NFM_PA_E!P59+FC_IND_NFM_SA_E!P59+FC_IND_NFM_OM_E!P59</f>
        <v>2.3903697334479789E-2</v>
      </c>
      <c r="Q59" s="10">
        <f>FC_IND_NFM_AM_E!Q59+FC_IND_NFM_PA_E!Q59+FC_IND_NFM_SA_E!Q59+FC_IND_NFM_OM_E!Q59</f>
        <v>2.3903697334479789E-2</v>
      </c>
      <c r="R59" s="10">
        <f>FC_IND_NFM_AM_E!R59+FC_IND_NFM_PA_E!R59+FC_IND_NFM_SA_E!R59+FC_IND_NFM_OM_E!R59</f>
        <v>2.3903697334479786E-2</v>
      </c>
      <c r="S59" s="10">
        <f>FC_IND_NFM_AM_E!S59+FC_IND_NFM_PA_E!S59+FC_IND_NFM_SA_E!S59+FC_IND_NFM_OM_E!S59</f>
        <v>2.3903697334479789E-2</v>
      </c>
      <c r="T59" s="10">
        <f>FC_IND_NFM_AM_E!T59+FC_IND_NFM_PA_E!T59+FC_IND_NFM_SA_E!T59+FC_IND_NFM_OM_E!T59</f>
        <v>2.3903697334479789E-2</v>
      </c>
      <c r="U59" s="10">
        <f>FC_IND_NFM_AM_E!U59+FC_IND_NFM_PA_E!U59+FC_IND_NFM_SA_E!U59+FC_IND_NFM_OM_E!U59</f>
        <v>4.7807394668959585E-2</v>
      </c>
      <c r="V59" s="10">
        <f>FC_IND_NFM_AM_E!V59+FC_IND_NFM_PA_E!V59+FC_IND_NFM_SA_E!V59+FC_IND_NFM_OM_E!V59</f>
        <v>4.7807394668959599E-2</v>
      </c>
      <c r="W59" s="10">
        <f>FC_IND_NFM_AM_E!W59+FC_IND_NFM_PA_E!W59+FC_IND_NFM_SA_E!W59+FC_IND_NFM_OM_E!W59</f>
        <v>4.7807394668959592E-2</v>
      </c>
      <c r="X59" s="10">
        <f>FC_IND_NFM_AM_E!X59+FC_IND_NFM_PA_E!X59+FC_IND_NFM_SA_E!X59+FC_IND_NFM_OM_E!X59</f>
        <v>4.7807394668959585E-2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0.78822012037833167</v>
      </c>
      <c r="O61" s="10">
        <f>FC_IND_NFM_AM_E!O61+FC_IND_NFM_PA_E!O61+FC_IND_NFM_SA_E!O61+FC_IND_NFM_OM_E!O61</f>
        <v>0.69269131556319852</v>
      </c>
      <c r="P61" s="10">
        <f>FC_IND_NFM_AM_E!P61+FC_IND_NFM_PA_E!P61+FC_IND_NFM_SA_E!P61+FC_IND_NFM_OM_E!P61</f>
        <v>2.1257093723129841</v>
      </c>
      <c r="Q61" s="10">
        <f>FC_IND_NFM_AM_E!Q61+FC_IND_NFM_PA_E!Q61+FC_IND_NFM_SA_E!Q61+FC_IND_NFM_OM_E!Q61</f>
        <v>1.5047291487532242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6.2023783488862652</v>
      </c>
      <c r="R70" s="10">
        <f>FC_IND_NFM_AM_E!R70+FC_IND_NFM_PA_E!R70+FC_IND_NFM_SA_E!R70+FC_IND_NFM_OM_E!R70</f>
        <v>7.9163969723781209</v>
      </c>
      <c r="S70" s="10">
        <f>FC_IND_NFM_AM_E!S70+FC_IND_NFM_PA_E!S70+FC_IND_NFM_SA_E!S70+FC_IND_NFM_OM_E!S70</f>
        <v>8.7552496919240284</v>
      </c>
      <c r="T70" s="10">
        <f>FC_IND_NFM_AM_E!T70+FC_IND_NFM_PA_E!T70+FC_IND_NFM_SA_E!T70+FC_IND_NFM_OM_E!T70</f>
        <v>10.127850937094959</v>
      </c>
      <c r="U70" s="10">
        <f>FC_IND_NFM_AM_E!U70+FC_IND_NFM_PA_E!U70+FC_IND_NFM_SA_E!U70+FC_IND_NFM_OM_E!U70</f>
        <v>11.574185682075306</v>
      </c>
      <c r="V70" s="10">
        <f>FC_IND_NFM_AM_E!V70+FC_IND_NFM_PA_E!V70+FC_IND_NFM_SA_E!V70+FC_IND_NFM_OM_E!V70</f>
        <v>12.488176340706481</v>
      </c>
      <c r="W70" s="10">
        <f>FC_IND_NFM_AM_E!W70+FC_IND_NFM_PA_E!W70+FC_IND_NFM_SA_E!W70+FC_IND_NFM_OM_E!W70</f>
        <v>13.276102822523196</v>
      </c>
      <c r="X70" s="10">
        <f>FC_IND_NFM_AM_E!X70+FC_IND_NFM_PA_E!X70+FC_IND_NFM_SA_E!X70+FC_IND_NFM_OM_E!X70</f>
        <v>14.262240199503136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798.88220120378321</v>
      </c>
      <c r="D76" s="40">
        <f>FC_IND_NFM_AM_E!D76+FC_IND_NFM_PA_E!D76+FC_IND_NFM_SA_E!D76+FC_IND_NFM_OM_E!D76</f>
        <v>879.27773000859838</v>
      </c>
      <c r="E76" s="40">
        <f>FC_IND_NFM_AM_E!E76+FC_IND_NFM_PA_E!E76+FC_IND_NFM_SA_E!E76+FC_IND_NFM_OM_E!E76</f>
        <v>901.4617368873603</v>
      </c>
      <c r="F76" s="40">
        <f>FC_IND_NFM_AM_E!F76+FC_IND_NFM_PA_E!F76+FC_IND_NFM_SA_E!F76+FC_IND_NFM_OM_E!F76</f>
        <v>935.8555460017194</v>
      </c>
      <c r="G76" s="40">
        <f>FC_IND_NFM_AM_E!G76+FC_IND_NFM_PA_E!G76+FC_IND_NFM_SA_E!G76+FC_IND_NFM_OM_E!G76</f>
        <v>995.01289767841786</v>
      </c>
      <c r="H76" s="40">
        <f>FC_IND_NFM_AM_E!H76+FC_IND_NFM_PA_E!H76+FC_IND_NFM_SA_E!H76+FC_IND_NFM_OM_E!H76</f>
        <v>883.14703353396408</v>
      </c>
      <c r="I76" s="40">
        <f>FC_IND_NFM_AM_E!I76+FC_IND_NFM_PA_E!I76+FC_IND_NFM_SA_E!I76+FC_IND_NFM_OM_E!I76</f>
        <v>869.47549441100591</v>
      </c>
      <c r="J76" s="40">
        <f>FC_IND_NFM_AM_E!J76+FC_IND_NFM_PA_E!J76+FC_IND_NFM_SA_E!J76+FC_IND_NFM_OM_E!J76</f>
        <v>923.8177128116937</v>
      </c>
      <c r="K76" s="40">
        <f>FC_IND_NFM_AM_E!K76+FC_IND_NFM_PA_E!K76+FC_IND_NFM_SA_E!K76+FC_IND_NFM_OM_E!K76</f>
        <v>865.95012897678407</v>
      </c>
      <c r="L76" s="40">
        <f>FC_IND_NFM_AM_E!L76+FC_IND_NFM_PA_E!L76+FC_IND_NFM_SA_E!L76+FC_IND_NFM_OM_E!L76</f>
        <v>817.88478073946681</v>
      </c>
      <c r="M76" s="40">
        <f>FC_IND_NFM_AM_E!M76+FC_IND_NFM_PA_E!M76+FC_IND_NFM_SA_E!M76+FC_IND_NFM_OM_E!M76</f>
        <v>743.85210662080817</v>
      </c>
      <c r="N76" s="40">
        <f>FC_IND_NFM_AM_E!N76+FC_IND_NFM_PA_E!N76+FC_IND_NFM_SA_E!N76+FC_IND_NFM_OM_E!N76</f>
        <v>922.44196044711919</v>
      </c>
      <c r="O76" s="40">
        <f>FC_IND_NFM_AM_E!O76+FC_IND_NFM_PA_E!O76+FC_IND_NFM_SA_E!O76+FC_IND_NFM_OM_E!O76</f>
        <v>910.06018916595008</v>
      </c>
      <c r="P76" s="40">
        <f>FC_IND_NFM_AM_E!P76+FC_IND_NFM_PA_E!P76+FC_IND_NFM_SA_E!P76+FC_IND_NFM_OM_E!P76</f>
        <v>774.89251934651759</v>
      </c>
      <c r="Q76" s="40">
        <f>FC_IND_NFM_AM_E!Q76+FC_IND_NFM_PA_E!Q76+FC_IND_NFM_SA_E!Q76+FC_IND_NFM_OM_E!Q76</f>
        <v>804.98710232158203</v>
      </c>
      <c r="R76" s="40">
        <f>FC_IND_NFM_AM_E!R76+FC_IND_NFM_PA_E!R76+FC_IND_NFM_SA_E!R76+FC_IND_NFM_OM_E!R76</f>
        <v>820.6362854686156</v>
      </c>
      <c r="S76" s="40">
        <f>FC_IND_NFM_AM_E!S76+FC_IND_NFM_PA_E!S76+FC_IND_NFM_SA_E!S76+FC_IND_NFM_OM_E!S76</f>
        <v>802.49355116079096</v>
      </c>
      <c r="T76" s="40">
        <f>FC_IND_NFM_AM_E!T76+FC_IND_NFM_PA_E!T76+FC_IND_NFM_SA_E!T76+FC_IND_NFM_OM_E!T76</f>
        <v>865.86414445399805</v>
      </c>
      <c r="U76" s="40">
        <f>FC_IND_NFM_AM_E!U76+FC_IND_NFM_PA_E!U76+FC_IND_NFM_SA_E!U76+FC_IND_NFM_OM_E!U76</f>
        <v>785.64058469475481</v>
      </c>
      <c r="V76" s="40">
        <f>FC_IND_NFM_AM_E!V76+FC_IND_NFM_PA_E!V76+FC_IND_NFM_SA_E!V76+FC_IND_NFM_OM_E!V76</f>
        <v>665.00429922613921</v>
      </c>
      <c r="W76" s="40">
        <f>FC_IND_NFM_AM_E!W76+FC_IND_NFM_PA_E!W76+FC_IND_NFM_SA_E!W76+FC_IND_NFM_OM_E!W76</f>
        <v>611.34995700773868</v>
      </c>
      <c r="X76" s="40">
        <f>FC_IND_NFM_AM_E!X76+FC_IND_NFM_PA_E!X76+FC_IND_NFM_SA_E!X76+FC_IND_NFM_OM_E!X76</f>
        <v>601.54772141014598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335.57285119207432</v>
      </c>
      <c r="D2" s="31">
        <f t="shared" si="0"/>
        <v>362.09252578811788</v>
      </c>
      <c r="E2" s="31">
        <f t="shared" si="0"/>
        <v>461.06253935479219</v>
      </c>
      <c r="F2" s="31">
        <f t="shared" si="0"/>
        <v>435.25691099867151</v>
      </c>
      <c r="G2" s="31">
        <f t="shared" si="0"/>
        <v>474.85690691420302</v>
      </c>
      <c r="H2" s="31">
        <f t="shared" si="0"/>
        <v>284.85287945905088</v>
      </c>
      <c r="I2" s="31">
        <f t="shared" si="0"/>
        <v>289.25327467621082</v>
      </c>
      <c r="J2" s="31">
        <f t="shared" si="0"/>
        <v>348.15812136050761</v>
      </c>
      <c r="K2" s="31">
        <f t="shared" si="0"/>
        <v>360.63059044504058</v>
      </c>
      <c r="L2" s="31">
        <f t="shared" si="0"/>
        <v>417.29890184762212</v>
      </c>
      <c r="M2" s="31">
        <f t="shared" si="0"/>
        <v>411.46967912439482</v>
      </c>
      <c r="N2" s="31">
        <f t="shared" si="0"/>
        <v>413.46842121022792</v>
      </c>
      <c r="O2" s="31">
        <f t="shared" si="0"/>
        <v>416.23589055236317</v>
      </c>
      <c r="P2" s="31">
        <f t="shared" si="0"/>
        <v>399.00372452651914</v>
      </c>
      <c r="Q2" s="31">
        <f t="shared" si="0"/>
        <v>403.80315024112247</v>
      </c>
      <c r="R2" s="31">
        <f t="shared" si="0"/>
        <v>462.11756532658876</v>
      </c>
      <c r="S2" s="31">
        <f t="shared" si="0"/>
        <v>459.91195185862273</v>
      </c>
      <c r="T2" s="31">
        <f t="shared" si="0"/>
        <v>392.8461186064273</v>
      </c>
      <c r="U2" s="31">
        <f t="shared" si="0"/>
        <v>409.08968698334002</v>
      </c>
      <c r="V2" s="31">
        <f t="shared" si="0"/>
        <v>450.49565845986228</v>
      </c>
      <c r="W2" s="31">
        <f t="shared" si="0"/>
        <v>403.69209201993169</v>
      </c>
      <c r="X2" s="31">
        <f t="shared" si="0"/>
        <v>431.35558339148838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34.123844296762016</v>
      </c>
      <c r="D3" s="34">
        <f t="shared" si="1"/>
        <v>27.155163765877901</v>
      </c>
      <c r="E3" s="34">
        <f t="shared" si="1"/>
        <v>25.57878648711031</v>
      </c>
      <c r="F3" s="34">
        <f t="shared" si="1"/>
        <v>20.534193714542564</v>
      </c>
      <c r="G3" s="34">
        <f t="shared" si="1"/>
        <v>0.88134811389471768</v>
      </c>
      <c r="H3" s="34">
        <f t="shared" si="1"/>
        <v>36.041963889846024</v>
      </c>
      <c r="I3" s="34">
        <f t="shared" si="1"/>
        <v>37.296694982246031</v>
      </c>
      <c r="J3" s="34">
        <f t="shared" si="1"/>
        <v>47.072886099514704</v>
      </c>
      <c r="K3" s="34">
        <f t="shared" si="1"/>
        <v>26.803454064431516</v>
      </c>
      <c r="L3" s="34">
        <f t="shared" si="1"/>
        <v>18.571893802634261</v>
      </c>
      <c r="M3" s="34">
        <f t="shared" si="1"/>
        <v>28.934241004417647</v>
      </c>
      <c r="N3" s="34">
        <f t="shared" si="1"/>
        <v>41.191162777405964</v>
      </c>
      <c r="O3" s="34">
        <f t="shared" si="1"/>
        <v>29.634882086161177</v>
      </c>
      <c r="P3" s="34">
        <f t="shared" si="1"/>
        <v>30.296356647077502</v>
      </c>
      <c r="Q3" s="34">
        <f t="shared" si="1"/>
        <v>19.190148358873024</v>
      </c>
      <c r="R3" s="34">
        <f t="shared" si="1"/>
        <v>24.2443015985302</v>
      </c>
      <c r="S3" s="34">
        <f t="shared" si="1"/>
        <v>8.8993085071563858</v>
      </c>
      <c r="T3" s="34">
        <f t="shared" si="1"/>
        <v>9.1475091628556786</v>
      </c>
      <c r="U3" s="34">
        <f t="shared" si="1"/>
        <v>7.0364614780874168</v>
      </c>
      <c r="V3" s="34">
        <f t="shared" si="1"/>
        <v>0.39988999520287238</v>
      </c>
      <c r="W3" s="34">
        <f t="shared" si="1"/>
        <v>0.40679912080600966</v>
      </c>
      <c r="X3" s="34">
        <f t="shared" si="1"/>
        <v>0.78802743780386397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34.123844296762016</v>
      </c>
      <c r="D11" s="29">
        <f t="shared" si="4"/>
        <v>27.155163765877901</v>
      </c>
      <c r="E11" s="29">
        <f t="shared" si="4"/>
        <v>25.57878648711031</v>
      </c>
      <c r="F11" s="29">
        <f t="shared" si="4"/>
        <v>20.534193714542564</v>
      </c>
      <c r="G11" s="29">
        <f t="shared" si="4"/>
        <v>0.88134811389471768</v>
      </c>
      <c r="H11" s="29">
        <f t="shared" si="4"/>
        <v>36.041963889846024</v>
      </c>
      <c r="I11" s="29">
        <f t="shared" si="4"/>
        <v>37.296694982246031</v>
      </c>
      <c r="J11" s="29">
        <f t="shared" si="4"/>
        <v>47.072886099514704</v>
      </c>
      <c r="K11" s="29">
        <f t="shared" si="4"/>
        <v>26.803454064431516</v>
      </c>
      <c r="L11" s="29">
        <f t="shared" si="4"/>
        <v>18.571893802634261</v>
      </c>
      <c r="M11" s="29">
        <f t="shared" si="4"/>
        <v>28.934241004417647</v>
      </c>
      <c r="N11" s="29">
        <f t="shared" si="4"/>
        <v>41.191162777405964</v>
      </c>
      <c r="O11" s="29">
        <f t="shared" si="4"/>
        <v>29.634882086161177</v>
      </c>
      <c r="P11" s="29">
        <f t="shared" si="4"/>
        <v>30.296356647077502</v>
      </c>
      <c r="Q11" s="29">
        <f t="shared" si="4"/>
        <v>19.190148358873024</v>
      </c>
      <c r="R11" s="29">
        <f t="shared" si="4"/>
        <v>24.2443015985302</v>
      </c>
      <c r="S11" s="29">
        <f t="shared" si="4"/>
        <v>8.8993085071563858</v>
      </c>
      <c r="T11" s="29">
        <f t="shared" si="4"/>
        <v>9.1475091628556786</v>
      </c>
      <c r="U11" s="29">
        <f t="shared" si="4"/>
        <v>7.0364614780874168</v>
      </c>
      <c r="V11" s="29">
        <f t="shared" si="4"/>
        <v>0.39988999520287238</v>
      </c>
      <c r="W11" s="29">
        <f t="shared" si="4"/>
        <v>0.40679912080600966</v>
      </c>
      <c r="X11" s="29">
        <f t="shared" si="4"/>
        <v>0.78802743780386397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34.123844296762016</v>
      </c>
      <c r="D13" s="10">
        <v>27.155163765877901</v>
      </c>
      <c r="E13" s="10">
        <v>25.57878648711031</v>
      </c>
      <c r="F13" s="10">
        <v>20.534193714542564</v>
      </c>
      <c r="G13" s="10">
        <v>0.88134811389471768</v>
      </c>
      <c r="H13" s="10">
        <v>36.041963889846024</v>
      </c>
      <c r="I13" s="10">
        <v>37.296694982246031</v>
      </c>
      <c r="J13" s="10">
        <v>47.072886099514704</v>
      </c>
      <c r="K13" s="10">
        <v>26.803454064431516</v>
      </c>
      <c r="L13" s="10">
        <v>18.571893802634261</v>
      </c>
      <c r="M13" s="10">
        <v>28.934241004417647</v>
      </c>
      <c r="N13" s="10">
        <v>41.191162777405964</v>
      </c>
      <c r="O13" s="10">
        <v>29.634882086161177</v>
      </c>
      <c r="P13" s="10">
        <v>30.296356647077502</v>
      </c>
      <c r="Q13" s="10">
        <v>19.190148358873024</v>
      </c>
      <c r="R13" s="10">
        <v>24.2443015985302</v>
      </c>
      <c r="S13" s="10">
        <v>8.8993085071563858</v>
      </c>
      <c r="T13" s="10">
        <v>9.1475091628556786</v>
      </c>
      <c r="U13" s="10">
        <v>7.0364614780874168</v>
      </c>
      <c r="V13" s="10">
        <v>0.39988999520287238</v>
      </c>
      <c r="W13" s="10">
        <v>0.40679912080600966</v>
      </c>
      <c r="X13" s="10">
        <v>0.78802743780386397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87.524205123010091</v>
      </c>
      <c r="D26" s="37">
        <f t="shared" si="7"/>
        <v>76.756955830731243</v>
      </c>
      <c r="E26" s="37">
        <f t="shared" si="7"/>
        <v>77.30898866377504</v>
      </c>
      <c r="F26" s="37">
        <f t="shared" si="7"/>
        <v>85.937021657959349</v>
      </c>
      <c r="G26" s="37">
        <f t="shared" si="7"/>
        <v>70.199043199018419</v>
      </c>
      <c r="H26" s="37">
        <f t="shared" si="7"/>
        <v>51.558559459510903</v>
      </c>
      <c r="I26" s="37">
        <f t="shared" si="7"/>
        <v>49.649748100771035</v>
      </c>
      <c r="J26" s="37">
        <f t="shared" si="7"/>
        <v>81.164102980455255</v>
      </c>
      <c r="K26" s="37">
        <f t="shared" si="7"/>
        <v>86.595276163793187</v>
      </c>
      <c r="L26" s="37">
        <f t="shared" si="7"/>
        <v>70.49922839598247</v>
      </c>
      <c r="M26" s="37">
        <f t="shared" si="7"/>
        <v>60.551385892948332</v>
      </c>
      <c r="N26" s="37">
        <f t="shared" si="7"/>
        <v>59.679264852546765</v>
      </c>
      <c r="O26" s="37">
        <f t="shared" si="7"/>
        <v>56.303104940337562</v>
      </c>
      <c r="P26" s="37">
        <f t="shared" si="7"/>
        <v>44.182872138717471</v>
      </c>
      <c r="Q26" s="37">
        <f t="shared" si="7"/>
        <v>41.080137078780197</v>
      </c>
      <c r="R26" s="37">
        <f t="shared" si="7"/>
        <v>36.75337098462726</v>
      </c>
      <c r="S26" s="37">
        <f t="shared" si="7"/>
        <v>40.359884922260164</v>
      </c>
      <c r="T26" s="37">
        <f t="shared" si="7"/>
        <v>42.055176997035076</v>
      </c>
      <c r="U26" s="37">
        <f t="shared" si="7"/>
        <v>40.920921253060897</v>
      </c>
      <c r="V26" s="37">
        <f t="shared" si="7"/>
        <v>42.467505158771452</v>
      </c>
      <c r="W26" s="37">
        <f t="shared" si="7"/>
        <v>29.491246526729046</v>
      </c>
      <c r="X26" s="37">
        <f t="shared" si="7"/>
        <v>32.667132289079632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87.524205123010091</v>
      </c>
      <c r="D33" s="29">
        <f t="shared" si="9"/>
        <v>76.756955830731243</v>
      </c>
      <c r="E33" s="29">
        <f t="shared" si="9"/>
        <v>77.30898866377504</v>
      </c>
      <c r="F33" s="29">
        <f t="shared" si="9"/>
        <v>85.937021657959349</v>
      </c>
      <c r="G33" s="29">
        <f t="shared" si="9"/>
        <v>70.199043199018419</v>
      </c>
      <c r="H33" s="29">
        <f t="shared" si="9"/>
        <v>51.558559459510903</v>
      </c>
      <c r="I33" s="29">
        <f t="shared" si="9"/>
        <v>49.649748100771035</v>
      </c>
      <c r="J33" s="29">
        <f t="shared" si="9"/>
        <v>81.164102980455255</v>
      </c>
      <c r="K33" s="29">
        <f t="shared" si="9"/>
        <v>86.595276163793187</v>
      </c>
      <c r="L33" s="29">
        <f t="shared" si="9"/>
        <v>70.49922839598247</v>
      </c>
      <c r="M33" s="29">
        <f t="shared" si="9"/>
        <v>60.551385892948332</v>
      </c>
      <c r="N33" s="29">
        <f t="shared" si="9"/>
        <v>59.679264852546765</v>
      </c>
      <c r="O33" s="29">
        <f t="shared" si="9"/>
        <v>56.303104940337562</v>
      </c>
      <c r="P33" s="29">
        <f t="shared" si="9"/>
        <v>44.182872138717471</v>
      </c>
      <c r="Q33" s="29">
        <f t="shared" si="9"/>
        <v>41.080137078780197</v>
      </c>
      <c r="R33" s="29">
        <f t="shared" si="9"/>
        <v>36.75337098462726</v>
      </c>
      <c r="S33" s="29">
        <f t="shared" si="9"/>
        <v>40.359884922260164</v>
      </c>
      <c r="T33" s="29">
        <f t="shared" si="9"/>
        <v>42.055176997035076</v>
      </c>
      <c r="U33" s="29">
        <f t="shared" si="9"/>
        <v>40.920921253060897</v>
      </c>
      <c r="V33" s="29">
        <f t="shared" si="9"/>
        <v>42.467505158771452</v>
      </c>
      <c r="W33" s="29">
        <f t="shared" si="9"/>
        <v>29.491246526729046</v>
      </c>
      <c r="X33" s="29">
        <f t="shared" si="9"/>
        <v>32.667132289079632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7.1080842104063313</v>
      </c>
      <c r="D36" s="10">
        <v>6.5116051330654088</v>
      </c>
      <c r="E36" s="10">
        <v>6.295043136871846</v>
      </c>
      <c r="F36" s="10">
        <v>7.0161007456831097</v>
      </c>
      <c r="G36" s="10">
        <v>7.4179514310482011</v>
      </c>
      <c r="H36" s="10">
        <v>7.5111549281690682</v>
      </c>
      <c r="I36" s="10">
        <v>6.9985363878897688</v>
      </c>
      <c r="J36" s="10">
        <v>7.2181849651618011</v>
      </c>
      <c r="K36" s="10">
        <v>8.3236375503513234</v>
      </c>
      <c r="L36" s="10">
        <v>6.5129157765922701</v>
      </c>
      <c r="M36" s="10">
        <v>6.4312172911738914</v>
      </c>
      <c r="N36" s="10">
        <v>5.7382790478262518</v>
      </c>
      <c r="O36" s="10">
        <v>6.9858910127325435</v>
      </c>
      <c r="P36" s="10">
        <v>5.267686803000128</v>
      </c>
      <c r="Q36" s="10">
        <v>5.3505682570487183</v>
      </c>
      <c r="R36" s="10">
        <v>4.308847697277451</v>
      </c>
      <c r="S36" s="10">
        <v>6.3285329357933504</v>
      </c>
      <c r="T36" s="10">
        <v>5.9697659484194796</v>
      </c>
      <c r="U36" s="10">
        <v>4.6986685920699944</v>
      </c>
      <c r="V36" s="10">
        <v>4.607914271336079</v>
      </c>
      <c r="W36" s="10">
        <v>4.0148935951579547</v>
      </c>
      <c r="X36" s="10">
        <v>2.8379242674523022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18.779454045709013</v>
      </c>
      <c r="D43" s="10">
        <v>17.739044375670399</v>
      </c>
      <c r="E43" s="10">
        <v>16.630387578830121</v>
      </c>
      <c r="F43" s="10">
        <v>20.854234121423278</v>
      </c>
      <c r="G43" s="10">
        <v>25.113173153264917</v>
      </c>
      <c r="H43" s="10">
        <v>22.740142322405784</v>
      </c>
      <c r="I43" s="10">
        <v>12.135825890295131</v>
      </c>
      <c r="J43" s="10">
        <v>45.893585892951485</v>
      </c>
      <c r="K43" s="10">
        <v>47.434268406943723</v>
      </c>
      <c r="L43" s="10">
        <v>39.442807701256314</v>
      </c>
      <c r="M43" s="10">
        <v>33.88135711222106</v>
      </c>
      <c r="N43" s="10">
        <v>36.490054803052814</v>
      </c>
      <c r="O43" s="10">
        <v>37.299336929764763</v>
      </c>
      <c r="P43" s="10">
        <v>21.543265036888755</v>
      </c>
      <c r="Q43" s="10">
        <v>8.9167998956183787</v>
      </c>
      <c r="R43" s="10">
        <v>10.183523630095808</v>
      </c>
      <c r="S43" s="10">
        <v>10.785849326984128</v>
      </c>
      <c r="T43" s="10">
        <v>10.8522254511469</v>
      </c>
      <c r="U43" s="10">
        <v>12.812117124925544</v>
      </c>
      <c r="V43" s="10">
        <v>13.163573295432904</v>
      </c>
      <c r="W43" s="10">
        <v>9.7319464517383309</v>
      </c>
      <c r="X43" s="10">
        <v>12.610483604359063</v>
      </c>
    </row>
    <row r="44" spans="1:24" ht="11.25" customHeight="1" x14ac:dyDescent="0.2">
      <c r="A44" s="41" t="s">
        <v>75</v>
      </c>
      <c r="B44" s="9" t="s">
        <v>76</v>
      </c>
      <c r="C44" s="10">
        <v>61.63666686689475</v>
      </c>
      <c r="D44" s="10">
        <v>52.506306321995439</v>
      </c>
      <c r="E44" s="10">
        <v>54.383557948073076</v>
      </c>
      <c r="F44" s="10">
        <v>58.06668679085297</v>
      </c>
      <c r="G44" s="10">
        <v>37.6679186147053</v>
      </c>
      <c r="H44" s="10">
        <v>21.307262208936056</v>
      </c>
      <c r="I44" s="10">
        <v>30.51538582258614</v>
      </c>
      <c r="J44" s="10">
        <v>28.052332122341966</v>
      </c>
      <c r="K44" s="10">
        <v>30.837370206498136</v>
      </c>
      <c r="L44" s="10">
        <v>24.54350491813388</v>
      </c>
      <c r="M44" s="10">
        <v>20.238811489553381</v>
      </c>
      <c r="N44" s="10">
        <v>17.450931001667698</v>
      </c>
      <c r="O44" s="10">
        <v>12.017876997840258</v>
      </c>
      <c r="P44" s="10">
        <v>17.371920298828588</v>
      </c>
      <c r="Q44" s="10">
        <v>26.812768926113097</v>
      </c>
      <c r="R44" s="10">
        <v>22.260999657254001</v>
      </c>
      <c r="S44" s="10">
        <v>23.245502659482689</v>
      </c>
      <c r="T44" s="10">
        <v>25.233185597468694</v>
      </c>
      <c r="U44" s="10">
        <v>23.410135536065361</v>
      </c>
      <c r="V44" s="10">
        <v>24.69601759200247</v>
      </c>
      <c r="W44" s="10">
        <v>15.744406479832762</v>
      </c>
      <c r="X44" s="10">
        <v>17.21872441726827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92.687337688477683</v>
      </c>
      <c r="D51" s="37">
        <v>144.21371841792347</v>
      </c>
      <c r="E51" s="37">
        <v>237.96379825880138</v>
      </c>
      <c r="F51" s="37">
        <v>186.292231356803</v>
      </c>
      <c r="G51" s="37">
        <v>243.43919986866817</v>
      </c>
      <c r="H51" s="37">
        <v>80.745310767697347</v>
      </c>
      <c r="I51" s="37">
        <v>79.563676928585437</v>
      </c>
      <c r="J51" s="37">
        <v>80.287503272882788</v>
      </c>
      <c r="K51" s="37">
        <v>84.835344179010178</v>
      </c>
      <c r="L51" s="37">
        <v>174.68470248141591</v>
      </c>
      <c r="M51" s="37">
        <v>197.9118984710143</v>
      </c>
      <c r="N51" s="37">
        <v>142.00205512775136</v>
      </c>
      <c r="O51" s="37">
        <v>89.015542060329508</v>
      </c>
      <c r="P51" s="37">
        <v>94.072791734322138</v>
      </c>
      <c r="Q51" s="37">
        <v>92.603968953027263</v>
      </c>
      <c r="R51" s="37">
        <v>143.82366223306232</v>
      </c>
      <c r="S51" s="37">
        <v>187.72014431201481</v>
      </c>
      <c r="T51" s="37">
        <v>170.75416933111438</v>
      </c>
      <c r="U51" s="37">
        <v>221.90956871400101</v>
      </c>
      <c r="V51" s="37">
        <v>269.96851860662531</v>
      </c>
      <c r="W51" s="37">
        <v>240.96684596115631</v>
      </c>
      <c r="X51" s="37">
        <v>270.87495518350534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3.1503979366080872E-3</v>
      </c>
      <c r="D52" s="37">
        <f t="shared" si="10"/>
        <v>3.6502812523108502E-3</v>
      </c>
      <c r="E52" s="37">
        <f t="shared" si="10"/>
        <v>4.9706705936197887E-3</v>
      </c>
      <c r="F52" s="37">
        <f t="shared" si="10"/>
        <v>5.8776650060876944E-3</v>
      </c>
      <c r="G52" s="37">
        <f t="shared" si="10"/>
        <v>7.2201156200570908E-3</v>
      </c>
      <c r="H52" s="37">
        <f t="shared" si="10"/>
        <v>5.8488939013308303E-2</v>
      </c>
      <c r="I52" s="37">
        <f t="shared" si="10"/>
        <v>6.1284749045356843E-2</v>
      </c>
      <c r="J52" s="37">
        <f t="shared" si="10"/>
        <v>6.6235360886636049E-2</v>
      </c>
      <c r="K52" s="37">
        <f t="shared" si="10"/>
        <v>8.2852563243400124E-2</v>
      </c>
      <c r="L52" s="37">
        <f t="shared" si="10"/>
        <v>0.10808107405331184</v>
      </c>
      <c r="M52" s="37">
        <f t="shared" si="10"/>
        <v>0.10315055071570964</v>
      </c>
      <c r="N52" s="37">
        <f t="shared" si="10"/>
        <v>0.60479880628979921</v>
      </c>
      <c r="O52" s="37">
        <f t="shared" si="10"/>
        <v>0.66194036881273832</v>
      </c>
      <c r="P52" s="37">
        <f t="shared" si="10"/>
        <v>1.7855497525889172</v>
      </c>
      <c r="Q52" s="37">
        <f t="shared" si="10"/>
        <v>4.3470200381037047</v>
      </c>
      <c r="R52" s="37">
        <f t="shared" si="10"/>
        <v>4.0394815886699904</v>
      </c>
      <c r="S52" s="37">
        <f t="shared" si="10"/>
        <v>4.1152114587047182</v>
      </c>
      <c r="T52" s="37">
        <f t="shared" si="10"/>
        <v>3.9287026530931657</v>
      </c>
      <c r="U52" s="37">
        <f t="shared" si="10"/>
        <v>4.3019367401332893</v>
      </c>
      <c r="V52" s="37">
        <f t="shared" si="10"/>
        <v>5.1176455285104137</v>
      </c>
      <c r="W52" s="37">
        <f t="shared" si="10"/>
        <v>5.4936464816634993</v>
      </c>
      <c r="X52" s="37">
        <f t="shared" si="10"/>
        <v>5.8777671379100269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3.1503979366080872E-3</v>
      </c>
      <c r="D57" s="10">
        <v>3.6502812523108502E-3</v>
      </c>
      <c r="E57" s="10">
        <v>4.9706705936197887E-3</v>
      </c>
      <c r="F57" s="10">
        <v>5.8776650060876944E-3</v>
      </c>
      <c r="G57" s="10">
        <v>7.2201156200570908E-3</v>
      </c>
      <c r="H57" s="10">
        <v>5.8488939013308303E-2</v>
      </c>
      <c r="I57" s="10">
        <v>6.1284749045356843E-2</v>
      </c>
      <c r="J57" s="10">
        <v>6.6235360886636049E-2</v>
      </c>
      <c r="K57" s="10">
        <v>8.2852563243400124E-2</v>
      </c>
      <c r="L57" s="10">
        <v>8.8035805681791021E-2</v>
      </c>
      <c r="M57" s="10">
        <v>8.3570556195232112E-2</v>
      </c>
      <c r="N57" s="10">
        <v>8.5049492469323612E-2</v>
      </c>
      <c r="O57" s="10">
        <v>0.10613006427471018</v>
      </c>
      <c r="P57" s="10">
        <v>0.11332679915639313</v>
      </c>
      <c r="Q57" s="10">
        <v>0.11453745649496179</v>
      </c>
      <c r="R57" s="10">
        <v>0.11581426891235742</v>
      </c>
      <c r="S57" s="10">
        <v>0.10699753718386919</v>
      </c>
      <c r="T57" s="10">
        <v>8.8608818640771123E-2</v>
      </c>
      <c r="U57" s="10">
        <v>8.3272571529493536E-2</v>
      </c>
      <c r="V57" s="10">
        <v>9.2068709263695259E-2</v>
      </c>
      <c r="W57" s="10">
        <v>9.0898170794001337E-2</v>
      </c>
      <c r="X57" s="10">
        <v>9.0676773794984636E-2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2.0045268371520819E-2</v>
      </c>
      <c r="M59" s="10">
        <v>1.9579994520477529E-2</v>
      </c>
      <c r="N59" s="10">
        <v>1.9659863433961478E-2</v>
      </c>
      <c r="O59" s="10">
        <v>2.0560311563130138E-2</v>
      </c>
      <c r="P59" s="10">
        <v>2.0773036403178562E-2</v>
      </c>
      <c r="Q59" s="10">
        <v>2.0673395654975391E-2</v>
      </c>
      <c r="R59" s="10">
        <v>2.0756267768412627E-2</v>
      </c>
      <c r="S59" s="10">
        <v>2.0340752986406772E-2</v>
      </c>
      <c r="T59" s="10">
        <v>1.9830793707671122E-2</v>
      </c>
      <c r="U59" s="10">
        <v>3.9269707236997083E-2</v>
      </c>
      <c r="V59" s="10">
        <v>3.9809362662440756E-2</v>
      </c>
      <c r="W59" s="10">
        <v>3.9823067765073758E-2</v>
      </c>
      <c r="X59" s="10">
        <v>3.9844209334624507E-2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0.50008945038651409</v>
      </c>
      <c r="O61" s="10">
        <v>0.53524999297489795</v>
      </c>
      <c r="P61" s="10">
        <v>1.6514499170293455</v>
      </c>
      <c r="Q61" s="10">
        <v>1.1876488760346882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3.0241603099190795</v>
      </c>
      <c r="R70" s="10">
        <v>3.9029110519892205</v>
      </c>
      <c r="S70" s="10">
        <v>3.987873168534442</v>
      </c>
      <c r="T70" s="10">
        <v>3.8202630407447233</v>
      </c>
      <c r="U70" s="10">
        <v>4.1793944613667984</v>
      </c>
      <c r="V70" s="10">
        <v>4.985767456584278</v>
      </c>
      <c r="W70" s="10">
        <v>5.3629252431044243</v>
      </c>
      <c r="X70" s="10">
        <v>5.7472461547804174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121.2343136858879</v>
      </c>
      <c r="D76" s="40">
        <v>113.96303749233292</v>
      </c>
      <c r="E76" s="40">
        <v>120.20599527451192</v>
      </c>
      <c r="F76" s="40">
        <v>142.4875866043605</v>
      </c>
      <c r="G76" s="40">
        <v>160.33009561700166</v>
      </c>
      <c r="H76" s="40">
        <v>116.44855640298333</v>
      </c>
      <c r="I76" s="40">
        <v>122.68186991556294</v>
      </c>
      <c r="J76" s="40">
        <v>139.56739364676827</v>
      </c>
      <c r="K76" s="40">
        <v>162.3136634745623</v>
      </c>
      <c r="L76" s="40">
        <v>153.43499609353614</v>
      </c>
      <c r="M76" s="40">
        <v>123.96900320529883</v>
      </c>
      <c r="N76" s="40">
        <v>169.99113964623405</v>
      </c>
      <c r="O76" s="40">
        <v>240.62042109672217</v>
      </c>
      <c r="P76" s="40">
        <v>228.66615425381315</v>
      </c>
      <c r="Q76" s="40">
        <v>246.58187581233832</v>
      </c>
      <c r="R76" s="40">
        <v>253.25674892169897</v>
      </c>
      <c r="S76" s="40">
        <v>218.81740265848663</v>
      </c>
      <c r="T76" s="40">
        <v>166.960560462329</v>
      </c>
      <c r="U76" s="40">
        <v>134.9207987980574</v>
      </c>
      <c r="V76" s="40">
        <v>132.54209917075221</v>
      </c>
      <c r="W76" s="40">
        <v>127.33355392957679</v>
      </c>
      <c r="X76" s="40">
        <v>121.14770134318954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409.06330560368423</v>
      </c>
      <c r="D2" s="31">
        <f t="shared" si="0"/>
        <v>495.60591529618642</v>
      </c>
      <c r="E2" s="31">
        <f t="shared" si="0"/>
        <v>519.2588776549876</v>
      </c>
      <c r="F2" s="31">
        <f t="shared" si="0"/>
        <v>490.89409875284025</v>
      </c>
      <c r="G2" s="31">
        <f t="shared" si="0"/>
        <v>523.92943777023868</v>
      </c>
      <c r="H2" s="31">
        <f t="shared" si="0"/>
        <v>436.35321270808817</v>
      </c>
      <c r="I2" s="31">
        <f t="shared" si="0"/>
        <v>392.28766755757363</v>
      </c>
      <c r="J2" s="31">
        <f t="shared" si="0"/>
        <v>448.58712233572703</v>
      </c>
      <c r="K2" s="31">
        <f t="shared" si="0"/>
        <v>392.98513120869296</v>
      </c>
      <c r="L2" s="31">
        <f t="shared" si="0"/>
        <v>401.58116415727534</v>
      </c>
      <c r="M2" s="31">
        <f t="shared" si="0"/>
        <v>384.0097235814103</v>
      </c>
      <c r="N2" s="31">
        <f t="shared" si="0"/>
        <v>414.2482444872382</v>
      </c>
      <c r="O2" s="31">
        <f t="shared" si="0"/>
        <v>262.78031421163723</v>
      </c>
      <c r="P2" s="31">
        <f t="shared" si="0"/>
        <v>177.56059232167939</v>
      </c>
      <c r="Q2" s="31">
        <f t="shared" si="0"/>
        <v>127.60512143641866</v>
      </c>
      <c r="R2" s="31">
        <f t="shared" si="0"/>
        <v>143.60586147954771</v>
      </c>
      <c r="S2" s="31">
        <f t="shared" si="0"/>
        <v>162.93088667575969</v>
      </c>
      <c r="T2" s="31">
        <f t="shared" si="0"/>
        <v>371.69343666743816</v>
      </c>
      <c r="U2" s="31">
        <f t="shared" si="0"/>
        <v>386.81878629889957</v>
      </c>
      <c r="V2" s="31">
        <f t="shared" si="0"/>
        <v>275.04468859301045</v>
      </c>
      <c r="W2" s="31">
        <f t="shared" si="0"/>
        <v>230.27096453634798</v>
      </c>
      <c r="X2" s="31">
        <f t="shared" si="0"/>
        <v>246.31730011070817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1.551574478566051</v>
      </c>
      <c r="D3" s="34">
        <f t="shared" si="1"/>
        <v>1.4700994497583673</v>
      </c>
      <c r="E3" s="34">
        <f t="shared" si="1"/>
        <v>1.1874429167098126</v>
      </c>
      <c r="F3" s="34">
        <f t="shared" si="1"/>
        <v>0.87721243068334487</v>
      </c>
      <c r="G3" s="34">
        <f t="shared" si="1"/>
        <v>3.5778563613572199E-2</v>
      </c>
      <c r="H3" s="34">
        <f t="shared" si="1"/>
        <v>1.9886707830953123</v>
      </c>
      <c r="I3" s="34">
        <f t="shared" si="1"/>
        <v>1.7755726603288957</v>
      </c>
      <c r="J3" s="34">
        <f t="shared" si="1"/>
        <v>2.1856864363843984</v>
      </c>
      <c r="K3" s="34">
        <f t="shared" si="1"/>
        <v>0.96086880469038938</v>
      </c>
      <c r="L3" s="34">
        <f t="shared" si="1"/>
        <v>0.6352304023285098</v>
      </c>
      <c r="M3" s="34">
        <f t="shared" si="1"/>
        <v>1.0429383163430557</v>
      </c>
      <c r="N3" s="34">
        <f t="shared" si="1"/>
        <v>1.4257907117683606</v>
      </c>
      <c r="O3" s="34">
        <f t="shared" si="1"/>
        <v>0.51710943567537171</v>
      </c>
      <c r="P3" s="34">
        <f t="shared" si="1"/>
        <v>0.37143526914637803</v>
      </c>
      <c r="Q3" s="34">
        <f t="shared" si="1"/>
        <v>0.15829365046908289</v>
      </c>
      <c r="R3" s="34">
        <f t="shared" si="1"/>
        <v>0.20954199853750483</v>
      </c>
      <c r="S3" s="34">
        <f t="shared" si="1"/>
        <v>9.3961984512778235E-2</v>
      </c>
      <c r="T3" s="34">
        <f t="shared" si="1"/>
        <v>0.28568912761806264</v>
      </c>
      <c r="U3" s="34">
        <f t="shared" si="1"/>
        <v>0.2440961083096618</v>
      </c>
      <c r="V3" s="34">
        <f t="shared" si="1"/>
        <v>8.88108271126665E-3</v>
      </c>
      <c r="W3" s="34">
        <f t="shared" si="1"/>
        <v>8.2122034556115844E-3</v>
      </c>
      <c r="X3" s="34">
        <f t="shared" si="1"/>
        <v>1.6496991687535465E-2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1.551574478566051</v>
      </c>
      <c r="D11" s="29">
        <f t="shared" si="4"/>
        <v>1.4700994497583673</v>
      </c>
      <c r="E11" s="29">
        <f t="shared" si="4"/>
        <v>1.1874429167098126</v>
      </c>
      <c r="F11" s="29">
        <f t="shared" si="4"/>
        <v>0.87721243068334487</v>
      </c>
      <c r="G11" s="29">
        <f t="shared" si="4"/>
        <v>3.5778563613572199E-2</v>
      </c>
      <c r="H11" s="29">
        <f t="shared" si="4"/>
        <v>1.9886707830953123</v>
      </c>
      <c r="I11" s="29">
        <f t="shared" si="4"/>
        <v>1.7755726603288957</v>
      </c>
      <c r="J11" s="29">
        <f t="shared" si="4"/>
        <v>2.1856864363843984</v>
      </c>
      <c r="K11" s="29">
        <f t="shared" si="4"/>
        <v>0.96086880469038938</v>
      </c>
      <c r="L11" s="29">
        <f t="shared" si="4"/>
        <v>0.6352304023285098</v>
      </c>
      <c r="M11" s="29">
        <f t="shared" si="4"/>
        <v>1.0429383163430557</v>
      </c>
      <c r="N11" s="29">
        <f t="shared" si="4"/>
        <v>1.4257907117683606</v>
      </c>
      <c r="O11" s="29">
        <f t="shared" si="4"/>
        <v>0.51710943567537171</v>
      </c>
      <c r="P11" s="29">
        <f t="shared" si="4"/>
        <v>0.37143526914637803</v>
      </c>
      <c r="Q11" s="29">
        <f t="shared" si="4"/>
        <v>0.15829365046908289</v>
      </c>
      <c r="R11" s="29">
        <f t="shared" si="4"/>
        <v>0.20954199853750483</v>
      </c>
      <c r="S11" s="29">
        <f t="shared" si="4"/>
        <v>9.3961984512778235E-2</v>
      </c>
      <c r="T11" s="29">
        <f t="shared" si="4"/>
        <v>0.28568912761806264</v>
      </c>
      <c r="U11" s="29">
        <f t="shared" si="4"/>
        <v>0.2440961083096618</v>
      </c>
      <c r="V11" s="29">
        <f t="shared" si="4"/>
        <v>8.88108271126665E-3</v>
      </c>
      <c r="W11" s="29">
        <f t="shared" si="4"/>
        <v>8.2122034556115844E-3</v>
      </c>
      <c r="X11" s="29">
        <f t="shared" si="4"/>
        <v>1.6496991687535465E-2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1.551574478566051</v>
      </c>
      <c r="D13" s="10">
        <v>1.4700994497583673</v>
      </c>
      <c r="E13" s="10">
        <v>1.1874429167098126</v>
      </c>
      <c r="F13" s="10">
        <v>0.87721243068334487</v>
      </c>
      <c r="G13" s="10">
        <v>3.5778563613572199E-2</v>
      </c>
      <c r="H13" s="10">
        <v>1.9886707830953123</v>
      </c>
      <c r="I13" s="10">
        <v>1.7755726603288957</v>
      </c>
      <c r="J13" s="10">
        <v>2.1856864363843984</v>
      </c>
      <c r="K13" s="10">
        <v>0.96086880469038938</v>
      </c>
      <c r="L13" s="10">
        <v>0.6352304023285098</v>
      </c>
      <c r="M13" s="10">
        <v>1.0429383163430557</v>
      </c>
      <c r="N13" s="10">
        <v>1.4257907117683606</v>
      </c>
      <c r="O13" s="10">
        <v>0.51710943567537171</v>
      </c>
      <c r="P13" s="10">
        <v>0.37143526914637803</v>
      </c>
      <c r="Q13" s="10">
        <v>0.15829365046908289</v>
      </c>
      <c r="R13" s="10">
        <v>0.20954199853750483</v>
      </c>
      <c r="S13" s="10">
        <v>9.3961984512778235E-2</v>
      </c>
      <c r="T13" s="10">
        <v>0.28568912761806264</v>
      </c>
      <c r="U13" s="10">
        <v>0.2440961083096618</v>
      </c>
      <c r="V13" s="10">
        <v>8.88108271126665E-3</v>
      </c>
      <c r="W13" s="10">
        <v>8.2122034556115844E-3</v>
      </c>
      <c r="X13" s="10">
        <v>1.6496991687535465E-2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8.1541959737101788</v>
      </c>
      <c r="D26" s="37">
        <f t="shared" si="7"/>
        <v>9.0931835068789351</v>
      </c>
      <c r="E26" s="37">
        <f t="shared" si="7"/>
        <v>8.6563147251856751</v>
      </c>
      <c r="F26" s="37">
        <f t="shared" si="7"/>
        <v>7.9110439853639116</v>
      </c>
      <c r="G26" s="37">
        <f t="shared" si="7"/>
        <v>6.019065180410605</v>
      </c>
      <c r="H26" s="37">
        <f t="shared" si="7"/>
        <v>5.3486600047866197</v>
      </c>
      <c r="I26" s="37">
        <f t="shared" si="7"/>
        <v>4.2805019210435091</v>
      </c>
      <c r="J26" s="37">
        <f t="shared" si="7"/>
        <v>7.4469831787679226</v>
      </c>
      <c r="K26" s="37">
        <f t="shared" si="7"/>
        <v>5.5340899816084628</v>
      </c>
      <c r="L26" s="37">
        <f t="shared" si="7"/>
        <v>5.0763077105982699</v>
      </c>
      <c r="M26" s="37">
        <f t="shared" si="7"/>
        <v>5.2594468562204764</v>
      </c>
      <c r="N26" s="37">
        <f t="shared" si="7"/>
        <v>4.0810172215905975</v>
      </c>
      <c r="O26" s="37">
        <f t="shared" si="7"/>
        <v>1.4364498822939853</v>
      </c>
      <c r="P26" s="37">
        <f t="shared" si="7"/>
        <v>0.80963076573354886</v>
      </c>
      <c r="Q26" s="37">
        <f t="shared" si="7"/>
        <v>0.46038924439839574</v>
      </c>
      <c r="R26" s="37">
        <f t="shared" si="7"/>
        <v>0.4894513017435424</v>
      </c>
      <c r="S26" s="37">
        <f t="shared" si="7"/>
        <v>0.74328067846410573</v>
      </c>
      <c r="T26" s="37">
        <f t="shared" si="7"/>
        <v>2.3681664224942036</v>
      </c>
      <c r="U26" s="37">
        <f t="shared" si="7"/>
        <v>3.0581793890518507</v>
      </c>
      <c r="V26" s="37">
        <f t="shared" si="7"/>
        <v>2.2084647271444307</v>
      </c>
      <c r="W26" s="37">
        <f t="shared" si="7"/>
        <v>1.3573340110148939</v>
      </c>
      <c r="X26" s="37">
        <f t="shared" si="7"/>
        <v>1.6511072864760827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8.1541959737101788</v>
      </c>
      <c r="D33" s="29">
        <f t="shared" si="9"/>
        <v>9.0931835068789351</v>
      </c>
      <c r="E33" s="29">
        <f t="shared" si="9"/>
        <v>8.6563147251856751</v>
      </c>
      <c r="F33" s="29">
        <f t="shared" si="9"/>
        <v>7.9110439853639116</v>
      </c>
      <c r="G33" s="29">
        <f t="shared" si="9"/>
        <v>6.019065180410605</v>
      </c>
      <c r="H33" s="29">
        <f t="shared" si="9"/>
        <v>5.3486600047866197</v>
      </c>
      <c r="I33" s="29">
        <f t="shared" si="9"/>
        <v>4.2805019210435091</v>
      </c>
      <c r="J33" s="29">
        <f t="shared" si="9"/>
        <v>7.4469831787679226</v>
      </c>
      <c r="K33" s="29">
        <f t="shared" si="9"/>
        <v>5.5340899816084628</v>
      </c>
      <c r="L33" s="29">
        <f t="shared" si="9"/>
        <v>5.0763077105982699</v>
      </c>
      <c r="M33" s="29">
        <f t="shared" si="9"/>
        <v>5.2594468562204764</v>
      </c>
      <c r="N33" s="29">
        <f t="shared" si="9"/>
        <v>4.0810172215905975</v>
      </c>
      <c r="O33" s="29">
        <f t="shared" si="9"/>
        <v>1.4364498822939853</v>
      </c>
      <c r="P33" s="29">
        <f t="shared" si="9"/>
        <v>0.80963076573354886</v>
      </c>
      <c r="Q33" s="29">
        <f t="shared" si="9"/>
        <v>0.46038924439839574</v>
      </c>
      <c r="R33" s="29">
        <f t="shared" si="9"/>
        <v>0.4894513017435424</v>
      </c>
      <c r="S33" s="29">
        <f t="shared" si="9"/>
        <v>0.74328067846410573</v>
      </c>
      <c r="T33" s="29">
        <f t="shared" si="9"/>
        <v>2.3681664224942036</v>
      </c>
      <c r="U33" s="29">
        <f t="shared" si="9"/>
        <v>3.0581793890518507</v>
      </c>
      <c r="V33" s="29">
        <f t="shared" si="9"/>
        <v>2.2084647271444307</v>
      </c>
      <c r="W33" s="29">
        <f t="shared" si="9"/>
        <v>1.3573340110148939</v>
      </c>
      <c r="X33" s="29">
        <f t="shared" si="9"/>
        <v>1.6511072864760827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0.71121864714751026</v>
      </c>
      <c r="D36" s="10">
        <v>0.828343905931191</v>
      </c>
      <c r="E36" s="10">
        <v>0.76180294076460064</v>
      </c>
      <c r="F36" s="10">
        <v>0.69241234690376074</v>
      </c>
      <c r="G36" s="10">
        <v>0.66902173471261273</v>
      </c>
      <c r="H36" s="10">
        <v>0.8048006488978563</v>
      </c>
      <c r="I36" s="10">
        <v>0.63522670551550708</v>
      </c>
      <c r="J36" s="10">
        <v>0.68021281691193103</v>
      </c>
      <c r="K36" s="10">
        <v>0.54543497590842394</v>
      </c>
      <c r="L36" s="10">
        <v>0.48275726667823304</v>
      </c>
      <c r="M36" s="10">
        <v>0.57567589070822001</v>
      </c>
      <c r="N36" s="10">
        <v>0.40086283803653949</v>
      </c>
      <c r="O36" s="10">
        <v>0.17977590885263817</v>
      </c>
      <c r="P36" s="10">
        <v>9.8637163790396734E-2</v>
      </c>
      <c r="Q36" s="10">
        <v>6.2019334893620305E-2</v>
      </c>
      <c r="R36" s="10">
        <v>5.981626436746397E-2</v>
      </c>
      <c r="S36" s="10">
        <v>0.12232649479495465</v>
      </c>
      <c r="T36" s="10">
        <v>0.35410621695584055</v>
      </c>
      <c r="U36" s="10">
        <v>0.37228444059766946</v>
      </c>
      <c r="V36" s="10">
        <v>0.25557285284644388</v>
      </c>
      <c r="W36" s="10">
        <v>0.19576447583581572</v>
      </c>
      <c r="X36" s="10">
        <v>0.15211624762759279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1.8973078148252653</v>
      </c>
      <c r="D43" s="10">
        <v>2.2792615265058238</v>
      </c>
      <c r="E43" s="10">
        <v>2.033879760827241</v>
      </c>
      <c r="F43" s="10">
        <v>2.0783353583209951</v>
      </c>
      <c r="G43" s="10">
        <v>2.2860512312022503</v>
      </c>
      <c r="H43" s="10">
        <v>2.4561338417239105</v>
      </c>
      <c r="I43" s="10">
        <v>1.1102886950011119</v>
      </c>
      <c r="J43" s="10">
        <v>4.3611901270939324</v>
      </c>
      <c r="K43" s="10">
        <v>3.131697698584015</v>
      </c>
      <c r="L43" s="10">
        <v>2.9491585107461447</v>
      </c>
      <c r="M43" s="10">
        <v>3.061788643491322</v>
      </c>
      <c r="N43" s="10">
        <v>2.5699941860556414</v>
      </c>
      <c r="O43" s="10">
        <v>0.96499475440469051</v>
      </c>
      <c r="P43" s="10">
        <v>0.40569955127020857</v>
      </c>
      <c r="Q43" s="10">
        <v>0.1035605118594132</v>
      </c>
      <c r="R43" s="10">
        <v>0.14167879096352598</v>
      </c>
      <c r="S43" s="10">
        <v>0.20898149826415185</v>
      </c>
      <c r="T43" s="10">
        <v>0.64508804789074048</v>
      </c>
      <c r="U43" s="10">
        <v>1.0173610232120682</v>
      </c>
      <c r="V43" s="10">
        <v>0.73167362592016305</v>
      </c>
      <c r="W43" s="10">
        <v>0.47537449599186909</v>
      </c>
      <c r="X43" s="10">
        <v>0.67715770193634051</v>
      </c>
    </row>
    <row r="44" spans="1:24" ht="11.25" customHeight="1" x14ac:dyDescent="0.2">
      <c r="A44" s="41" t="s">
        <v>75</v>
      </c>
      <c r="B44" s="9" t="s">
        <v>76</v>
      </c>
      <c r="C44" s="10">
        <v>5.5456695117374037</v>
      </c>
      <c r="D44" s="10">
        <v>5.9855780744419205</v>
      </c>
      <c r="E44" s="10">
        <v>5.8606320235938334</v>
      </c>
      <c r="F44" s="10">
        <v>5.1402962801391556</v>
      </c>
      <c r="G44" s="10">
        <v>3.0639922144957423</v>
      </c>
      <c r="H44" s="10">
        <v>2.0877255141648527</v>
      </c>
      <c r="I44" s="10">
        <v>2.5349865205268904</v>
      </c>
      <c r="J44" s="10">
        <v>2.4055802347620596</v>
      </c>
      <c r="K44" s="10">
        <v>1.8569573071160239</v>
      </c>
      <c r="L44" s="10">
        <v>1.6443919331738917</v>
      </c>
      <c r="M44" s="10">
        <v>1.6219823220209344</v>
      </c>
      <c r="N44" s="10">
        <v>1.1101601974984163</v>
      </c>
      <c r="O44" s="10">
        <v>0.29167921903665661</v>
      </c>
      <c r="P44" s="10">
        <v>0.30529405067294357</v>
      </c>
      <c r="Q44" s="10">
        <v>0.29480939764536224</v>
      </c>
      <c r="R44" s="10">
        <v>0.28795624641255246</v>
      </c>
      <c r="S44" s="10">
        <v>0.41197268540499926</v>
      </c>
      <c r="T44" s="10">
        <v>1.3689721576476224</v>
      </c>
      <c r="U44" s="10">
        <v>1.668533925242113</v>
      </c>
      <c r="V44" s="10">
        <v>1.2212182483778238</v>
      </c>
      <c r="W44" s="10">
        <v>0.68619503918720914</v>
      </c>
      <c r="X44" s="10">
        <v>0.82183333691214944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9.3642983285703725</v>
      </c>
      <c r="D51" s="37">
        <v>18.529790727348285</v>
      </c>
      <c r="E51" s="37">
        <v>29.102734424798026</v>
      </c>
      <c r="F51" s="37">
        <v>18.565905089346639</v>
      </c>
      <c r="G51" s="37">
        <v>22.160261436747504</v>
      </c>
      <c r="H51" s="37">
        <v>8.7211982900234606</v>
      </c>
      <c r="I51" s="37">
        <v>7.2791626894690822</v>
      </c>
      <c r="J51" s="37">
        <v>7.6295861347477656</v>
      </c>
      <c r="K51" s="37">
        <v>5.6009855542559013</v>
      </c>
      <c r="L51" s="37">
        <v>13.06126280162902</v>
      </c>
      <c r="M51" s="37">
        <v>17.884891716211289</v>
      </c>
      <c r="N51" s="37">
        <v>10.001203288292718</v>
      </c>
      <c r="O51" s="37">
        <v>2.3029774312197087</v>
      </c>
      <c r="P51" s="37">
        <v>1.7715647710780824</v>
      </c>
      <c r="Q51" s="37">
        <v>1.075510781586698</v>
      </c>
      <c r="R51" s="37">
        <v>2.0009540231149936</v>
      </c>
      <c r="S51" s="37">
        <v>3.637176435845586</v>
      </c>
      <c r="T51" s="37">
        <v>10.150127663572668</v>
      </c>
      <c r="U51" s="37">
        <v>17.62098673358302</v>
      </c>
      <c r="V51" s="37">
        <v>15.00571618815213</v>
      </c>
      <c r="W51" s="37">
        <v>11.77046066967149</v>
      </c>
      <c r="X51" s="37">
        <v>14.545442341383898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2.758294992092976E-3</v>
      </c>
      <c r="D52" s="37">
        <f t="shared" si="10"/>
        <v>3.8052328521310441E-3</v>
      </c>
      <c r="E52" s="37">
        <f t="shared" si="10"/>
        <v>4.4433283607497485E-3</v>
      </c>
      <c r="F52" s="37">
        <f t="shared" si="10"/>
        <v>4.8349565266508901E-3</v>
      </c>
      <c r="G52" s="37">
        <f t="shared" si="10"/>
        <v>5.6439114955194212E-3</v>
      </c>
      <c r="H52" s="37">
        <f t="shared" si="10"/>
        <v>6.2142512772170977E-2</v>
      </c>
      <c r="I52" s="37">
        <f t="shared" si="10"/>
        <v>5.6179922185499907E-2</v>
      </c>
      <c r="J52" s="37">
        <f t="shared" si="10"/>
        <v>5.9219884863038148E-2</v>
      </c>
      <c r="K52" s="37">
        <f t="shared" si="10"/>
        <v>5.7192607883793878E-2</v>
      </c>
      <c r="L52" s="37">
        <f t="shared" si="10"/>
        <v>5.8667873307089648E-2</v>
      </c>
      <c r="M52" s="37">
        <f t="shared" si="10"/>
        <v>5.871009699981946E-2</v>
      </c>
      <c r="N52" s="37">
        <f t="shared" si="10"/>
        <v>9.2588879972741261E-2</v>
      </c>
      <c r="O52" s="37">
        <f t="shared" si="10"/>
        <v>4.9866306481747544E-2</v>
      </c>
      <c r="P52" s="37">
        <f t="shared" si="10"/>
        <v>5.8108367984451591E-2</v>
      </c>
      <c r="Q52" s="37">
        <f t="shared" si="10"/>
        <v>0.51249856164877183</v>
      </c>
      <c r="R52" s="37">
        <f t="shared" si="10"/>
        <v>0.66900108353278243</v>
      </c>
      <c r="S52" s="37">
        <f t="shared" si="10"/>
        <v>0.8327387080574189</v>
      </c>
      <c r="T52" s="37">
        <f t="shared" si="10"/>
        <v>2.3513502322007382</v>
      </c>
      <c r="U52" s="37">
        <f t="shared" si="10"/>
        <v>2.8487628718673337</v>
      </c>
      <c r="V52" s="37">
        <f t="shared" si="10"/>
        <v>2.1724083573142745</v>
      </c>
      <c r="W52" s="37">
        <f t="shared" si="10"/>
        <v>2.1208309017349887</v>
      </c>
      <c r="X52" s="37">
        <f t="shared" si="10"/>
        <v>2.3541617535976531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2.758294992092976E-3</v>
      </c>
      <c r="D57" s="10">
        <v>3.8052328521310441E-3</v>
      </c>
      <c r="E57" s="10">
        <v>4.4433283607497485E-3</v>
      </c>
      <c r="F57" s="10">
        <v>4.8349565266508901E-3</v>
      </c>
      <c r="G57" s="10">
        <v>5.6439114955194212E-3</v>
      </c>
      <c r="H57" s="10">
        <v>6.2142512772170977E-2</v>
      </c>
      <c r="I57" s="10">
        <v>5.6179922185499907E-2</v>
      </c>
      <c r="J57" s="10">
        <v>5.9219884863038148E-2</v>
      </c>
      <c r="K57" s="10">
        <v>5.7192607883793878E-2</v>
      </c>
      <c r="L57" s="10">
        <v>5.7982247811502442E-2</v>
      </c>
      <c r="M57" s="10">
        <v>5.8004333661632178E-2</v>
      </c>
      <c r="N57" s="10">
        <v>5.6687078684763692E-2</v>
      </c>
      <c r="O57" s="10">
        <v>3.5659751049172163E-2</v>
      </c>
      <c r="P57" s="10">
        <v>2.6753830915525457E-2</v>
      </c>
      <c r="Q57" s="10">
        <v>1.8192539134447586E-2</v>
      </c>
      <c r="R57" s="10">
        <v>1.9274543216801804E-2</v>
      </c>
      <c r="S57" s="10">
        <v>2.1753559021803696E-2</v>
      </c>
      <c r="T57" s="10">
        <v>5.3287878079019899E-2</v>
      </c>
      <c r="U57" s="10">
        <v>5.5624886531827698E-2</v>
      </c>
      <c r="V57" s="10">
        <v>3.9372958726820638E-2</v>
      </c>
      <c r="W57" s="10">
        <v>3.533421597729914E-2</v>
      </c>
      <c r="X57" s="10">
        <v>3.6552753452117025E-2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6.8562549558720846E-4</v>
      </c>
      <c r="M59" s="10">
        <v>7.0576333818728068E-4</v>
      </c>
      <c r="N59" s="10">
        <v>6.8050641906501554E-4</v>
      </c>
      <c r="O59" s="10">
        <v>3.5876407669882104E-4</v>
      </c>
      <c r="P59" s="10">
        <v>2.5467875419094113E-4</v>
      </c>
      <c r="Q59" s="10">
        <v>1.7052850267854371E-4</v>
      </c>
      <c r="R59" s="10">
        <v>1.7939513797487385E-4</v>
      </c>
      <c r="S59" s="10">
        <v>2.1476472195003265E-4</v>
      </c>
      <c r="T59" s="10">
        <v>6.1934260501464065E-4</v>
      </c>
      <c r="U59" s="10">
        <v>1.3622731739329024E-3</v>
      </c>
      <c r="V59" s="10">
        <v>8.841187494790496E-4</v>
      </c>
      <c r="W59" s="10">
        <v>8.0392291425169084E-4</v>
      </c>
      <c r="X59" s="10">
        <v>8.3412018244131785E-4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3.5221294868912546E-2</v>
      </c>
      <c r="O61" s="10">
        <v>1.3847791355876561E-2</v>
      </c>
      <c r="P61" s="10">
        <v>3.1099858314735194E-2</v>
      </c>
      <c r="Q61" s="10">
        <v>1.3793460316615023E-2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0.48034203369503065</v>
      </c>
      <c r="R70" s="10">
        <v>0.64954714517800571</v>
      </c>
      <c r="S70" s="10">
        <v>0.81077038431366522</v>
      </c>
      <c r="T70" s="10">
        <v>2.2974430115167035</v>
      </c>
      <c r="U70" s="10">
        <v>2.7917757121615732</v>
      </c>
      <c r="V70" s="10">
        <v>2.1321512798379749</v>
      </c>
      <c r="W70" s="10">
        <v>2.0846927628434377</v>
      </c>
      <c r="X70" s="10">
        <v>2.3167748799630949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389.99047852784554</v>
      </c>
      <c r="D76" s="40">
        <v>466.50903637934869</v>
      </c>
      <c r="E76" s="40">
        <v>480.30794225993333</v>
      </c>
      <c r="F76" s="40">
        <v>463.53510229091972</v>
      </c>
      <c r="G76" s="40">
        <v>495.70868867797145</v>
      </c>
      <c r="H76" s="40">
        <v>420.23254111741062</v>
      </c>
      <c r="I76" s="40">
        <v>378.89625036454663</v>
      </c>
      <c r="J76" s="40">
        <v>431.26564670096388</v>
      </c>
      <c r="K76" s="40">
        <v>380.83199426025442</v>
      </c>
      <c r="L76" s="40">
        <v>382.74969536941245</v>
      </c>
      <c r="M76" s="40">
        <v>359.76373659563563</v>
      </c>
      <c r="N76" s="40">
        <v>398.64764438561377</v>
      </c>
      <c r="O76" s="40">
        <v>258.47391115596645</v>
      </c>
      <c r="P76" s="40">
        <v>174.54985314773694</v>
      </c>
      <c r="Q76" s="40">
        <v>125.39842919831571</v>
      </c>
      <c r="R76" s="40">
        <v>140.23691307261888</v>
      </c>
      <c r="S76" s="40">
        <v>157.62372886887979</v>
      </c>
      <c r="T76" s="40">
        <v>356.53810322155249</v>
      </c>
      <c r="U76" s="40">
        <v>363.04676119608769</v>
      </c>
      <c r="V76" s="40">
        <v>255.64921823768836</v>
      </c>
      <c r="W76" s="40">
        <v>215.01412675047098</v>
      </c>
      <c r="X76" s="40">
        <v>227.750091737563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28.697593660008753</v>
      </c>
      <c r="D2" s="31">
        <f t="shared" ref="D2:W2" si="1">SUM(D3,D17,D22,D25,D26,D51,D52,D71,D74,D75,D76)</f>
        <v>31.140132777770148</v>
      </c>
      <c r="E2" s="31">
        <f t="shared" si="1"/>
        <v>35.351315610050882</v>
      </c>
      <c r="F2" s="31">
        <f t="shared" si="1"/>
        <v>32.970185335564693</v>
      </c>
      <c r="G2" s="31">
        <f t="shared" si="1"/>
        <v>35.455982382944093</v>
      </c>
      <c r="H2" s="31">
        <f t="shared" si="1"/>
        <v>29.4849316509221</v>
      </c>
      <c r="I2" s="31">
        <f t="shared" si="1"/>
        <v>29.940413626260106</v>
      </c>
      <c r="J2" s="31">
        <f t="shared" si="1"/>
        <v>30.080861685585049</v>
      </c>
      <c r="K2" s="31">
        <f t="shared" si="1"/>
        <v>25.31437696606918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0.77434078893382952</v>
      </c>
      <c r="D3" s="34">
        <f t="shared" ref="D3:W3" si="4">SUM(D4,D8,D11)</f>
        <v>0.63672647336322907</v>
      </c>
      <c r="E3" s="34">
        <f t="shared" si="4"/>
        <v>0.54232147167885214</v>
      </c>
      <c r="F3" s="34">
        <f t="shared" si="4"/>
        <v>0.41608405296312884</v>
      </c>
      <c r="G3" s="34">
        <f t="shared" si="4"/>
        <v>1.735946767508216E-2</v>
      </c>
      <c r="H3" s="34">
        <f t="shared" si="4"/>
        <v>0.96702403350098043</v>
      </c>
      <c r="I3" s="34">
        <f t="shared" si="4"/>
        <v>0.98567451750690627</v>
      </c>
      <c r="J3" s="34">
        <f t="shared" si="4"/>
        <v>1.056709260397922</v>
      </c>
      <c r="K3" s="34">
        <f t="shared" si="4"/>
        <v>0.46338305960051823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0.77434078893382952</v>
      </c>
      <c r="D11" s="29">
        <f t="shared" si="10"/>
        <v>0.63672647336322907</v>
      </c>
      <c r="E11" s="29">
        <f t="shared" si="10"/>
        <v>0.54232147167885214</v>
      </c>
      <c r="F11" s="29">
        <f t="shared" si="10"/>
        <v>0.41608405296312884</v>
      </c>
      <c r="G11" s="29">
        <f t="shared" si="10"/>
        <v>1.735946767508216E-2</v>
      </c>
      <c r="H11" s="29">
        <f t="shared" si="10"/>
        <v>0.96702403350098043</v>
      </c>
      <c r="I11" s="29">
        <f t="shared" si="10"/>
        <v>0.98567451750690627</v>
      </c>
      <c r="J11" s="29">
        <f t="shared" si="10"/>
        <v>1.056709260397922</v>
      </c>
      <c r="K11" s="29">
        <f t="shared" si="10"/>
        <v>0.46338305960051823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0.77434078893382952</v>
      </c>
      <c r="D13" s="10">
        <v>0.63672647336322907</v>
      </c>
      <c r="E13" s="10">
        <v>0.54232147167885214</v>
      </c>
      <c r="F13" s="10">
        <v>0.41608405296312884</v>
      </c>
      <c r="G13" s="10">
        <v>1.735946767508216E-2</v>
      </c>
      <c r="H13" s="10">
        <v>0.96702403350098043</v>
      </c>
      <c r="I13" s="10">
        <v>0.98567451750690627</v>
      </c>
      <c r="J13" s="10">
        <v>1.056709260397922</v>
      </c>
      <c r="K13" s="10">
        <v>0.46338305960051823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4.1008215170227524</v>
      </c>
      <c r="D26" s="37">
        <f t="shared" si="13"/>
        <v>3.9728238118954429</v>
      </c>
      <c r="E26" s="37">
        <f t="shared" si="13"/>
        <v>3.9965740789406765</v>
      </c>
      <c r="F26" s="37">
        <f t="shared" si="13"/>
        <v>3.7810126422113064</v>
      </c>
      <c r="G26" s="37">
        <f t="shared" si="13"/>
        <v>2.9309730720824647</v>
      </c>
      <c r="H26" s="37">
        <f t="shared" si="13"/>
        <v>2.6028102645167186</v>
      </c>
      <c r="I26" s="37">
        <f t="shared" si="13"/>
        <v>2.3876748600899012</v>
      </c>
      <c r="J26" s="37">
        <f t="shared" si="13"/>
        <v>3.5952429256768577</v>
      </c>
      <c r="K26" s="37">
        <f t="shared" si="13"/>
        <v>2.6616248495739212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4.1008215170227524</v>
      </c>
      <c r="D33" s="29">
        <f t="shared" si="15"/>
        <v>3.9728238118954429</v>
      </c>
      <c r="E33" s="29">
        <f t="shared" si="15"/>
        <v>3.9965740789406765</v>
      </c>
      <c r="F33" s="29">
        <f t="shared" si="15"/>
        <v>3.7810126422113064</v>
      </c>
      <c r="G33" s="29">
        <f t="shared" si="15"/>
        <v>2.9309730720824647</v>
      </c>
      <c r="H33" s="29">
        <f t="shared" si="15"/>
        <v>2.6028102645167186</v>
      </c>
      <c r="I33" s="29">
        <f t="shared" si="15"/>
        <v>2.3876748600899012</v>
      </c>
      <c r="J33" s="29">
        <f t="shared" si="15"/>
        <v>3.5952429256768577</v>
      </c>
      <c r="K33" s="29">
        <f t="shared" si="15"/>
        <v>2.6616248495739212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0.35404721446408172</v>
      </c>
      <c r="D36" s="10">
        <v>0.35896869413633442</v>
      </c>
      <c r="E36" s="10">
        <v>0.34915226238069608</v>
      </c>
      <c r="F36" s="10">
        <v>0.32788322073079645</v>
      </c>
      <c r="G36" s="10">
        <v>0.32378682440694523</v>
      </c>
      <c r="H36" s="10">
        <v>0.39045280828195306</v>
      </c>
      <c r="I36" s="10">
        <v>0.35151632318887904</v>
      </c>
      <c r="J36" s="10">
        <v>0.32799197936632257</v>
      </c>
      <c r="K36" s="10">
        <v>0.26173020535579988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0.93646382920308258</v>
      </c>
      <c r="D43" s="10">
        <v>0.97898773497544955</v>
      </c>
      <c r="E43" s="10">
        <v>0.92332950047880757</v>
      </c>
      <c r="F43" s="10">
        <v>0.97565780701182603</v>
      </c>
      <c r="G43" s="10">
        <v>1.0973641423646363</v>
      </c>
      <c r="H43" s="10">
        <v>1.1833507856890952</v>
      </c>
      <c r="I43" s="10">
        <v>0.61019507499920633</v>
      </c>
      <c r="J43" s="10">
        <v>2.0876175533031476</v>
      </c>
      <c r="K43" s="10">
        <v>1.4930798993013661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2.8103104733555879</v>
      </c>
      <c r="D44" s="10">
        <v>2.6348673827836588</v>
      </c>
      <c r="E44" s="10">
        <v>2.724092316081173</v>
      </c>
      <c r="F44" s="10">
        <v>2.4774716144686839</v>
      </c>
      <c r="G44" s="10">
        <v>1.5098221053108831</v>
      </c>
      <c r="H44" s="10">
        <v>1.0290066705456706</v>
      </c>
      <c r="I44" s="10">
        <v>1.425963461901816</v>
      </c>
      <c r="J44" s="10">
        <v>1.1796333930073877</v>
      </c>
      <c r="K44" s="10">
        <v>0.90681474491675507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4.6219841620062372</v>
      </c>
      <c r="D51" s="37">
        <v>7.9589102184099163</v>
      </c>
      <c r="E51" s="37">
        <v>13.211898636567739</v>
      </c>
      <c r="F51" s="37">
        <v>8.7156147212426802</v>
      </c>
      <c r="G51" s="37">
        <v>10.637502762054732</v>
      </c>
      <c r="H51" s="37">
        <v>4.2018218524305206</v>
      </c>
      <c r="I51" s="37">
        <v>4.0004993685246539</v>
      </c>
      <c r="J51" s="37">
        <v>3.6521356499426698</v>
      </c>
      <c r="K51" s="37">
        <v>2.6703468061805511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3.0077285467405661E-4</v>
      </c>
      <c r="D52" s="37">
        <f t="shared" si="16"/>
        <v>3.6010226011127242E-4</v>
      </c>
      <c r="E52" s="37">
        <f t="shared" si="16"/>
        <v>4.4339509504271569E-4</v>
      </c>
      <c r="F52" s="37">
        <f t="shared" si="16"/>
        <v>5.0108024944839423E-4</v>
      </c>
      <c r="G52" s="37">
        <f t="shared" si="16"/>
        <v>5.9831806370062683E-4</v>
      </c>
      <c r="H52" s="37">
        <f t="shared" si="16"/>
        <v>6.6023965072886113E-3</v>
      </c>
      <c r="I52" s="37">
        <f t="shared" si="16"/>
        <v>6.8141961471397438E-3</v>
      </c>
      <c r="J52" s="37">
        <f t="shared" si="16"/>
        <v>6.2556671446139011E-3</v>
      </c>
      <c r="K52" s="37">
        <f t="shared" si="16"/>
        <v>6.0263503523368053E-3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3.0077285467405661E-4</v>
      </c>
      <c r="D57" s="10">
        <v>3.6010226011127242E-4</v>
      </c>
      <c r="E57" s="10">
        <v>4.4339509504271569E-4</v>
      </c>
      <c r="F57" s="10">
        <v>5.0108024944839423E-4</v>
      </c>
      <c r="G57" s="10">
        <v>5.9831806370062683E-4</v>
      </c>
      <c r="H57" s="10">
        <v>6.6023965072886113E-3</v>
      </c>
      <c r="I57" s="10">
        <v>6.8141961471397438E-3</v>
      </c>
      <c r="J57" s="10">
        <v>6.2556671446139011E-3</v>
      </c>
      <c r="K57" s="10">
        <v>6.0263503523368053E-3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19.20014641919126</v>
      </c>
      <c r="D76" s="40">
        <v>18.571312171841445</v>
      </c>
      <c r="E76" s="40">
        <v>17.600078027768571</v>
      </c>
      <c r="F76" s="40">
        <v>20.056972838898126</v>
      </c>
      <c r="G76" s="40">
        <v>21.869548763068117</v>
      </c>
      <c r="H76" s="40">
        <v>21.70667310396659</v>
      </c>
      <c r="I76" s="40">
        <v>22.559750683991506</v>
      </c>
      <c r="J76" s="40">
        <v>21.770518182422983</v>
      </c>
      <c r="K76" s="40">
        <v>19.512995900361851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392.69410852961522</v>
      </c>
      <c r="D2" s="31">
        <f t="shared" ref="D2:W2" si="1">SUM(D3,D17,D22,D25,D26,D51,D52,D71,D74,D75,D76)</f>
        <v>456.73391109063391</v>
      </c>
      <c r="E2" s="31">
        <f t="shared" si="1"/>
        <v>551.86596041542282</v>
      </c>
      <c r="F2" s="31">
        <f t="shared" si="1"/>
        <v>490.14638874783299</v>
      </c>
      <c r="G2" s="31">
        <f t="shared" si="1"/>
        <v>486.63110371507344</v>
      </c>
      <c r="H2" s="31">
        <f t="shared" si="1"/>
        <v>430.03356775545569</v>
      </c>
      <c r="I2" s="31">
        <f t="shared" si="1"/>
        <v>447.25914285018746</v>
      </c>
      <c r="J2" s="31">
        <f t="shared" si="1"/>
        <v>448.54302617450003</v>
      </c>
      <c r="K2" s="31">
        <f t="shared" si="1"/>
        <v>380.07205099326671</v>
      </c>
      <c r="L2" s="31">
        <f t="shared" si="1"/>
        <v>408.8229434534</v>
      </c>
      <c r="M2" s="31">
        <f t="shared" si="1"/>
        <v>449.84131956418605</v>
      </c>
      <c r="N2" s="31">
        <f t="shared" si="1"/>
        <v>473.95882871353962</v>
      </c>
      <c r="O2" s="31">
        <f t="shared" si="1"/>
        <v>457.06126729102965</v>
      </c>
      <c r="P2" s="31">
        <f t="shared" si="1"/>
        <v>416.26208040029667</v>
      </c>
      <c r="Q2" s="31">
        <f t="shared" si="1"/>
        <v>474.4004695260312</v>
      </c>
      <c r="R2" s="31">
        <f t="shared" si="1"/>
        <v>490.32143104328367</v>
      </c>
      <c r="S2" s="31">
        <f t="shared" si="1"/>
        <v>526.19942749460085</v>
      </c>
      <c r="T2" s="31">
        <f t="shared" si="1"/>
        <v>446.43369549126027</v>
      </c>
      <c r="U2" s="31">
        <f t="shared" si="1"/>
        <v>454.31979666466805</v>
      </c>
      <c r="V2" s="31">
        <f t="shared" si="1"/>
        <v>488.27104510898596</v>
      </c>
      <c r="W2" s="31">
        <f t="shared" si="1"/>
        <v>447.73058710889194</v>
      </c>
      <c r="X2" s="31">
        <f t="shared" ref="X2" si="2">SUM(X3,X17,X22,X25,X26,X51,X52,X71,X74,X75,X76)</f>
        <v>465.98660519257726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18.007076205299576</v>
      </c>
      <c r="D3" s="34">
        <f t="shared" ref="D3:W3" si="4">SUM(D4,D8,D11)</f>
        <v>17.707055882797569</v>
      </c>
      <c r="E3" s="34">
        <f t="shared" si="4"/>
        <v>18.979755229402141</v>
      </c>
      <c r="F3" s="34">
        <f t="shared" si="4"/>
        <v>11.527367927348362</v>
      </c>
      <c r="G3" s="34">
        <f t="shared" si="4"/>
        <v>0.42690680408575887</v>
      </c>
      <c r="H3" s="34">
        <f t="shared" si="4"/>
        <v>20.224181362345291</v>
      </c>
      <c r="I3" s="34">
        <f t="shared" si="4"/>
        <v>20.525290857974916</v>
      </c>
      <c r="J3" s="34">
        <f t="shared" si="4"/>
        <v>23.882224652542192</v>
      </c>
      <c r="K3" s="34">
        <f t="shared" si="4"/>
        <v>9.2114170291451565</v>
      </c>
      <c r="L3" s="34">
        <f t="shared" si="4"/>
        <v>8.0213366720793591</v>
      </c>
      <c r="M3" s="34">
        <f t="shared" si="4"/>
        <v>17.672605717932328</v>
      </c>
      <c r="N3" s="34">
        <f t="shared" si="4"/>
        <v>18.181842727506677</v>
      </c>
      <c r="O3" s="34">
        <f t="shared" si="4"/>
        <v>6.9672690112674927</v>
      </c>
      <c r="P3" s="34">
        <f t="shared" si="4"/>
        <v>7.0914514199756038</v>
      </c>
      <c r="Q3" s="34">
        <f t="shared" si="4"/>
        <v>4.3310936742348431</v>
      </c>
      <c r="R3" s="34">
        <f t="shared" si="4"/>
        <v>6.2655889050819038</v>
      </c>
      <c r="S3" s="34">
        <f t="shared" si="4"/>
        <v>3.166488751667035</v>
      </c>
      <c r="T3" s="34">
        <f t="shared" si="4"/>
        <v>3.6278507207042487</v>
      </c>
      <c r="U3" s="34">
        <f t="shared" si="4"/>
        <v>3.8213340731042096</v>
      </c>
      <c r="V3" s="34">
        <f t="shared" si="4"/>
        <v>0.24428137264476033</v>
      </c>
      <c r="W3" s="34">
        <f t="shared" si="4"/>
        <v>0.23804112629727808</v>
      </c>
      <c r="X3" s="34">
        <f t="shared" ref="X3" si="5">SUM(X4,X8,X11)</f>
        <v>0.50158047162639952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18.007076205299576</v>
      </c>
      <c r="D11" s="29">
        <f t="shared" si="10"/>
        <v>17.707055882797569</v>
      </c>
      <c r="E11" s="29">
        <f t="shared" si="10"/>
        <v>18.979755229402141</v>
      </c>
      <c r="F11" s="29">
        <f t="shared" si="10"/>
        <v>11.527367927348362</v>
      </c>
      <c r="G11" s="29">
        <f t="shared" si="10"/>
        <v>0.42690680408575887</v>
      </c>
      <c r="H11" s="29">
        <f t="shared" si="10"/>
        <v>20.224181362345291</v>
      </c>
      <c r="I11" s="29">
        <f t="shared" si="10"/>
        <v>20.525290857974916</v>
      </c>
      <c r="J11" s="29">
        <f t="shared" si="10"/>
        <v>23.882224652542192</v>
      </c>
      <c r="K11" s="29">
        <f t="shared" si="10"/>
        <v>9.2114170291451565</v>
      </c>
      <c r="L11" s="29">
        <f t="shared" si="10"/>
        <v>8.0213366720793591</v>
      </c>
      <c r="M11" s="29">
        <f t="shared" si="10"/>
        <v>17.672605717932328</v>
      </c>
      <c r="N11" s="29">
        <f t="shared" si="10"/>
        <v>18.181842727506677</v>
      </c>
      <c r="O11" s="29">
        <f t="shared" si="10"/>
        <v>6.9672690112674927</v>
      </c>
      <c r="P11" s="29">
        <f t="shared" si="10"/>
        <v>7.0914514199756038</v>
      </c>
      <c r="Q11" s="29">
        <f t="shared" si="10"/>
        <v>4.3310936742348431</v>
      </c>
      <c r="R11" s="29">
        <f t="shared" si="10"/>
        <v>6.2655889050819038</v>
      </c>
      <c r="S11" s="29">
        <f t="shared" si="10"/>
        <v>3.166488751667035</v>
      </c>
      <c r="T11" s="29">
        <f t="shared" si="10"/>
        <v>3.6278507207042487</v>
      </c>
      <c r="U11" s="29">
        <f t="shared" si="10"/>
        <v>3.8213340731042096</v>
      </c>
      <c r="V11" s="29">
        <f t="shared" si="10"/>
        <v>0.24428137264476033</v>
      </c>
      <c r="W11" s="29">
        <f t="shared" si="10"/>
        <v>0.23804112629727808</v>
      </c>
      <c r="X11" s="29">
        <f t="shared" si="10"/>
        <v>0.50158047162639952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18.007076205299576</v>
      </c>
      <c r="D13" s="10">
        <v>17.707055882797569</v>
      </c>
      <c r="E13" s="10">
        <v>18.979755229402141</v>
      </c>
      <c r="F13" s="10">
        <v>11.527367927348362</v>
      </c>
      <c r="G13" s="10">
        <v>0.42690680408575887</v>
      </c>
      <c r="H13" s="10">
        <v>20.224181362345291</v>
      </c>
      <c r="I13" s="10">
        <v>20.525290857974916</v>
      </c>
      <c r="J13" s="10">
        <v>23.882224652542192</v>
      </c>
      <c r="K13" s="10">
        <v>9.2114170291451565</v>
      </c>
      <c r="L13" s="10">
        <v>8.0213366720793591</v>
      </c>
      <c r="M13" s="10">
        <v>17.672605717932328</v>
      </c>
      <c r="N13" s="10">
        <v>18.181842727506677</v>
      </c>
      <c r="O13" s="10">
        <v>6.9672690112674927</v>
      </c>
      <c r="P13" s="10">
        <v>7.0914514199756038</v>
      </c>
      <c r="Q13" s="10">
        <v>4.3310936742348431</v>
      </c>
      <c r="R13" s="10">
        <v>6.2655889050819038</v>
      </c>
      <c r="S13" s="10">
        <v>3.166488751667035</v>
      </c>
      <c r="T13" s="10">
        <v>3.6278507207042487</v>
      </c>
      <c r="U13" s="10">
        <v>3.8213340731042096</v>
      </c>
      <c r="V13" s="10">
        <v>0.24428137264476033</v>
      </c>
      <c r="W13" s="10">
        <v>0.23804112629727808</v>
      </c>
      <c r="X13" s="10">
        <v>0.50158047162639952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50.691284694941444</v>
      </c>
      <c r="D26" s="37">
        <f t="shared" si="13"/>
        <v>53.955110797183963</v>
      </c>
      <c r="E26" s="37">
        <f t="shared" si="13"/>
        <v>59.543711526079647</v>
      </c>
      <c r="F26" s="37">
        <f t="shared" si="13"/>
        <v>52.12491999477492</v>
      </c>
      <c r="G26" s="37">
        <f t="shared" si="13"/>
        <v>37.142578049778265</v>
      </c>
      <c r="H26" s="37">
        <f t="shared" si="13"/>
        <v>32.7609934870069</v>
      </c>
      <c r="I26" s="37">
        <f t="shared" si="13"/>
        <v>30.748541154209047</v>
      </c>
      <c r="J26" s="37">
        <f t="shared" si="13"/>
        <v>46.584642540207426</v>
      </c>
      <c r="K26" s="37">
        <f t="shared" si="13"/>
        <v>33.853806941395874</v>
      </c>
      <c r="L26" s="37">
        <f t="shared" si="13"/>
        <v>33.846991838389172</v>
      </c>
      <c r="M26" s="37">
        <f t="shared" si="13"/>
        <v>39.792520647219852</v>
      </c>
      <c r="N26" s="37">
        <f t="shared" si="13"/>
        <v>29.809967280978732</v>
      </c>
      <c r="O26" s="37">
        <f t="shared" si="13"/>
        <v>15.008166587514614</v>
      </c>
      <c r="P26" s="37">
        <f t="shared" si="13"/>
        <v>11.709474739573057</v>
      </c>
      <c r="Q26" s="37">
        <f t="shared" si="13"/>
        <v>10.308140916718234</v>
      </c>
      <c r="R26" s="37">
        <f t="shared" si="13"/>
        <v>10.705501015434869</v>
      </c>
      <c r="S26" s="37">
        <f t="shared" si="13"/>
        <v>16.14825314390168</v>
      </c>
      <c r="T26" s="37">
        <f t="shared" si="13"/>
        <v>18.679752023291016</v>
      </c>
      <c r="U26" s="37">
        <f t="shared" si="13"/>
        <v>24.094330140346418</v>
      </c>
      <c r="V26" s="37">
        <f t="shared" si="13"/>
        <v>27.319386949853673</v>
      </c>
      <c r="W26" s="37">
        <f t="shared" si="13"/>
        <v>18.415735885299917</v>
      </c>
      <c r="X26" s="37">
        <f t="shared" si="13"/>
        <v>21.745990862965346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50.691284694941444</v>
      </c>
      <c r="D33" s="29">
        <f t="shared" si="15"/>
        <v>53.955110797183963</v>
      </c>
      <c r="E33" s="29">
        <f t="shared" si="15"/>
        <v>59.543711526079647</v>
      </c>
      <c r="F33" s="29">
        <f t="shared" si="15"/>
        <v>52.12491999477492</v>
      </c>
      <c r="G33" s="29">
        <f t="shared" si="15"/>
        <v>37.142578049778265</v>
      </c>
      <c r="H33" s="29">
        <f t="shared" si="15"/>
        <v>32.7609934870069</v>
      </c>
      <c r="I33" s="29">
        <f t="shared" si="15"/>
        <v>30.748541154209047</v>
      </c>
      <c r="J33" s="29">
        <f t="shared" si="15"/>
        <v>46.584642540207426</v>
      </c>
      <c r="K33" s="29">
        <f t="shared" si="15"/>
        <v>33.853806941395874</v>
      </c>
      <c r="L33" s="29">
        <f t="shared" si="15"/>
        <v>33.846991838389172</v>
      </c>
      <c r="M33" s="29">
        <f t="shared" si="15"/>
        <v>39.792520647219852</v>
      </c>
      <c r="N33" s="29">
        <f t="shared" si="15"/>
        <v>29.809967280978732</v>
      </c>
      <c r="O33" s="29">
        <f t="shared" si="15"/>
        <v>15.008166587514614</v>
      </c>
      <c r="P33" s="29">
        <f t="shared" si="15"/>
        <v>11.709474739573057</v>
      </c>
      <c r="Q33" s="29">
        <f t="shared" si="15"/>
        <v>10.308140916718234</v>
      </c>
      <c r="R33" s="29">
        <f t="shared" si="15"/>
        <v>10.705501015434869</v>
      </c>
      <c r="S33" s="29">
        <f t="shared" si="15"/>
        <v>16.14825314390168</v>
      </c>
      <c r="T33" s="29">
        <f t="shared" si="15"/>
        <v>18.679752023291016</v>
      </c>
      <c r="U33" s="29">
        <f t="shared" si="15"/>
        <v>24.094330140346418</v>
      </c>
      <c r="V33" s="29">
        <f t="shared" si="15"/>
        <v>27.319386949853673</v>
      </c>
      <c r="W33" s="29">
        <f t="shared" si="15"/>
        <v>18.415735885299917</v>
      </c>
      <c r="X33" s="29">
        <f t="shared" si="15"/>
        <v>21.745990862965346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4.2538210371824183</v>
      </c>
      <c r="D36" s="10">
        <v>4.7282533760674053</v>
      </c>
      <c r="E36" s="10">
        <v>5.021172769183198</v>
      </c>
      <c r="F36" s="10">
        <v>4.3907747958826739</v>
      </c>
      <c r="G36" s="10">
        <v>4.0164111190325809</v>
      </c>
      <c r="H36" s="10">
        <v>4.850513368735383</v>
      </c>
      <c r="I36" s="10">
        <v>4.441891692606184</v>
      </c>
      <c r="J36" s="10">
        <v>4.2007813477602838</v>
      </c>
      <c r="K36" s="10">
        <v>3.2963683775847934</v>
      </c>
      <c r="L36" s="10">
        <v>3.1719967761619974</v>
      </c>
      <c r="M36" s="10">
        <v>4.2905272824343097</v>
      </c>
      <c r="N36" s="10">
        <v>2.8987772886857903</v>
      </c>
      <c r="O36" s="10">
        <v>1.8722522529633994</v>
      </c>
      <c r="P36" s="10">
        <v>1.4120939179902141</v>
      </c>
      <c r="Q36" s="10">
        <v>1.3658302928384003</v>
      </c>
      <c r="R36" s="10">
        <v>1.2800032782519049</v>
      </c>
      <c r="S36" s="10">
        <v>2.5870597439602752</v>
      </c>
      <c r="T36" s="10">
        <v>2.7140470091732598</v>
      </c>
      <c r="U36" s="10">
        <v>2.8372154969969969</v>
      </c>
      <c r="V36" s="10">
        <v>3.0446814054821369</v>
      </c>
      <c r="W36" s="10">
        <v>2.5677598137869686</v>
      </c>
      <c r="X36" s="10">
        <v>1.9356688572330876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11.251950578534352</v>
      </c>
      <c r="D43" s="10">
        <v>12.8949677557976</v>
      </c>
      <c r="E43" s="10">
        <v>13.277579428135541</v>
      </c>
      <c r="F43" s="10">
        <v>13.06511751118027</v>
      </c>
      <c r="G43" s="10">
        <v>13.611923940924003</v>
      </c>
      <c r="H43" s="10">
        <v>14.701886377782243</v>
      </c>
      <c r="I43" s="10">
        <v>7.7114461436598409</v>
      </c>
      <c r="J43" s="10">
        <v>26.739463692343602</v>
      </c>
      <c r="K43" s="10">
        <v>18.80656018605654</v>
      </c>
      <c r="L43" s="10">
        <v>19.230303779399094</v>
      </c>
      <c r="M43" s="10">
        <v>22.625039970856839</v>
      </c>
      <c r="N43" s="10">
        <v>18.454052472628444</v>
      </c>
      <c r="O43" s="10">
        <v>10.006433578083328</v>
      </c>
      <c r="P43" s="10">
        <v>5.7810440102933134</v>
      </c>
      <c r="Q43" s="10">
        <v>2.2770600568386281</v>
      </c>
      <c r="R43" s="10">
        <v>3.0263023080894156</v>
      </c>
      <c r="S43" s="10">
        <v>4.4107581687328015</v>
      </c>
      <c r="T43" s="10">
        <v>4.9352746350982191</v>
      </c>
      <c r="U43" s="10">
        <v>7.7382776558176811</v>
      </c>
      <c r="V43" s="10">
        <v>8.6995940072797762</v>
      </c>
      <c r="W43" s="10">
        <v>6.2252671864056603</v>
      </c>
      <c r="X43" s="10">
        <v>8.6026424426297883</v>
      </c>
    </row>
    <row r="44" spans="1:24" ht="11.25" customHeight="1" x14ac:dyDescent="0.2">
      <c r="A44" s="41" t="s">
        <v>75</v>
      </c>
      <c r="B44" s="9" t="s">
        <v>76</v>
      </c>
      <c r="C44" s="10">
        <v>35.18551307922467</v>
      </c>
      <c r="D44" s="10">
        <v>36.331889665318954</v>
      </c>
      <c r="E44" s="10">
        <v>41.244959328760913</v>
      </c>
      <c r="F44" s="10">
        <v>34.669027687711974</v>
      </c>
      <c r="G44" s="10">
        <v>19.514242989821678</v>
      </c>
      <c r="H44" s="10">
        <v>13.208593740489276</v>
      </c>
      <c r="I44" s="10">
        <v>18.595203317943021</v>
      </c>
      <c r="J44" s="10">
        <v>15.644397500103544</v>
      </c>
      <c r="K44" s="10">
        <v>11.750878377754537</v>
      </c>
      <c r="L44" s="10">
        <v>11.444691282828082</v>
      </c>
      <c r="M44" s="10">
        <v>12.876953393928702</v>
      </c>
      <c r="N44" s="10">
        <v>8.4571375196644976</v>
      </c>
      <c r="O44" s="10">
        <v>3.129480756467887</v>
      </c>
      <c r="P44" s="10">
        <v>4.5163368112895297</v>
      </c>
      <c r="Q44" s="10">
        <v>6.6652505670412046</v>
      </c>
      <c r="R44" s="10">
        <v>6.3991954290935498</v>
      </c>
      <c r="S44" s="10">
        <v>9.1504352312086041</v>
      </c>
      <c r="T44" s="10">
        <v>11.030430379019537</v>
      </c>
      <c r="U44" s="10">
        <v>13.51883698753174</v>
      </c>
      <c r="V44" s="10">
        <v>15.575111537091757</v>
      </c>
      <c r="W44" s="10">
        <v>9.6227088851072882</v>
      </c>
      <c r="X44" s="10">
        <v>11.20767956310247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55.534806304178723</v>
      </c>
      <c r="D51" s="37">
        <v>104.83266232161488</v>
      </c>
      <c r="E51" s="37">
        <v>189.98855062308297</v>
      </c>
      <c r="F51" s="37">
        <v>116.7115454792113</v>
      </c>
      <c r="G51" s="37">
        <v>131.94970833149782</v>
      </c>
      <c r="H51" s="37">
        <v>52.203208212806558</v>
      </c>
      <c r="I51" s="37">
        <v>50.557004951511942</v>
      </c>
      <c r="J51" s="37">
        <v>46.77875430614128</v>
      </c>
      <c r="K51" s="37">
        <v>33.635197923150074</v>
      </c>
      <c r="L51" s="37">
        <v>85.167362317986886</v>
      </c>
      <c r="M51" s="37">
        <v>132.16013156685861</v>
      </c>
      <c r="N51" s="37">
        <v>71.814454395649804</v>
      </c>
      <c r="O51" s="37">
        <v>23.880534678700183</v>
      </c>
      <c r="P51" s="37">
        <v>25.244035584023688</v>
      </c>
      <c r="Q51" s="37">
        <v>23.648035312677539</v>
      </c>
      <c r="R51" s="37">
        <v>42.740989934708296</v>
      </c>
      <c r="S51" s="37">
        <v>76.766153026860096</v>
      </c>
      <c r="T51" s="37">
        <v>77.654000511761737</v>
      </c>
      <c r="U51" s="37">
        <v>134.02920379575221</v>
      </c>
      <c r="V51" s="37">
        <v>178.41785462912631</v>
      </c>
      <c r="W51" s="37">
        <v>154.14007943967951</v>
      </c>
      <c r="X51" s="37">
        <v>184.78596532979688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3.6787543370032112E-3</v>
      </c>
      <c r="D52" s="37">
        <f t="shared" si="16"/>
        <v>4.738123962188024E-3</v>
      </c>
      <c r="E52" s="37">
        <f t="shared" si="16"/>
        <v>6.2217117115507779E-3</v>
      </c>
      <c r="F52" s="37">
        <f t="shared" si="16"/>
        <v>6.6710789572799155E-3</v>
      </c>
      <c r="G52" s="37">
        <f t="shared" si="16"/>
        <v>7.3459093349103029E-3</v>
      </c>
      <c r="H52" s="37">
        <f t="shared" si="16"/>
        <v>8.5921783693474585E-2</v>
      </c>
      <c r="I52" s="37">
        <f t="shared" si="16"/>
        <v>9.0682439586749805E-2</v>
      </c>
      <c r="J52" s="37">
        <f t="shared" si="16"/>
        <v>8.3250394070458214E-2</v>
      </c>
      <c r="K52" s="37">
        <f t="shared" si="16"/>
        <v>8.0153757970168188E-2</v>
      </c>
      <c r="L52" s="37">
        <f t="shared" si="16"/>
        <v>8.716334842635691E-2</v>
      </c>
      <c r="M52" s="37">
        <f t="shared" si="16"/>
        <v>9.6694812301667793E-2</v>
      </c>
      <c r="N52" s="37">
        <f t="shared" si="16"/>
        <v>0.34938789413298815</v>
      </c>
      <c r="O52" s="37">
        <f t="shared" si="16"/>
        <v>0.23944010028590956</v>
      </c>
      <c r="P52" s="37">
        <f t="shared" si="16"/>
        <v>0.54060671175681185</v>
      </c>
      <c r="Q52" s="37">
        <f t="shared" si="16"/>
        <v>3.1064023114725678</v>
      </c>
      <c r="R52" s="37">
        <f t="shared" si="16"/>
        <v>3.4667277137609025</v>
      </c>
      <c r="S52" s="37">
        <f t="shared" si="16"/>
        <v>4.0661129387474455</v>
      </c>
      <c r="T52" s="37">
        <f t="shared" si="16"/>
        <v>4.1066114653866093</v>
      </c>
      <c r="U52" s="37">
        <f t="shared" si="16"/>
        <v>4.7019039548554247</v>
      </c>
      <c r="V52" s="37">
        <f t="shared" si="16"/>
        <v>5.476540339662531</v>
      </c>
      <c r="W52" s="37">
        <f t="shared" si="16"/>
        <v>5.9344543299243648</v>
      </c>
      <c r="X52" s="37">
        <f t="shared" si="16"/>
        <v>6.3031401987951119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3.6787543370032112E-3</v>
      </c>
      <c r="D57" s="10">
        <v>4.738123962188024E-3</v>
      </c>
      <c r="E57" s="10">
        <v>6.2217117115507779E-3</v>
      </c>
      <c r="F57" s="10">
        <v>6.6710789572799155E-3</v>
      </c>
      <c r="G57" s="10">
        <v>7.3459093349103029E-3</v>
      </c>
      <c r="H57" s="10">
        <v>8.5921783693474585E-2</v>
      </c>
      <c r="I57" s="10">
        <v>9.0682439586749805E-2</v>
      </c>
      <c r="J57" s="10">
        <v>8.3250394070458214E-2</v>
      </c>
      <c r="K57" s="10">
        <v>8.0153757970168188E-2</v>
      </c>
      <c r="L57" s="10">
        <v>8.3990544958985142E-2</v>
      </c>
      <c r="M57" s="10">
        <v>9.3076872825852808E-2</v>
      </c>
      <c r="N57" s="10">
        <v>9.2915191528629773E-2</v>
      </c>
      <c r="O57" s="10">
        <v>9.2861947358834754E-2</v>
      </c>
      <c r="P57" s="10">
        <v>9.4571132610798511E-2</v>
      </c>
      <c r="Q57" s="10">
        <v>0.10217972062166539</v>
      </c>
      <c r="R57" s="10">
        <v>9.9820904121915618E-2</v>
      </c>
      <c r="S57" s="10">
        <v>0.10615862004540189</v>
      </c>
      <c r="T57" s="10">
        <v>9.3013019531283769E-2</v>
      </c>
      <c r="U57" s="10">
        <v>9.1713032050458665E-2</v>
      </c>
      <c r="V57" s="10">
        <v>9.9168822121263989E-2</v>
      </c>
      <c r="W57" s="10">
        <v>9.8789109359396041E-2</v>
      </c>
      <c r="X57" s="10">
        <v>9.7791968883594871E-2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3.1728034673717629E-3</v>
      </c>
      <c r="M59" s="10">
        <v>3.6179394758149791E-3</v>
      </c>
      <c r="N59" s="10">
        <v>3.5633274814532989E-3</v>
      </c>
      <c r="O59" s="10">
        <v>2.9846216946508275E-3</v>
      </c>
      <c r="P59" s="10">
        <v>2.8759821771102865E-3</v>
      </c>
      <c r="Q59" s="10">
        <v>3.059773176825853E-3</v>
      </c>
      <c r="R59" s="10">
        <v>2.9680344280922869E-3</v>
      </c>
      <c r="S59" s="10">
        <v>3.3481796261229831E-3</v>
      </c>
      <c r="T59" s="10">
        <v>3.4535610217940244E-3</v>
      </c>
      <c r="U59" s="10">
        <v>7.1754142580296044E-3</v>
      </c>
      <c r="V59" s="10">
        <v>7.1139132570397891E-3</v>
      </c>
      <c r="W59" s="10">
        <v>7.180403989634143E-3</v>
      </c>
      <c r="X59" s="10">
        <v>7.1290651518937619E-3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0.25290937512290507</v>
      </c>
      <c r="O61" s="10">
        <v>0.14359353123242399</v>
      </c>
      <c r="P61" s="10">
        <v>0.44315959696890311</v>
      </c>
      <c r="Q61" s="10">
        <v>0.30328681240192096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2.6978760052721555</v>
      </c>
      <c r="R70" s="10">
        <v>3.3639387752108947</v>
      </c>
      <c r="S70" s="10">
        <v>3.9566061390759204</v>
      </c>
      <c r="T70" s="10">
        <v>4.0101448848335313</v>
      </c>
      <c r="U70" s="10">
        <v>4.6030155085469362</v>
      </c>
      <c r="V70" s="10">
        <v>5.3702576042842276</v>
      </c>
      <c r="W70" s="10">
        <v>5.8284848165753349</v>
      </c>
      <c r="X70" s="10">
        <v>6.1982191647596236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268.45726257085846</v>
      </c>
      <c r="D76" s="40">
        <v>280.23434396507531</v>
      </c>
      <c r="E76" s="40">
        <v>283.34772132514649</v>
      </c>
      <c r="F76" s="40">
        <v>309.77588426754113</v>
      </c>
      <c r="G76" s="40">
        <v>317.10456462037672</v>
      </c>
      <c r="H76" s="40">
        <v>324.75926290960348</v>
      </c>
      <c r="I76" s="40">
        <v>345.33762344690484</v>
      </c>
      <c r="J76" s="40">
        <v>331.21415428153864</v>
      </c>
      <c r="K76" s="40">
        <v>303.29147534160546</v>
      </c>
      <c r="L76" s="40">
        <v>281.70008927651821</v>
      </c>
      <c r="M76" s="40">
        <v>260.11936681987362</v>
      </c>
      <c r="N76" s="40">
        <v>353.80317641527142</v>
      </c>
      <c r="O76" s="40">
        <v>410.96585691326146</v>
      </c>
      <c r="P76" s="40">
        <v>371.6765119449675</v>
      </c>
      <c r="Q76" s="40">
        <v>433.00679731092799</v>
      </c>
      <c r="R76" s="40">
        <v>427.14262347429769</v>
      </c>
      <c r="S76" s="40">
        <v>426.05241963342456</v>
      </c>
      <c r="T76" s="40">
        <v>342.36548077011668</v>
      </c>
      <c r="U76" s="40">
        <v>287.6730247006098</v>
      </c>
      <c r="V76" s="40">
        <v>276.81298181769864</v>
      </c>
      <c r="W76" s="40">
        <v>269.00227632769088</v>
      </c>
      <c r="X76" s="40">
        <v>252.64992832939348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3760.5122098022357</v>
      </c>
      <c r="D2" s="31">
        <f t="shared" ref="D2:W2" si="1">SUM(D3,D17,D22,D25,D26,D51,D52,D71,D74,D75,D76)</f>
        <v>3667.9899398108337</v>
      </c>
      <c r="E2" s="31">
        <f t="shared" si="1"/>
        <v>4022.6065348237307</v>
      </c>
      <c r="F2" s="31">
        <f t="shared" si="1"/>
        <v>4035.7381771281161</v>
      </c>
      <c r="G2" s="31">
        <f t="shared" si="1"/>
        <v>4436.676354256233</v>
      </c>
      <c r="H2" s="31">
        <f t="shared" si="1"/>
        <v>4688.793895098881</v>
      </c>
      <c r="I2" s="31">
        <f t="shared" si="1"/>
        <v>4484.6955288048148</v>
      </c>
      <c r="J2" s="31">
        <f t="shared" si="1"/>
        <v>4348.6234737747191</v>
      </c>
      <c r="K2" s="31">
        <f t="shared" si="1"/>
        <v>4200.0045571797073</v>
      </c>
      <c r="L2" s="31">
        <f t="shared" si="1"/>
        <v>3050.1757523645742</v>
      </c>
      <c r="M2" s="31">
        <f t="shared" si="1"/>
        <v>3189.2829750644878</v>
      </c>
      <c r="N2" s="31">
        <f t="shared" si="1"/>
        <v>3880.4082545141864</v>
      </c>
      <c r="O2" s="31">
        <f t="shared" si="1"/>
        <v>4128.0444539982791</v>
      </c>
      <c r="P2" s="31">
        <f t="shared" si="1"/>
        <v>4075.3368873602749</v>
      </c>
      <c r="Q2" s="31">
        <f t="shared" si="1"/>
        <v>3993.2234130642928</v>
      </c>
      <c r="R2" s="31">
        <f t="shared" si="1"/>
        <v>3374.0968116941958</v>
      </c>
      <c r="S2" s="31">
        <f t="shared" si="1"/>
        <v>3428.7040521428512</v>
      </c>
      <c r="T2" s="31">
        <f t="shared" si="1"/>
        <v>3471.6328405446179</v>
      </c>
      <c r="U2" s="31">
        <f t="shared" si="1"/>
        <v>3610.7098647122639</v>
      </c>
      <c r="V2" s="31">
        <f t="shared" si="1"/>
        <v>3632.9591080625687</v>
      </c>
      <c r="W2" s="31">
        <f t="shared" si="1"/>
        <v>3504.1869334451553</v>
      </c>
      <c r="X2" s="31">
        <f t="shared" ref="X2" si="2">SUM(X3,X17,X22,X25,X26,X51,X52,X71,X74,X75,X76)</f>
        <v>3703.7695324450906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61.258211521926057</v>
      </c>
      <c r="D3" s="34">
        <f t="shared" ref="D3:W3" si="4">SUM(D4,D8,D11)</f>
        <v>239.52820292347369</v>
      </c>
      <c r="E3" s="34">
        <f t="shared" si="4"/>
        <v>255.69475494410997</v>
      </c>
      <c r="F3" s="34">
        <f t="shared" si="4"/>
        <v>326.82957867583838</v>
      </c>
      <c r="G3" s="34">
        <f t="shared" si="4"/>
        <v>249.04703353396394</v>
      </c>
      <c r="H3" s="34">
        <f t="shared" si="4"/>
        <v>155.65778159931216</v>
      </c>
      <c r="I3" s="34">
        <f t="shared" si="4"/>
        <v>120.57179707652618</v>
      </c>
      <c r="J3" s="34">
        <f t="shared" si="4"/>
        <v>129.15116079105758</v>
      </c>
      <c r="K3" s="34">
        <f t="shared" si="4"/>
        <v>161.67472055030092</v>
      </c>
      <c r="L3" s="34">
        <f t="shared" si="4"/>
        <v>125.47171109200346</v>
      </c>
      <c r="M3" s="34">
        <f t="shared" si="4"/>
        <v>135.38985382631122</v>
      </c>
      <c r="N3" s="34">
        <f t="shared" si="4"/>
        <v>173.70369733447978</v>
      </c>
      <c r="O3" s="34">
        <f t="shared" si="4"/>
        <v>169.17515047291491</v>
      </c>
      <c r="P3" s="34">
        <f t="shared" si="4"/>
        <v>164.86147893379189</v>
      </c>
      <c r="Q3" s="34">
        <f t="shared" si="4"/>
        <v>174.86964746345657</v>
      </c>
      <c r="R3" s="34">
        <f t="shared" si="4"/>
        <v>164.11066208082542</v>
      </c>
      <c r="S3" s="34">
        <f t="shared" si="4"/>
        <v>134.1237317282889</v>
      </c>
      <c r="T3" s="34">
        <f t="shared" si="4"/>
        <v>113.911263972485</v>
      </c>
      <c r="U3" s="34">
        <f t="shared" si="4"/>
        <v>136.51771281169391</v>
      </c>
      <c r="V3" s="34">
        <f t="shared" si="4"/>
        <v>121.65374032674117</v>
      </c>
      <c r="W3" s="34">
        <f t="shared" si="4"/>
        <v>116.32777300085976</v>
      </c>
      <c r="X3" s="34">
        <f t="shared" ref="X3" si="5">SUM(X4,X8,X11)</f>
        <v>113.3033533963887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37.433361994840936</v>
      </c>
      <c r="D4" s="29">
        <f t="shared" ref="D4:W4" si="7">SUM(D5:D7)</f>
        <v>165.33069647463449</v>
      </c>
      <c r="E4" s="29">
        <f t="shared" si="7"/>
        <v>167.20232158211516</v>
      </c>
      <c r="F4" s="29">
        <f t="shared" si="7"/>
        <v>163.45898538263114</v>
      </c>
      <c r="G4" s="29">
        <f t="shared" si="7"/>
        <v>150.34393809114363</v>
      </c>
      <c r="H4" s="29">
        <f t="shared" si="7"/>
        <v>143.40498710232163</v>
      </c>
      <c r="I4" s="29">
        <f t="shared" si="7"/>
        <v>114.44539982803092</v>
      </c>
      <c r="J4" s="29">
        <f t="shared" si="7"/>
        <v>112.13336199484088</v>
      </c>
      <c r="K4" s="29">
        <f t="shared" si="7"/>
        <v>137.8498710232158</v>
      </c>
      <c r="L4" s="29">
        <f t="shared" si="7"/>
        <v>115.261049011178</v>
      </c>
      <c r="M4" s="29">
        <f t="shared" si="7"/>
        <v>128.58271711091999</v>
      </c>
      <c r="N4" s="29">
        <f t="shared" si="7"/>
        <v>117.57790197764402</v>
      </c>
      <c r="O4" s="29">
        <f t="shared" si="7"/>
        <v>121.45554600171971</v>
      </c>
      <c r="P4" s="29">
        <f t="shared" si="7"/>
        <v>117.83938091143591</v>
      </c>
      <c r="Q4" s="29">
        <f t="shared" si="7"/>
        <v>132.4713671539123</v>
      </c>
      <c r="R4" s="29">
        <f t="shared" si="7"/>
        <v>122.35236457437659</v>
      </c>
      <c r="S4" s="29">
        <f t="shared" si="7"/>
        <v>127.72381771281169</v>
      </c>
      <c r="T4" s="29">
        <f t="shared" si="7"/>
        <v>108.68684436801381</v>
      </c>
      <c r="U4" s="29">
        <f t="shared" si="7"/>
        <v>129.33413585554601</v>
      </c>
      <c r="V4" s="29">
        <f t="shared" si="7"/>
        <v>115.12321582115217</v>
      </c>
      <c r="W4" s="29">
        <f t="shared" si="7"/>
        <v>106.53198624247628</v>
      </c>
      <c r="X4" s="29">
        <f t="shared" ref="X4" si="8">SUM(X5:X7)</f>
        <v>104.81367153912301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37.433361994840936</v>
      </c>
      <c r="D7" s="10">
        <f>FC_IND_CPC_BC_E!D7+FC_IND_CPC_OC_E!D7+FC_IND_CPC_PH_E!D7</f>
        <v>165.33069647463449</v>
      </c>
      <c r="E7" s="10">
        <f>FC_IND_CPC_BC_E!E7+FC_IND_CPC_OC_E!E7+FC_IND_CPC_PH_E!E7</f>
        <v>167.20232158211516</v>
      </c>
      <c r="F7" s="10">
        <f>FC_IND_CPC_BC_E!F7+FC_IND_CPC_OC_E!F7+FC_IND_CPC_PH_E!F7</f>
        <v>163.45898538263114</v>
      </c>
      <c r="G7" s="10">
        <f>FC_IND_CPC_BC_E!G7+FC_IND_CPC_OC_E!G7+FC_IND_CPC_PH_E!G7</f>
        <v>150.34393809114363</v>
      </c>
      <c r="H7" s="10">
        <f>FC_IND_CPC_BC_E!H7+FC_IND_CPC_OC_E!H7+FC_IND_CPC_PH_E!H7</f>
        <v>143.40498710232163</v>
      </c>
      <c r="I7" s="10">
        <f>FC_IND_CPC_BC_E!I7+FC_IND_CPC_OC_E!I7+FC_IND_CPC_PH_E!I7</f>
        <v>114.44539982803092</v>
      </c>
      <c r="J7" s="10">
        <f>FC_IND_CPC_BC_E!J7+FC_IND_CPC_OC_E!J7+FC_IND_CPC_PH_E!J7</f>
        <v>112.13336199484088</v>
      </c>
      <c r="K7" s="10">
        <f>FC_IND_CPC_BC_E!K7+FC_IND_CPC_OC_E!K7+FC_IND_CPC_PH_E!K7</f>
        <v>137.8498710232158</v>
      </c>
      <c r="L7" s="10">
        <f>FC_IND_CPC_BC_E!L7+FC_IND_CPC_OC_E!L7+FC_IND_CPC_PH_E!L7</f>
        <v>115.261049011178</v>
      </c>
      <c r="M7" s="10">
        <f>FC_IND_CPC_BC_E!M7+FC_IND_CPC_OC_E!M7+FC_IND_CPC_PH_E!M7</f>
        <v>128.58271711091999</v>
      </c>
      <c r="N7" s="10">
        <f>FC_IND_CPC_BC_E!N7+FC_IND_CPC_OC_E!N7+FC_IND_CPC_PH_E!N7</f>
        <v>117.57790197764402</v>
      </c>
      <c r="O7" s="10">
        <f>FC_IND_CPC_BC_E!O7+FC_IND_CPC_OC_E!O7+FC_IND_CPC_PH_E!O7</f>
        <v>121.45554600171971</v>
      </c>
      <c r="P7" s="10">
        <f>FC_IND_CPC_BC_E!P7+FC_IND_CPC_OC_E!P7+FC_IND_CPC_PH_E!P7</f>
        <v>117.83938091143591</v>
      </c>
      <c r="Q7" s="10">
        <f>FC_IND_CPC_BC_E!Q7+FC_IND_CPC_OC_E!Q7+FC_IND_CPC_PH_E!Q7</f>
        <v>132.4713671539123</v>
      </c>
      <c r="R7" s="10">
        <f>FC_IND_CPC_BC_E!R7+FC_IND_CPC_OC_E!R7+FC_IND_CPC_PH_E!R7</f>
        <v>122.35236457437659</v>
      </c>
      <c r="S7" s="10">
        <f>FC_IND_CPC_BC_E!S7+FC_IND_CPC_OC_E!S7+FC_IND_CPC_PH_E!S7</f>
        <v>127.72381771281169</v>
      </c>
      <c r="T7" s="10">
        <f>FC_IND_CPC_BC_E!T7+FC_IND_CPC_OC_E!T7+FC_IND_CPC_PH_E!T7</f>
        <v>108.68684436801381</v>
      </c>
      <c r="U7" s="10">
        <f>FC_IND_CPC_BC_E!U7+FC_IND_CPC_OC_E!U7+FC_IND_CPC_PH_E!U7</f>
        <v>129.33413585554601</v>
      </c>
      <c r="V7" s="10">
        <f>FC_IND_CPC_BC_E!V7+FC_IND_CPC_OC_E!V7+FC_IND_CPC_PH_E!V7</f>
        <v>115.12321582115217</v>
      </c>
      <c r="W7" s="10">
        <f>FC_IND_CPC_BC_E!W7+FC_IND_CPC_OC_E!W7+FC_IND_CPC_PH_E!W7</f>
        <v>106.53198624247628</v>
      </c>
      <c r="X7" s="10">
        <f>FC_IND_CPC_BC_E!X7+FC_IND_CPC_OC_E!X7+FC_IND_CPC_PH_E!X7</f>
        <v>104.81367153912301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23.824849527085124</v>
      </c>
      <c r="D11" s="29">
        <f t="shared" ref="D11:W11" si="13">SUM(D12:D16)</f>
        <v>74.197506448839192</v>
      </c>
      <c r="E11" s="29">
        <f t="shared" si="13"/>
        <v>88.492433361994813</v>
      </c>
      <c r="F11" s="29">
        <f t="shared" si="13"/>
        <v>163.37059329320724</v>
      </c>
      <c r="G11" s="29">
        <f t="shared" si="13"/>
        <v>98.703095442820299</v>
      </c>
      <c r="H11" s="29">
        <f t="shared" si="13"/>
        <v>12.252794496990539</v>
      </c>
      <c r="I11" s="29">
        <f t="shared" si="13"/>
        <v>6.1263972484952696</v>
      </c>
      <c r="J11" s="29">
        <f t="shared" si="13"/>
        <v>17.017798796216681</v>
      </c>
      <c r="K11" s="29">
        <f t="shared" si="13"/>
        <v>23.824849527085121</v>
      </c>
      <c r="L11" s="29">
        <f t="shared" si="13"/>
        <v>10.21066208082545</v>
      </c>
      <c r="M11" s="29">
        <f t="shared" si="13"/>
        <v>6.8071367153912288</v>
      </c>
      <c r="N11" s="29">
        <f t="shared" si="13"/>
        <v>56.125795356835766</v>
      </c>
      <c r="O11" s="29">
        <f t="shared" si="13"/>
        <v>47.71960447119519</v>
      </c>
      <c r="P11" s="29">
        <f t="shared" si="13"/>
        <v>47.022098022355976</v>
      </c>
      <c r="Q11" s="29">
        <f t="shared" si="13"/>
        <v>42.398280309544283</v>
      </c>
      <c r="R11" s="29">
        <f t="shared" si="13"/>
        <v>41.758297506448841</v>
      </c>
      <c r="S11" s="29">
        <f t="shared" si="13"/>
        <v>6.3999140154772132</v>
      </c>
      <c r="T11" s="29">
        <f t="shared" si="13"/>
        <v>5.2244196044711959</v>
      </c>
      <c r="U11" s="29">
        <f t="shared" si="13"/>
        <v>7.1835769561478937</v>
      </c>
      <c r="V11" s="29">
        <f t="shared" si="13"/>
        <v>6.5305245055889936</v>
      </c>
      <c r="W11" s="29">
        <f t="shared" si="13"/>
        <v>9.7957867583834908</v>
      </c>
      <c r="X11" s="29">
        <f t="shared" ref="X11" si="14">SUM(X12:X16)</f>
        <v>8.489681857265694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23.824849527085124</v>
      </c>
      <c r="D13" s="10">
        <f>FC_IND_CPC_BC_E!D13+FC_IND_CPC_OC_E!D13+FC_IND_CPC_PH_E!D13</f>
        <v>74.197506448839192</v>
      </c>
      <c r="E13" s="10">
        <f>FC_IND_CPC_BC_E!E13+FC_IND_CPC_OC_E!E13+FC_IND_CPC_PH_E!E13</f>
        <v>88.492433361994813</v>
      </c>
      <c r="F13" s="10">
        <f>FC_IND_CPC_BC_E!F13+FC_IND_CPC_OC_E!F13+FC_IND_CPC_PH_E!F13</f>
        <v>163.37059329320724</v>
      </c>
      <c r="G13" s="10">
        <f>FC_IND_CPC_BC_E!G13+FC_IND_CPC_OC_E!G13+FC_IND_CPC_PH_E!G13</f>
        <v>98.703095442820299</v>
      </c>
      <c r="H13" s="10">
        <f>FC_IND_CPC_BC_E!H13+FC_IND_CPC_OC_E!H13+FC_IND_CPC_PH_E!H13</f>
        <v>12.252794496990539</v>
      </c>
      <c r="I13" s="10">
        <f>FC_IND_CPC_BC_E!I13+FC_IND_CPC_OC_E!I13+FC_IND_CPC_PH_E!I13</f>
        <v>6.1263972484952696</v>
      </c>
      <c r="J13" s="10">
        <f>FC_IND_CPC_BC_E!J13+FC_IND_CPC_OC_E!J13+FC_IND_CPC_PH_E!J13</f>
        <v>17.017798796216681</v>
      </c>
      <c r="K13" s="10">
        <f>FC_IND_CPC_BC_E!K13+FC_IND_CPC_OC_E!K13+FC_IND_CPC_PH_E!K13</f>
        <v>23.824849527085121</v>
      </c>
      <c r="L13" s="10">
        <f>FC_IND_CPC_BC_E!L13+FC_IND_CPC_OC_E!L13+FC_IND_CPC_PH_E!L13</f>
        <v>10.21066208082545</v>
      </c>
      <c r="M13" s="10">
        <f>FC_IND_CPC_BC_E!M13+FC_IND_CPC_OC_E!M13+FC_IND_CPC_PH_E!M13</f>
        <v>6.8071367153912288</v>
      </c>
      <c r="N13" s="10">
        <f>FC_IND_CPC_BC_E!N13+FC_IND_CPC_OC_E!N13+FC_IND_CPC_PH_E!N13</f>
        <v>15.999656061908851</v>
      </c>
      <c r="O13" s="10">
        <f>FC_IND_CPC_BC_E!O13+FC_IND_CPC_OC_E!O13+FC_IND_CPC_PH_E!O13</f>
        <v>9.599828030954427</v>
      </c>
      <c r="P13" s="10">
        <f>FC_IND_CPC_BC_E!P13+FC_IND_CPC_OC_E!P13+FC_IND_CPC_PH_E!P13</f>
        <v>10.239810834049869</v>
      </c>
      <c r="Q13" s="10">
        <f>FC_IND_CPC_BC_E!Q13+FC_IND_CPC_OC_E!Q13+FC_IND_CPC_PH_E!Q13</f>
        <v>8.9598452278589864</v>
      </c>
      <c r="R13" s="10">
        <f>FC_IND_CPC_BC_E!R13+FC_IND_CPC_OC_E!R13+FC_IND_CPC_PH_E!R13</f>
        <v>8.3198624247635404</v>
      </c>
      <c r="S13" s="10">
        <f>FC_IND_CPC_BC_E!S13+FC_IND_CPC_OC_E!S13+FC_IND_CPC_PH_E!S13</f>
        <v>6.3999140154772132</v>
      </c>
      <c r="T13" s="10">
        <f>FC_IND_CPC_BC_E!T13+FC_IND_CPC_OC_E!T13+FC_IND_CPC_PH_E!T13</f>
        <v>5.2244196044711959</v>
      </c>
      <c r="U13" s="10">
        <f>FC_IND_CPC_BC_E!U13+FC_IND_CPC_OC_E!U13+FC_IND_CPC_PH_E!U13</f>
        <v>7.1835769561478937</v>
      </c>
      <c r="V13" s="10">
        <f>FC_IND_CPC_BC_E!V13+FC_IND_CPC_OC_E!V13+FC_IND_CPC_PH_E!V13</f>
        <v>6.5305245055889936</v>
      </c>
      <c r="W13" s="10">
        <f>FC_IND_CPC_BC_E!W13+FC_IND_CPC_OC_E!W13+FC_IND_CPC_PH_E!W13</f>
        <v>9.7957867583834908</v>
      </c>
      <c r="X13" s="10">
        <f>FC_IND_CPC_BC_E!X13+FC_IND_CPC_OC_E!X13+FC_IND_CPC_PH_E!X13</f>
        <v>8.489681857265694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40.126139294926915</v>
      </c>
      <c r="O15" s="10">
        <f>FC_IND_CPC_BC_E!O15+FC_IND_CPC_OC_E!O15+FC_IND_CPC_PH_E!O15</f>
        <v>38.119776440240763</v>
      </c>
      <c r="P15" s="10">
        <f>FC_IND_CPC_BC_E!P15+FC_IND_CPC_OC_E!P15+FC_IND_CPC_PH_E!P15</f>
        <v>36.782287188306107</v>
      </c>
      <c r="Q15" s="10">
        <f>FC_IND_CPC_BC_E!Q15+FC_IND_CPC_OC_E!Q15+FC_IND_CPC_PH_E!Q15</f>
        <v>33.438435081685299</v>
      </c>
      <c r="R15" s="10">
        <f>FC_IND_CPC_BC_E!R15+FC_IND_CPC_OC_E!R15+FC_IND_CPC_PH_E!R15</f>
        <v>33.438435081685299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0.90283748925193463</v>
      </c>
      <c r="E17" s="37">
        <f t="shared" si="16"/>
        <v>0.90283748925193463</v>
      </c>
      <c r="F17" s="37">
        <f t="shared" si="16"/>
        <v>0.42992261392949271</v>
      </c>
      <c r="G17" s="37">
        <f t="shared" si="16"/>
        <v>0.75236457437661231</v>
      </c>
      <c r="H17" s="37">
        <f t="shared" si="16"/>
        <v>0.70937231298366288</v>
      </c>
      <c r="I17" s="37">
        <f t="shared" si="16"/>
        <v>0.49441100601891652</v>
      </c>
      <c r="J17" s="37">
        <f t="shared" si="16"/>
        <v>0.25795356835769562</v>
      </c>
      <c r="K17" s="37">
        <f t="shared" si="16"/>
        <v>0.92433361994840924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1.6552020636285472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0.90283748925193463</v>
      </c>
      <c r="E19" s="10">
        <f>FC_IND_CPC_BC_E!E19+FC_IND_CPC_OC_E!E19+FC_IND_CPC_PH_E!E19</f>
        <v>0.90283748925193463</v>
      </c>
      <c r="F19" s="10">
        <f>FC_IND_CPC_BC_E!F19+FC_IND_CPC_OC_E!F19+FC_IND_CPC_PH_E!F19</f>
        <v>0.42992261392949271</v>
      </c>
      <c r="G19" s="10">
        <f>FC_IND_CPC_BC_E!G19+FC_IND_CPC_OC_E!G19+FC_IND_CPC_PH_E!G19</f>
        <v>0.75236457437661231</v>
      </c>
      <c r="H19" s="10">
        <f>FC_IND_CPC_BC_E!H19+FC_IND_CPC_OC_E!H19+FC_IND_CPC_PH_E!H19</f>
        <v>0.70937231298366288</v>
      </c>
      <c r="I19" s="10">
        <f>FC_IND_CPC_BC_E!I19+FC_IND_CPC_OC_E!I19+FC_IND_CPC_PH_E!I19</f>
        <v>0.49441100601891652</v>
      </c>
      <c r="J19" s="10">
        <f>FC_IND_CPC_BC_E!J19+FC_IND_CPC_OC_E!J19+FC_IND_CPC_PH_E!J19</f>
        <v>0.25795356835769562</v>
      </c>
      <c r="K19" s="10">
        <f>FC_IND_CPC_BC_E!K19+FC_IND_CPC_OC_E!K19+FC_IND_CPC_PH_E!K19</f>
        <v>0.92433361994840924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1.6552020636285472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769.28194325021502</v>
      </c>
      <c r="D26" s="37">
        <f t="shared" ref="D26:W26" si="22">SUM(D27,D33)</f>
        <v>770.69122957867569</v>
      </c>
      <c r="E26" s="37">
        <f t="shared" si="22"/>
        <v>765.30051590713674</v>
      </c>
      <c r="F26" s="37">
        <f t="shared" si="22"/>
        <v>733.58650042992269</v>
      </c>
      <c r="G26" s="37">
        <f t="shared" si="22"/>
        <v>679.35657781599309</v>
      </c>
      <c r="H26" s="37">
        <f t="shared" si="22"/>
        <v>625.74763542562334</v>
      </c>
      <c r="I26" s="37">
        <f t="shared" si="22"/>
        <v>620.29466895958728</v>
      </c>
      <c r="J26" s="37">
        <f t="shared" si="22"/>
        <v>612.74488392089415</v>
      </c>
      <c r="K26" s="37">
        <f t="shared" si="22"/>
        <v>621.16646603611332</v>
      </c>
      <c r="L26" s="37">
        <f t="shared" si="22"/>
        <v>572.84565778159936</v>
      </c>
      <c r="M26" s="37">
        <f t="shared" si="22"/>
        <v>538.0218400687877</v>
      </c>
      <c r="N26" s="37">
        <f t="shared" si="22"/>
        <v>502.99518486672395</v>
      </c>
      <c r="O26" s="37">
        <f t="shared" si="22"/>
        <v>442.8514187446259</v>
      </c>
      <c r="P26" s="37">
        <f t="shared" si="22"/>
        <v>155.37644024075669</v>
      </c>
      <c r="Q26" s="37">
        <f t="shared" si="22"/>
        <v>116.55202063628545</v>
      </c>
      <c r="R26" s="37">
        <f t="shared" si="22"/>
        <v>136.63413585554599</v>
      </c>
      <c r="S26" s="37">
        <f t="shared" si="22"/>
        <v>100.21736887360277</v>
      </c>
      <c r="T26" s="37">
        <f t="shared" si="22"/>
        <v>114.46208082545138</v>
      </c>
      <c r="U26" s="37">
        <f t="shared" si="22"/>
        <v>128.15743766122097</v>
      </c>
      <c r="V26" s="37">
        <f t="shared" si="22"/>
        <v>81.467927773000866</v>
      </c>
      <c r="W26" s="37">
        <f t="shared" si="22"/>
        <v>59.599312123817711</v>
      </c>
      <c r="X26" s="37">
        <f t="shared" ref="X26" si="23">SUM(X27,X33)</f>
        <v>69.328546861564888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12.123817712811688</v>
      </c>
      <c r="D27" s="29">
        <f t="shared" ref="D27:W27" si="25">SUM(D28:D32)</f>
        <v>12.12381771281169</v>
      </c>
      <c r="E27" s="29">
        <f t="shared" si="25"/>
        <v>12.12381771281169</v>
      </c>
      <c r="F27" s="29">
        <f t="shared" si="25"/>
        <v>12.123817712811691</v>
      </c>
      <c r="G27" s="29">
        <f t="shared" si="25"/>
        <v>12.123817712811688</v>
      </c>
      <c r="H27" s="29">
        <f t="shared" si="25"/>
        <v>12.12381771281169</v>
      </c>
      <c r="I27" s="29">
        <f t="shared" si="25"/>
        <v>12.12381771281169</v>
      </c>
      <c r="J27" s="29">
        <f t="shared" si="25"/>
        <v>12.12381771281169</v>
      </c>
      <c r="K27" s="29">
        <f t="shared" si="25"/>
        <v>12.12381771281169</v>
      </c>
      <c r="L27" s="29">
        <f t="shared" si="25"/>
        <v>12.12381771281169</v>
      </c>
      <c r="M27" s="29">
        <f t="shared" si="25"/>
        <v>12.123817712811691</v>
      </c>
      <c r="N27" s="29">
        <f t="shared" si="25"/>
        <v>12.123817712811688</v>
      </c>
      <c r="O27" s="29">
        <f t="shared" si="25"/>
        <v>12.123817712811688</v>
      </c>
      <c r="P27" s="29">
        <f t="shared" si="25"/>
        <v>5.0515907136715388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12.123817712811688</v>
      </c>
      <c r="D28" s="10">
        <f>FC_IND_CPC_BC_E!D28+FC_IND_CPC_OC_E!D28+FC_IND_CPC_PH_E!D28</f>
        <v>12.12381771281169</v>
      </c>
      <c r="E28" s="10">
        <f>FC_IND_CPC_BC_E!E28+FC_IND_CPC_OC_E!E28+FC_IND_CPC_PH_E!E28</f>
        <v>12.12381771281169</v>
      </c>
      <c r="F28" s="10">
        <f>FC_IND_CPC_BC_E!F28+FC_IND_CPC_OC_E!F28+FC_IND_CPC_PH_E!F28</f>
        <v>12.123817712811691</v>
      </c>
      <c r="G28" s="10">
        <f>FC_IND_CPC_BC_E!G28+FC_IND_CPC_OC_E!G28+FC_IND_CPC_PH_E!G28</f>
        <v>12.123817712811688</v>
      </c>
      <c r="H28" s="10">
        <f>FC_IND_CPC_BC_E!H28+FC_IND_CPC_OC_E!H28+FC_IND_CPC_PH_E!H28</f>
        <v>12.12381771281169</v>
      </c>
      <c r="I28" s="10">
        <f>FC_IND_CPC_BC_E!I28+FC_IND_CPC_OC_E!I28+FC_IND_CPC_PH_E!I28</f>
        <v>12.12381771281169</v>
      </c>
      <c r="J28" s="10">
        <f>FC_IND_CPC_BC_E!J28+FC_IND_CPC_OC_E!J28+FC_IND_CPC_PH_E!J28</f>
        <v>12.12381771281169</v>
      </c>
      <c r="K28" s="10">
        <f>FC_IND_CPC_BC_E!K28+FC_IND_CPC_OC_E!K28+FC_IND_CPC_PH_E!K28</f>
        <v>12.12381771281169</v>
      </c>
      <c r="L28" s="10">
        <f>FC_IND_CPC_BC_E!L28+FC_IND_CPC_OC_E!L28+FC_IND_CPC_PH_E!L28</f>
        <v>12.12381771281169</v>
      </c>
      <c r="M28" s="10">
        <f>FC_IND_CPC_BC_E!M28+FC_IND_CPC_OC_E!M28+FC_IND_CPC_PH_E!M28</f>
        <v>12.123817712811691</v>
      </c>
      <c r="N28" s="10">
        <f>FC_IND_CPC_BC_E!N28+FC_IND_CPC_OC_E!N28+FC_IND_CPC_PH_E!N28</f>
        <v>12.123817712811688</v>
      </c>
      <c r="O28" s="10">
        <f>FC_IND_CPC_BC_E!O28+FC_IND_CPC_OC_E!O28+FC_IND_CPC_PH_E!O28</f>
        <v>12.123817712811688</v>
      </c>
      <c r="P28" s="10">
        <f>FC_IND_CPC_BC_E!P28+FC_IND_CPC_OC_E!P28+FC_IND_CPC_PH_E!P28</f>
        <v>5.0515907136715388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757.15812553740329</v>
      </c>
      <c r="D33" s="29">
        <f t="shared" ref="D33:W33" si="28">SUM(D34:D50)</f>
        <v>758.56741186586396</v>
      </c>
      <c r="E33" s="29">
        <f t="shared" si="28"/>
        <v>753.17669819432501</v>
      </c>
      <c r="F33" s="29">
        <f t="shared" si="28"/>
        <v>721.46268271711097</v>
      </c>
      <c r="G33" s="29">
        <f t="shared" si="28"/>
        <v>667.23276010318136</v>
      </c>
      <c r="H33" s="29">
        <f t="shared" si="28"/>
        <v>613.62381771281161</v>
      </c>
      <c r="I33" s="29">
        <f t="shared" si="28"/>
        <v>608.17085124677556</v>
      </c>
      <c r="J33" s="29">
        <f t="shared" si="28"/>
        <v>600.62106620808242</v>
      </c>
      <c r="K33" s="29">
        <f t="shared" si="28"/>
        <v>609.04264832330159</v>
      </c>
      <c r="L33" s="29">
        <f t="shared" si="28"/>
        <v>560.72184006878763</v>
      </c>
      <c r="M33" s="29">
        <f t="shared" si="28"/>
        <v>525.89802235597597</v>
      </c>
      <c r="N33" s="29">
        <f t="shared" si="28"/>
        <v>490.87136715391227</v>
      </c>
      <c r="O33" s="29">
        <f t="shared" si="28"/>
        <v>430.72760103181423</v>
      </c>
      <c r="P33" s="29">
        <f t="shared" si="28"/>
        <v>150.32484952708515</v>
      </c>
      <c r="Q33" s="29">
        <f t="shared" si="28"/>
        <v>116.55202063628545</v>
      </c>
      <c r="R33" s="29">
        <f t="shared" si="28"/>
        <v>136.63413585554599</v>
      </c>
      <c r="S33" s="29">
        <f t="shared" si="28"/>
        <v>100.21736887360277</v>
      </c>
      <c r="T33" s="29">
        <f t="shared" si="28"/>
        <v>114.46208082545138</v>
      </c>
      <c r="U33" s="29">
        <f t="shared" si="28"/>
        <v>128.15743766122097</v>
      </c>
      <c r="V33" s="29">
        <f t="shared" si="28"/>
        <v>81.467927773000866</v>
      </c>
      <c r="W33" s="29">
        <f t="shared" si="28"/>
        <v>59.599312123817711</v>
      </c>
      <c r="X33" s="29">
        <f t="shared" ref="X33" si="29">SUM(X34:X50)</f>
        <v>69.328546861564888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233.8564058469475</v>
      </c>
      <c r="D36" s="10">
        <f>FC_IND_CPC_BC_E!D36+FC_IND_CPC_OC_E!D36+FC_IND_CPC_PH_E!D36</f>
        <v>238.3754084264832</v>
      </c>
      <c r="E36" s="10">
        <f>FC_IND_CPC_BC_E!E36+FC_IND_CPC_OC_E!E36+FC_IND_CPC_PH_E!E36</f>
        <v>238.3754084264832</v>
      </c>
      <c r="F36" s="10">
        <f>FC_IND_CPC_BC_E!F36+FC_IND_CPC_OC_E!F36+FC_IND_CPC_PH_E!F36</f>
        <v>233.85640584694755</v>
      </c>
      <c r="G36" s="10">
        <f>FC_IND_CPC_BC_E!G36+FC_IND_CPC_OC_E!G36+FC_IND_CPC_PH_E!G36</f>
        <v>238.37540842648318</v>
      </c>
      <c r="H36" s="10">
        <f>FC_IND_CPC_BC_E!H36+FC_IND_CPC_OC_E!H36+FC_IND_CPC_PH_E!H36</f>
        <v>233.8564058469475</v>
      </c>
      <c r="I36" s="10">
        <f>FC_IND_CPC_BC_E!I36+FC_IND_CPC_OC_E!I36+FC_IND_CPC_PH_E!I36</f>
        <v>214.65081685296647</v>
      </c>
      <c r="J36" s="10">
        <f>FC_IND_CPC_BC_E!J36+FC_IND_CPC_OC_E!J36+FC_IND_CPC_PH_E!J36</f>
        <v>212.39131556319859</v>
      </c>
      <c r="K36" s="10">
        <f>FC_IND_CPC_BC_E!K36+FC_IND_CPC_OC_E!K36+FC_IND_CPC_PH_E!K36</f>
        <v>209.00206362854681</v>
      </c>
      <c r="L36" s="10">
        <f>FC_IND_CPC_BC_E!L36+FC_IND_CPC_OC_E!L36+FC_IND_CPC_PH_E!L36</f>
        <v>205.61289767841788</v>
      </c>
      <c r="M36" s="10">
        <f>FC_IND_CPC_BC_E!M36+FC_IND_CPC_OC_E!M36+FC_IND_CPC_PH_E!M36</f>
        <v>204.48314703353404</v>
      </c>
      <c r="N36" s="10">
        <f>FC_IND_CPC_BC_E!N36+FC_IND_CPC_OC_E!N36+FC_IND_CPC_PH_E!N36</f>
        <v>186.4073086844368</v>
      </c>
      <c r="O36" s="10">
        <f>FC_IND_CPC_BC_E!O36+FC_IND_CPC_OC_E!O36+FC_IND_CPC_PH_E!O36</f>
        <v>176.23963886500431</v>
      </c>
      <c r="P36" s="10">
        <f>FC_IND_CPC_BC_E!P36+FC_IND_CPC_OC_E!P36+FC_IND_CPC_PH_E!P36</f>
        <v>2.2595012897678406</v>
      </c>
      <c r="Q36" s="10">
        <f>FC_IND_CPC_BC_E!Q36+FC_IND_CPC_OC_E!Q36+FC_IND_CPC_PH_E!Q36</f>
        <v>2.2595012897678415</v>
      </c>
      <c r="R36" s="10">
        <f>FC_IND_CPC_BC_E!R36+FC_IND_CPC_OC_E!R36+FC_IND_CPC_PH_E!R36</f>
        <v>6.7784178847807386</v>
      </c>
      <c r="S36" s="10">
        <f>FC_IND_CPC_BC_E!S36+FC_IND_CPC_OC_E!S36+FC_IND_CPC_PH_E!S36</f>
        <v>14.686672398968192</v>
      </c>
      <c r="T36" s="10">
        <f>FC_IND_CPC_BC_E!T36+FC_IND_CPC_OC_E!T36+FC_IND_CPC_PH_E!T36</f>
        <v>5.6486672398968194</v>
      </c>
      <c r="U36" s="10">
        <f>FC_IND_CPC_BC_E!U36+FC_IND_CPC_OC_E!U36+FC_IND_CPC_PH_E!U36</f>
        <v>5.6486672398968194</v>
      </c>
      <c r="V36" s="10">
        <f>FC_IND_CPC_BC_E!V36+FC_IND_CPC_OC_E!V36+FC_IND_CPC_PH_E!V36</f>
        <v>5.6486672398968185</v>
      </c>
      <c r="W36" s="10">
        <f>FC_IND_CPC_BC_E!W36+FC_IND_CPC_OC_E!W36+FC_IND_CPC_PH_E!W36</f>
        <v>3.389251934651762</v>
      </c>
      <c r="X36" s="10">
        <f>FC_IND_CPC_BC_E!X36+FC_IND_CPC_OC_E!X36+FC_IND_CPC_PH_E!X36</f>
        <v>2.1227858985382628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1.058125537403267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104.7577815993121</v>
      </c>
      <c r="D43" s="10">
        <f>FC_IND_CPC_BC_E!D43+FC_IND_CPC_OC_E!D43+FC_IND_CPC_PH_E!D43</f>
        <v>112.9741186586414</v>
      </c>
      <c r="E43" s="10">
        <f>FC_IND_CPC_BC_E!E43+FC_IND_CPC_OC_E!E43+FC_IND_CPC_PH_E!E43</f>
        <v>110.9200343938091</v>
      </c>
      <c r="F43" s="10">
        <f>FC_IND_CPC_BC_E!F43+FC_IND_CPC_OC_E!F43+FC_IND_CPC_PH_E!F43</f>
        <v>123.24445399828031</v>
      </c>
      <c r="G43" s="10">
        <f>FC_IND_CPC_BC_E!G43+FC_IND_CPC_OC_E!G43+FC_IND_CPC_PH_E!G43</f>
        <v>140.70412725709369</v>
      </c>
      <c r="H43" s="10">
        <f>FC_IND_CPC_BC_E!H43+FC_IND_CPC_OC_E!H43+FC_IND_CPC_PH_E!H43</f>
        <v>145.83929492691311</v>
      </c>
      <c r="I43" s="10">
        <f>FC_IND_CPC_BC_E!I43+FC_IND_CPC_OC_E!I43+FC_IND_CPC_PH_E!I43</f>
        <v>77.027773000859838</v>
      </c>
      <c r="J43" s="10">
        <f>FC_IND_CPC_BC_E!J43+FC_IND_CPC_OC_E!J43+FC_IND_CPC_PH_E!J43</f>
        <v>105.78486672398969</v>
      </c>
      <c r="K43" s="10">
        <f>FC_IND_CPC_BC_E!K43+FC_IND_CPC_OC_E!K43+FC_IND_CPC_PH_E!K43</f>
        <v>103.7307824591573</v>
      </c>
      <c r="L43" s="10">
        <f>FC_IND_CPC_BC_E!L43+FC_IND_CPC_OC_E!L43+FC_IND_CPC_PH_E!L43</f>
        <v>101.676698194325</v>
      </c>
      <c r="M43" s="10">
        <f>FC_IND_CPC_BC_E!M43+FC_IND_CPC_OC_E!M43+FC_IND_CPC_PH_E!M43</f>
        <v>108.86595012897681</v>
      </c>
      <c r="N43" s="10">
        <f>FC_IND_CPC_BC_E!N43+FC_IND_CPC_OC_E!N43+FC_IND_CPC_PH_E!N43</f>
        <v>82.163026655202032</v>
      </c>
      <c r="O43" s="10">
        <f>FC_IND_CPC_BC_E!O43+FC_IND_CPC_OC_E!O43+FC_IND_CPC_PH_E!O43</f>
        <v>103.7307824591573</v>
      </c>
      <c r="P43" s="10">
        <f>FC_IND_CPC_BC_E!P43+FC_IND_CPC_OC_E!P43+FC_IND_CPC_PH_E!P43</f>
        <v>39.027429062768697</v>
      </c>
      <c r="Q43" s="10">
        <f>FC_IND_CPC_BC_E!Q43+FC_IND_CPC_OC_E!Q43+FC_IND_CPC_PH_E!Q43</f>
        <v>39.027429062768697</v>
      </c>
      <c r="R43" s="10">
        <f>FC_IND_CPC_BC_E!R43+FC_IND_CPC_OC_E!R43+FC_IND_CPC_PH_E!R43</f>
        <v>41.08151332760103</v>
      </c>
      <c r="S43" s="10">
        <f>FC_IND_CPC_BC_E!S43+FC_IND_CPC_OC_E!S43+FC_IND_CPC_PH_E!S43</f>
        <v>42.108512467755808</v>
      </c>
      <c r="T43" s="10">
        <f>FC_IND_CPC_BC_E!T43+FC_IND_CPC_OC_E!T43+FC_IND_CPC_PH_E!T43</f>
        <v>44.162596732588128</v>
      </c>
      <c r="U43" s="10">
        <f>FC_IND_CPC_BC_E!U43+FC_IND_CPC_OC_E!U43+FC_IND_CPC_PH_E!U43</f>
        <v>47.24368013757524</v>
      </c>
      <c r="V43" s="10">
        <f>FC_IND_CPC_BC_E!V43+FC_IND_CPC_OC_E!V43+FC_IND_CPC_PH_E!V43</f>
        <v>41.08151332760103</v>
      </c>
      <c r="W43" s="10">
        <f>FC_IND_CPC_BC_E!W43+FC_IND_CPC_OC_E!W43+FC_IND_CPC_PH_E!W43</f>
        <v>35.946345657781599</v>
      </c>
      <c r="X43" s="10">
        <f>FC_IND_CPC_BC_E!X43+FC_IND_CPC_OC_E!X43+FC_IND_CPC_PH_E!X43</f>
        <v>33.844969905417017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322.28907996560622</v>
      </c>
      <c r="D44" s="10">
        <f>FC_IND_CPC_BC_E!D44+FC_IND_CPC_OC_E!D44+FC_IND_CPC_PH_E!D44</f>
        <v>300.0955288048151</v>
      </c>
      <c r="E44" s="10">
        <f>FC_IND_CPC_BC_E!E44+FC_IND_CPC_OC_E!E44+FC_IND_CPC_PH_E!E44</f>
        <v>306.85012897678422</v>
      </c>
      <c r="F44" s="10">
        <f>FC_IND_CPC_BC_E!F44+FC_IND_CPC_OC_E!F44+FC_IND_CPC_PH_E!F44</f>
        <v>259.5681857265692</v>
      </c>
      <c r="G44" s="10">
        <f>FC_IND_CPC_BC_E!G44+FC_IND_CPC_OC_E!G44+FC_IND_CPC_PH_E!G44</f>
        <v>179.47833190025804</v>
      </c>
      <c r="H44" s="10">
        <f>FC_IND_CPC_BC_E!H44+FC_IND_CPC_OC_E!H44+FC_IND_CPC_PH_E!H44</f>
        <v>124.4769561478934</v>
      </c>
      <c r="I44" s="10">
        <f>FC_IND_CPC_BC_E!I44+FC_IND_CPC_OC_E!I44+FC_IND_CPC_PH_E!I44</f>
        <v>213.2511607910576</v>
      </c>
      <c r="J44" s="10">
        <f>FC_IND_CPC_BC_E!J44+FC_IND_CPC_OC_E!J44+FC_IND_CPC_PH_E!J44</f>
        <v>193.95245055889939</v>
      </c>
      <c r="K44" s="10">
        <f>FC_IND_CPC_BC_E!K44+FC_IND_CPC_OC_E!K44+FC_IND_CPC_PH_E!K44</f>
        <v>213.25116079105757</v>
      </c>
      <c r="L44" s="10">
        <f>FC_IND_CPC_BC_E!L44+FC_IND_CPC_OC_E!L44+FC_IND_CPC_PH_E!L44</f>
        <v>176.58357695614788</v>
      </c>
      <c r="M44" s="10">
        <f>FC_IND_CPC_BC_E!M44+FC_IND_CPC_OC_E!M44+FC_IND_CPC_PH_E!M44</f>
        <v>130.26655202063631</v>
      </c>
      <c r="N44" s="10">
        <f>FC_IND_CPC_BC_E!N44+FC_IND_CPC_OC_E!N44+FC_IND_CPC_PH_E!N44</f>
        <v>156.31986242476353</v>
      </c>
      <c r="O44" s="10">
        <f>FC_IND_CPC_BC_E!O44+FC_IND_CPC_OC_E!O44+FC_IND_CPC_PH_E!O44</f>
        <v>90.704127257093702</v>
      </c>
      <c r="P44" s="10">
        <f>FC_IND_CPC_BC_E!P44+FC_IND_CPC_OC_E!P44+FC_IND_CPC_PH_E!P44</f>
        <v>109.03791917454861</v>
      </c>
      <c r="Q44" s="10">
        <f>FC_IND_CPC_BC_E!Q44+FC_IND_CPC_OC_E!Q44+FC_IND_CPC_PH_E!Q44</f>
        <v>75.265090283748918</v>
      </c>
      <c r="R44" s="10">
        <f>FC_IND_CPC_BC_E!R44+FC_IND_CPC_OC_E!R44+FC_IND_CPC_PH_E!R44</f>
        <v>88.774204643164225</v>
      </c>
      <c r="S44" s="10">
        <f>FC_IND_CPC_BC_E!S44+FC_IND_CPC_OC_E!S44+FC_IND_CPC_PH_E!S44</f>
        <v>43.422184006878766</v>
      </c>
      <c r="T44" s="10">
        <f>FC_IND_CPC_BC_E!T44+FC_IND_CPC_OC_E!T44+FC_IND_CPC_PH_E!T44</f>
        <v>64.650816852966443</v>
      </c>
      <c r="U44" s="10">
        <f>FC_IND_CPC_BC_E!U44+FC_IND_CPC_OC_E!U44+FC_IND_CPC_PH_E!U44</f>
        <v>75.265090283748918</v>
      </c>
      <c r="V44" s="10">
        <f>FC_IND_CPC_BC_E!V44+FC_IND_CPC_OC_E!V44+FC_IND_CPC_PH_E!V44</f>
        <v>34.73774720550302</v>
      </c>
      <c r="W44" s="10">
        <f>FC_IND_CPC_BC_E!W44+FC_IND_CPC_OC_E!W44+FC_IND_CPC_PH_E!W44</f>
        <v>20.263714531384352</v>
      </c>
      <c r="X44" s="10">
        <f>FC_IND_CPC_BC_E!X44+FC_IND_CPC_OC_E!X44+FC_IND_CPC_PH_E!X44</f>
        <v>33.360791057609617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96.254858125537396</v>
      </c>
      <c r="D48" s="10">
        <f>FC_IND_CPC_BC_E!D48+FC_IND_CPC_OC_E!D48+FC_IND_CPC_PH_E!D48</f>
        <v>107.12235597592428</v>
      </c>
      <c r="E48" s="10">
        <f>FC_IND_CPC_BC_E!E48+FC_IND_CPC_OC_E!E48+FC_IND_CPC_PH_E!E48</f>
        <v>97.031126397248485</v>
      </c>
      <c r="F48" s="10">
        <f>FC_IND_CPC_BC_E!F48+FC_IND_CPC_OC_E!F48+FC_IND_CPC_PH_E!F48</f>
        <v>104.79363714531381</v>
      </c>
      <c r="G48" s="10">
        <f>FC_IND_CPC_BC_E!G48+FC_IND_CPC_OC_E!G48+FC_IND_CPC_PH_E!G48</f>
        <v>108.67489251934649</v>
      </c>
      <c r="H48" s="10">
        <f>FC_IND_CPC_BC_E!H48+FC_IND_CPC_OC_E!H48+FC_IND_CPC_PH_E!H48</f>
        <v>109.4511607910576</v>
      </c>
      <c r="I48" s="10">
        <f>FC_IND_CPC_BC_E!I48+FC_IND_CPC_OC_E!I48+FC_IND_CPC_PH_E!I48</f>
        <v>103.24110060189159</v>
      </c>
      <c r="J48" s="10">
        <f>FC_IND_CPC_BC_E!J48+FC_IND_CPC_OC_E!J48+FC_IND_CPC_PH_E!J48</f>
        <v>88.492433361994827</v>
      </c>
      <c r="K48" s="10">
        <f>FC_IND_CPC_BC_E!K48+FC_IND_CPC_OC_E!K48+FC_IND_CPC_PH_E!K48</f>
        <v>83.058641444539973</v>
      </c>
      <c r="L48" s="10">
        <f>FC_IND_CPC_BC_E!L48+FC_IND_CPC_OC_E!L48+FC_IND_CPC_PH_E!L48</f>
        <v>76.848667239896798</v>
      </c>
      <c r="M48" s="10">
        <f>FC_IND_CPC_BC_E!M48+FC_IND_CPC_OC_E!M48+FC_IND_CPC_PH_E!M48</f>
        <v>82.282373172828883</v>
      </c>
      <c r="N48" s="10">
        <f>FC_IND_CPC_BC_E!N48+FC_IND_CPC_OC_E!N48+FC_IND_CPC_PH_E!N48</f>
        <v>65.981169389509873</v>
      </c>
      <c r="O48" s="10">
        <f>FC_IND_CPC_BC_E!O48+FC_IND_CPC_OC_E!O48+FC_IND_CPC_PH_E!O48</f>
        <v>58.994926913155624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1814.989251934652</v>
      </c>
      <c r="D51" s="37">
        <f>FC_IND_CPC_BC_E!D51+FC_IND_CPC_OC_E!D51+FC_IND_CPC_PH_E!D51</f>
        <v>1579.0282029234741</v>
      </c>
      <c r="E51" s="37">
        <f>FC_IND_CPC_BC_E!E51+FC_IND_CPC_OC_E!E51+FC_IND_CPC_PH_E!E51</f>
        <v>1944.4379191745479</v>
      </c>
      <c r="F51" s="37">
        <f>FC_IND_CPC_BC_E!F51+FC_IND_CPC_OC_E!F51+FC_IND_CPC_PH_E!F51</f>
        <v>1872.6199484092858</v>
      </c>
      <c r="G51" s="37">
        <f>FC_IND_CPC_BC_E!G51+FC_IND_CPC_OC_E!G51+FC_IND_CPC_PH_E!G51</f>
        <v>2360.0191745485808</v>
      </c>
      <c r="H51" s="37">
        <f>FC_IND_CPC_BC_E!H51+FC_IND_CPC_OC_E!H51+FC_IND_CPC_PH_E!H51</f>
        <v>2741.3788478073948</v>
      </c>
      <c r="I51" s="37">
        <f>FC_IND_CPC_BC_E!I51+FC_IND_CPC_OC_E!I51+FC_IND_CPC_PH_E!I51</f>
        <v>2627.4717970765264</v>
      </c>
      <c r="J51" s="37">
        <f>FC_IND_CPC_BC_E!J51+FC_IND_CPC_OC_E!J51+FC_IND_CPC_PH_E!J51</f>
        <v>2549.8499570077379</v>
      </c>
      <c r="K51" s="37">
        <f>FC_IND_CPC_BC_E!K51+FC_IND_CPC_OC_E!K51+FC_IND_CPC_PH_E!K51</f>
        <v>2456.8493551160791</v>
      </c>
      <c r="L51" s="37">
        <f>FC_IND_CPC_BC_E!L51+FC_IND_CPC_OC_E!L51+FC_IND_CPC_PH_E!L51</f>
        <v>1586.3841788478071</v>
      </c>
      <c r="M51" s="37">
        <f>FC_IND_CPC_BC_E!M51+FC_IND_CPC_OC_E!M51+FC_IND_CPC_PH_E!M51</f>
        <v>1768.0518486672397</v>
      </c>
      <c r="N51" s="37">
        <f>FC_IND_CPC_BC_E!N51+FC_IND_CPC_OC_E!N51+FC_IND_CPC_PH_E!N51</f>
        <v>2465.692175408426</v>
      </c>
      <c r="O51" s="37">
        <f>FC_IND_CPC_BC_E!O51+FC_IND_CPC_OC_E!O51+FC_IND_CPC_PH_E!O51</f>
        <v>2787.7993121238169</v>
      </c>
      <c r="P51" s="37">
        <f>FC_IND_CPC_BC_E!P51+FC_IND_CPC_OC_E!P51+FC_IND_CPC_PH_E!P51</f>
        <v>2977.337919174548</v>
      </c>
      <c r="Q51" s="37">
        <f>FC_IND_CPC_BC_E!Q51+FC_IND_CPC_OC_E!Q51+FC_IND_CPC_PH_E!Q51</f>
        <v>2884.8203783319004</v>
      </c>
      <c r="R51" s="37">
        <f>FC_IND_CPC_BC_E!R51+FC_IND_CPC_OC_E!R51+FC_IND_CPC_PH_E!R51</f>
        <v>2218.9134135855538</v>
      </c>
      <c r="S51" s="37">
        <f>FC_IND_CPC_BC_E!S51+FC_IND_CPC_OC_E!S51+FC_IND_CPC_PH_E!S51</f>
        <v>2322.4825451418751</v>
      </c>
      <c r="T51" s="37">
        <f>FC_IND_CPC_BC_E!T51+FC_IND_CPC_OC_E!T51+FC_IND_CPC_PH_E!T51</f>
        <v>2378.8739466895959</v>
      </c>
      <c r="U51" s="37">
        <f>FC_IND_CPC_BC_E!U51+FC_IND_CPC_OC_E!U51+FC_IND_CPC_PH_E!U51</f>
        <v>2520.2278589853831</v>
      </c>
      <c r="V51" s="37">
        <f>FC_IND_CPC_BC_E!V51+FC_IND_CPC_OC_E!V51+FC_IND_CPC_PH_E!V51</f>
        <v>2594.582975064488</v>
      </c>
      <c r="W51" s="37">
        <f>FC_IND_CPC_BC_E!W51+FC_IND_CPC_OC_E!W51+FC_IND_CPC_PH_E!W51</f>
        <v>2474.196130696474</v>
      </c>
      <c r="X51" s="37">
        <f>FC_IND_CPC_BC_E!X51+FC_IND_CPC_OC_E!X51+FC_IND_CPC_PH_E!X51</f>
        <v>2614.7248495270851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14.380911435941536</v>
      </c>
      <c r="D52" s="37">
        <f t="shared" ref="D52:W52" si="31">SUM(D53:D70)</f>
        <v>14.382889079965608</v>
      </c>
      <c r="E52" s="37">
        <f t="shared" si="31"/>
        <v>14.911951848667238</v>
      </c>
      <c r="F52" s="37">
        <f t="shared" si="31"/>
        <v>14.91195184866724</v>
      </c>
      <c r="G52" s="37">
        <f t="shared" si="31"/>
        <v>14.913069647463457</v>
      </c>
      <c r="H52" s="37">
        <f t="shared" si="31"/>
        <v>14.913327601031812</v>
      </c>
      <c r="I52" s="37">
        <f t="shared" si="31"/>
        <v>13.627257093723127</v>
      </c>
      <c r="J52" s="37">
        <f t="shared" si="31"/>
        <v>13.627257093723127</v>
      </c>
      <c r="K52" s="37">
        <f t="shared" si="31"/>
        <v>13.645915735167666</v>
      </c>
      <c r="L52" s="37">
        <f t="shared" si="31"/>
        <v>4.9411006018916597</v>
      </c>
      <c r="M52" s="37">
        <f t="shared" si="31"/>
        <v>5.0851246775580394</v>
      </c>
      <c r="N52" s="37">
        <f t="shared" si="31"/>
        <v>5.0851246775580394</v>
      </c>
      <c r="O52" s="37">
        <f t="shared" si="31"/>
        <v>5.0887360275150462</v>
      </c>
      <c r="P52" s="37">
        <f t="shared" si="31"/>
        <v>5.1686156491831463</v>
      </c>
      <c r="Q52" s="37">
        <f t="shared" si="31"/>
        <v>29.793060527749063</v>
      </c>
      <c r="R52" s="37">
        <f t="shared" si="31"/>
        <v>37.241695615091082</v>
      </c>
      <c r="S52" s="37">
        <f t="shared" si="31"/>
        <v>32.585479485928914</v>
      </c>
      <c r="T52" s="37">
        <f t="shared" si="31"/>
        <v>35.494749401023249</v>
      </c>
      <c r="U52" s="37">
        <f t="shared" si="31"/>
        <v>39.908316990853237</v>
      </c>
      <c r="V52" s="37">
        <f t="shared" si="31"/>
        <v>44.62677788200169</v>
      </c>
      <c r="W52" s="37">
        <f t="shared" si="31"/>
        <v>51.742135508784543</v>
      </c>
      <c r="X52" s="37">
        <f t="shared" ref="X52" si="32">SUM(X53:X70)</f>
        <v>57.143651103731784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2.407566638005159E-3</v>
      </c>
      <c r="D57" s="10">
        <f>FC_IND_CPC_BC_E!D57+FC_IND_CPC_OC_E!D57+FC_IND_CPC_PH_E!D57</f>
        <v>4.3852106620808247E-3</v>
      </c>
      <c r="E57" s="10">
        <f>FC_IND_CPC_BC_E!E57+FC_IND_CPC_OC_E!E57+FC_IND_CPC_PH_E!E57</f>
        <v>7.9965606190885632E-3</v>
      </c>
      <c r="F57" s="10">
        <f>FC_IND_CPC_BC_E!F57+FC_IND_CPC_OC_E!F57+FC_IND_CPC_PH_E!F57</f>
        <v>7.9965606190885632E-3</v>
      </c>
      <c r="G57" s="10">
        <f>FC_IND_CPC_BC_E!G57+FC_IND_CPC_OC_E!G57+FC_IND_CPC_PH_E!G57</f>
        <v>9.114359415305244E-3</v>
      </c>
      <c r="H57" s="10">
        <f>FC_IND_CPC_BC_E!H57+FC_IND_CPC_OC_E!H57+FC_IND_CPC_PH_E!H57</f>
        <v>9.37231298366294E-3</v>
      </c>
      <c r="I57" s="10">
        <f>FC_IND_CPC_BC_E!I57+FC_IND_CPC_OC_E!I57+FC_IND_CPC_PH_E!I57</f>
        <v>1.3069647463456577E-2</v>
      </c>
      <c r="J57" s="10">
        <f>FC_IND_CPC_BC_E!J57+FC_IND_CPC_OC_E!J57+FC_IND_CPC_PH_E!J57</f>
        <v>1.3069647463456581E-2</v>
      </c>
      <c r="K57" s="10">
        <f>FC_IND_CPC_BC_E!K57+FC_IND_CPC_OC_E!K57+FC_IND_CPC_PH_E!K57</f>
        <v>3.172828890799656E-2</v>
      </c>
      <c r="L57" s="10">
        <f>FC_IND_CPC_BC_E!L57+FC_IND_CPC_OC_E!L57+FC_IND_CPC_PH_E!L57</f>
        <v>4.4797936371453143E-2</v>
      </c>
      <c r="M57" s="10">
        <f>FC_IND_CPC_BC_E!M57+FC_IND_CPC_OC_E!M57+FC_IND_CPC_PH_E!M57</f>
        <v>0.18882201203783319</v>
      </c>
      <c r="N57" s="10">
        <f>FC_IND_CPC_BC_E!N57+FC_IND_CPC_OC_E!N57+FC_IND_CPC_PH_E!N57</f>
        <v>0.18882201203783319</v>
      </c>
      <c r="O57" s="10">
        <f>FC_IND_CPC_BC_E!O57+FC_IND_CPC_OC_E!O57+FC_IND_CPC_PH_E!O57</f>
        <v>0.1924333619948409</v>
      </c>
      <c r="P57" s="10">
        <f>FC_IND_CPC_BC_E!P57+FC_IND_CPC_OC_E!P57+FC_IND_CPC_PH_E!P57</f>
        <v>0.20060189165950129</v>
      </c>
      <c r="Q57" s="10">
        <f>FC_IND_CPC_BC_E!Q57+FC_IND_CPC_OC_E!Q57+FC_IND_CPC_PH_E!Q57</f>
        <v>0.20060189165950126</v>
      </c>
      <c r="R57" s="10">
        <f>FC_IND_CPC_BC_E!R57+FC_IND_CPC_OC_E!R57+FC_IND_CPC_PH_E!R57</f>
        <v>0.21281169389509891</v>
      </c>
      <c r="S57" s="10">
        <f>FC_IND_CPC_BC_E!S57+FC_IND_CPC_OC_E!S57+FC_IND_CPC_PH_E!S57</f>
        <v>0.1784178847807395</v>
      </c>
      <c r="T57" s="10">
        <f>FC_IND_CPC_BC_E!T57+FC_IND_CPC_OC_E!T57+FC_IND_CPC_PH_E!T57</f>
        <v>0.1784178847807395</v>
      </c>
      <c r="U57" s="10">
        <f>FC_IND_CPC_BC_E!U57+FC_IND_CPC_OC_E!U57+FC_IND_CPC_PH_E!U57</f>
        <v>0.1760963026655202</v>
      </c>
      <c r="V57" s="10">
        <f>FC_IND_CPC_BC_E!V57+FC_IND_CPC_OC_E!V57+FC_IND_CPC_PH_E!V57</f>
        <v>0.179621668099742</v>
      </c>
      <c r="W57" s="10">
        <f>FC_IND_CPC_BC_E!W57+FC_IND_CPC_OC_E!W57+FC_IND_CPC_PH_E!W57</f>
        <v>0.18306104901117801</v>
      </c>
      <c r="X57" s="10">
        <f>FC_IND_CPC_BC_E!X57+FC_IND_CPC_OC_E!X57+FC_IND_CPC_PH_E!X57</f>
        <v>0.18306104901117801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14.378503869303531</v>
      </c>
      <c r="D59" s="10">
        <f>FC_IND_CPC_BC_E!D59+FC_IND_CPC_OC_E!D59+FC_IND_CPC_PH_E!D59</f>
        <v>14.378503869303527</v>
      </c>
      <c r="E59" s="10">
        <f>FC_IND_CPC_BC_E!E59+FC_IND_CPC_OC_E!E59+FC_IND_CPC_PH_E!E59</f>
        <v>14.903955288048149</v>
      </c>
      <c r="F59" s="10">
        <f>FC_IND_CPC_BC_E!F59+FC_IND_CPC_OC_E!F59+FC_IND_CPC_PH_E!F59</f>
        <v>14.903955288048151</v>
      </c>
      <c r="G59" s="10">
        <f>FC_IND_CPC_BC_E!G59+FC_IND_CPC_OC_E!G59+FC_IND_CPC_PH_E!G59</f>
        <v>14.903955288048152</v>
      </c>
      <c r="H59" s="10">
        <f>FC_IND_CPC_BC_E!H59+FC_IND_CPC_OC_E!H59+FC_IND_CPC_PH_E!H59</f>
        <v>14.903955288048149</v>
      </c>
      <c r="I59" s="10">
        <f>FC_IND_CPC_BC_E!I59+FC_IND_CPC_OC_E!I59+FC_IND_CPC_PH_E!I59</f>
        <v>13.61418744625967</v>
      </c>
      <c r="J59" s="10">
        <f>FC_IND_CPC_BC_E!J59+FC_IND_CPC_OC_E!J59+FC_IND_CPC_PH_E!J59</f>
        <v>13.61418744625967</v>
      </c>
      <c r="K59" s="10">
        <f>FC_IND_CPC_BC_E!K59+FC_IND_CPC_OC_E!K59+FC_IND_CPC_PH_E!K59</f>
        <v>13.614187446259669</v>
      </c>
      <c r="L59" s="10">
        <f>FC_IND_CPC_BC_E!L59+FC_IND_CPC_OC_E!L59+FC_IND_CPC_PH_E!L59</f>
        <v>4.8963026655202064</v>
      </c>
      <c r="M59" s="10">
        <f>FC_IND_CPC_BC_E!M59+FC_IND_CPC_OC_E!M59+FC_IND_CPC_PH_E!M59</f>
        <v>4.8963026655202064</v>
      </c>
      <c r="N59" s="10">
        <f>FC_IND_CPC_BC_E!N59+FC_IND_CPC_OC_E!N59+FC_IND_CPC_PH_E!N59</f>
        <v>4.8963026655202064</v>
      </c>
      <c r="O59" s="10">
        <f>FC_IND_CPC_BC_E!O59+FC_IND_CPC_OC_E!O59+FC_IND_CPC_PH_E!O59</f>
        <v>4.8963026655202055</v>
      </c>
      <c r="P59" s="10">
        <f>FC_IND_CPC_BC_E!P59+FC_IND_CPC_OC_E!P59+FC_IND_CPC_PH_E!P59</f>
        <v>4.9680137575236447</v>
      </c>
      <c r="Q59" s="10">
        <f>FC_IND_CPC_BC_E!Q59+FC_IND_CPC_OC_E!Q59+FC_IND_CPC_PH_E!Q59</f>
        <v>4.9680137575236447</v>
      </c>
      <c r="R59" s="10">
        <f>FC_IND_CPC_BC_E!R59+FC_IND_CPC_OC_E!R59+FC_IND_CPC_PH_E!R59</f>
        <v>4.9680137575236456</v>
      </c>
      <c r="S59" s="10">
        <f>FC_IND_CPC_BC_E!S59+FC_IND_CPC_OC_E!S59+FC_IND_CPC_PH_E!S59</f>
        <v>6.2816852966466019</v>
      </c>
      <c r="T59" s="10">
        <f>FC_IND_CPC_BC_E!T59+FC_IND_CPC_OC_E!T59+FC_IND_CPC_PH_E!T59</f>
        <v>6.2816852966466028</v>
      </c>
      <c r="U59" s="10">
        <f>FC_IND_CPC_BC_E!U59+FC_IND_CPC_OC_E!U59+FC_IND_CPC_PH_E!U59</f>
        <v>6.305503009458298</v>
      </c>
      <c r="V59" s="10">
        <f>FC_IND_CPC_BC_E!V59+FC_IND_CPC_OC_E!V59+FC_IND_CPC_PH_E!V59</f>
        <v>6.3055030094582971</v>
      </c>
      <c r="W59" s="10">
        <f>FC_IND_CPC_BC_E!W59+FC_IND_CPC_OC_E!W59+FC_IND_CPC_PH_E!W59</f>
        <v>7.4758383490971623</v>
      </c>
      <c r="X59" s="10">
        <f>FC_IND_CPC_BC_E!X59+FC_IND_CPC_OC_E!X59+FC_IND_CPC_PH_E!X59</f>
        <v>9.5538263112639719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7.6907996560619107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0.76431642304385194</v>
      </c>
      <c r="W61" s="10">
        <f>FC_IND_CPC_BC_E!W61+FC_IND_CPC_OC_E!W61+FC_IND_CPC_PH_E!W61</f>
        <v>1.0748065348237319</v>
      </c>
      <c r="X61" s="10">
        <f>FC_IND_CPC_BC_E!X61+FC_IND_CPC_OC_E!X61+FC_IND_CPC_PH_E!X61</f>
        <v>1.218142734307825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24.624444878565917</v>
      </c>
      <c r="R70" s="10">
        <f>FC_IND_CPC_BC_E!R70+FC_IND_CPC_OC_E!R70+FC_IND_CPC_PH_E!R70</f>
        <v>24.370070507610428</v>
      </c>
      <c r="S70" s="10">
        <f>FC_IND_CPC_BC_E!S70+FC_IND_CPC_OC_E!S70+FC_IND_CPC_PH_E!S70</f>
        <v>26.125376304501572</v>
      </c>
      <c r="T70" s="10">
        <f>FC_IND_CPC_BC_E!T70+FC_IND_CPC_OC_E!T70+FC_IND_CPC_PH_E!T70</f>
        <v>29.034646219595906</v>
      </c>
      <c r="U70" s="10">
        <f>FC_IND_CPC_BC_E!U70+FC_IND_CPC_OC_E!U70+FC_IND_CPC_PH_E!U70</f>
        <v>33.426717678729418</v>
      </c>
      <c r="V70" s="10">
        <f>FC_IND_CPC_BC_E!V70+FC_IND_CPC_OC_E!V70+FC_IND_CPC_PH_E!V70</f>
        <v>37.377336781399798</v>
      </c>
      <c r="W70" s="10">
        <f>FC_IND_CPC_BC_E!W70+FC_IND_CPC_OC_E!W70+FC_IND_CPC_PH_E!W70</f>
        <v>43.008429575852475</v>
      </c>
      <c r="X70" s="10">
        <f>FC_IND_CPC_BC_E!X70+FC_IND_CPC_OC_E!X70+FC_IND_CPC_PH_E!X70</f>
        <v>46.188621009148811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0</v>
      </c>
      <c r="G75" s="37">
        <f>FC_IND_CPC_BC_E!G75+FC_IND_CPC_OC_E!G75+FC_IND_CPC_PH_E!G75</f>
        <v>0</v>
      </c>
      <c r="H75" s="37">
        <f>FC_IND_CPC_BC_E!H75+FC_IND_CPC_OC_E!H75+FC_IND_CPC_PH_E!H75</f>
        <v>0</v>
      </c>
      <c r="I75" s="37">
        <f>FC_IND_CPC_BC_E!I75+FC_IND_CPC_OC_E!I75+FC_IND_CPC_PH_E!I75</f>
        <v>0</v>
      </c>
      <c r="J75" s="37">
        <f>FC_IND_CPC_BC_E!J75+FC_IND_CPC_OC_E!J75+FC_IND_CPC_PH_E!J75</f>
        <v>0</v>
      </c>
      <c r="K75" s="37">
        <f>FC_IND_CPC_BC_E!K75+FC_IND_CPC_OC_E!K75+FC_IND_CPC_PH_E!K75</f>
        <v>0</v>
      </c>
      <c r="L75" s="37">
        <f>FC_IND_CPC_BC_E!L75+FC_IND_CPC_OC_E!L75+FC_IND_CPC_PH_E!L75</f>
        <v>0</v>
      </c>
      <c r="M75" s="37">
        <f>FC_IND_CPC_BC_E!M75+FC_IND_CPC_OC_E!M75+FC_IND_CPC_PH_E!M75</f>
        <v>0</v>
      </c>
      <c r="N75" s="37">
        <f>FC_IND_CPC_BC_E!N75+FC_IND_CPC_OC_E!N75+FC_IND_CPC_PH_E!N75</f>
        <v>0</v>
      </c>
      <c r="O75" s="37">
        <f>FC_IND_CPC_BC_E!O75+FC_IND_CPC_OC_E!O75+FC_IND_CPC_PH_E!O75</f>
        <v>0</v>
      </c>
      <c r="P75" s="37">
        <f>FC_IND_CPC_BC_E!P75+FC_IND_CPC_OC_E!P75+FC_IND_CPC_PH_E!P75</f>
        <v>0</v>
      </c>
      <c r="Q75" s="37">
        <f>FC_IND_CPC_BC_E!Q75+FC_IND_CPC_OC_E!Q75+FC_IND_CPC_PH_E!Q75</f>
        <v>0</v>
      </c>
      <c r="R75" s="37">
        <f>FC_IND_CPC_BC_E!R75+FC_IND_CPC_OC_E!R75+FC_IND_CPC_PH_E!R75</f>
        <v>0</v>
      </c>
      <c r="S75" s="37">
        <f>FC_IND_CPC_BC_E!S75+FC_IND_CPC_OC_E!S75+FC_IND_CPC_PH_E!S75</f>
        <v>0</v>
      </c>
      <c r="T75" s="37">
        <f>FC_IND_CPC_BC_E!T75+FC_IND_CPC_OC_E!T75+FC_IND_CPC_PH_E!T75</f>
        <v>0</v>
      </c>
      <c r="U75" s="37">
        <f>FC_IND_CPC_BC_E!U75+FC_IND_CPC_OC_E!U75+FC_IND_CPC_PH_E!U75</f>
        <v>0</v>
      </c>
      <c r="V75" s="37">
        <f>FC_IND_CPC_BC_E!V75+FC_IND_CPC_OC_E!V75+FC_IND_CPC_PH_E!V75</f>
        <v>0</v>
      </c>
      <c r="W75" s="37">
        <f>FC_IND_CPC_BC_E!W75+FC_IND_CPC_OC_E!W75+FC_IND_CPC_PH_E!W75</f>
        <v>0</v>
      </c>
      <c r="X75" s="37">
        <f>FC_IND_CPC_BC_E!X75+FC_IND_CPC_OC_E!X75+FC_IND_CPC_PH_E!X75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1100.6018916595012</v>
      </c>
      <c r="D76" s="40">
        <f>FC_IND_CPC_BC_E!D76+FC_IND_CPC_OC_E!D76+FC_IND_CPC_PH_E!D76</f>
        <v>1063.4565778159929</v>
      </c>
      <c r="E76" s="40">
        <f>FC_IND_CPC_BC_E!E76+FC_IND_CPC_OC_E!E76+FC_IND_CPC_PH_E!E76</f>
        <v>1041.358555460017</v>
      </c>
      <c r="F76" s="40">
        <f>FC_IND_CPC_BC_E!F76+FC_IND_CPC_OC_E!F76+FC_IND_CPC_PH_E!F76</f>
        <v>1087.3602751504729</v>
      </c>
      <c r="G76" s="40">
        <f>FC_IND_CPC_BC_E!G76+FC_IND_CPC_OC_E!G76+FC_IND_CPC_PH_E!G76</f>
        <v>1132.5881341358552</v>
      </c>
      <c r="H76" s="40">
        <f>FC_IND_CPC_BC_E!H76+FC_IND_CPC_OC_E!H76+FC_IND_CPC_PH_E!H76</f>
        <v>1150.3869303525357</v>
      </c>
      <c r="I76" s="40">
        <f>FC_IND_CPC_BC_E!I76+FC_IND_CPC_OC_E!I76+FC_IND_CPC_PH_E!I76</f>
        <v>1102.2355975924329</v>
      </c>
      <c r="J76" s="40">
        <f>FC_IND_CPC_BC_E!J76+FC_IND_CPC_OC_E!J76+FC_IND_CPC_PH_E!J76</f>
        <v>1042.9922613929491</v>
      </c>
      <c r="K76" s="40">
        <f>FC_IND_CPC_BC_E!K76+FC_IND_CPC_OC_E!K76+FC_IND_CPC_PH_E!K76</f>
        <v>945.7437661220979</v>
      </c>
      <c r="L76" s="40">
        <f>FC_IND_CPC_BC_E!L76+FC_IND_CPC_OC_E!L76+FC_IND_CPC_PH_E!L76</f>
        <v>760.53310404127251</v>
      </c>
      <c r="M76" s="40">
        <f>FC_IND_CPC_BC_E!M76+FC_IND_CPC_OC_E!M76+FC_IND_CPC_PH_E!M76</f>
        <v>742.7343078245915</v>
      </c>
      <c r="N76" s="40">
        <f>FC_IND_CPC_BC_E!N76+FC_IND_CPC_OC_E!N76+FC_IND_CPC_PH_E!N76</f>
        <v>732.93207222699914</v>
      </c>
      <c r="O76" s="40">
        <f>FC_IND_CPC_BC_E!O76+FC_IND_CPC_OC_E!O76+FC_IND_CPC_PH_E!O76</f>
        <v>723.12983662940667</v>
      </c>
      <c r="P76" s="40">
        <f>FC_IND_CPC_BC_E!P76+FC_IND_CPC_OC_E!P76+FC_IND_CPC_PH_E!P76</f>
        <v>770.93723129836621</v>
      </c>
      <c r="Q76" s="40">
        <f>FC_IND_CPC_BC_E!Q76+FC_IND_CPC_OC_E!Q76+FC_IND_CPC_PH_E!Q76</f>
        <v>787.18830610490102</v>
      </c>
      <c r="R76" s="40">
        <f>FC_IND_CPC_BC_E!R76+FC_IND_CPC_OC_E!R76+FC_IND_CPC_PH_E!R76</f>
        <v>817.19690455717955</v>
      </c>
      <c r="S76" s="40">
        <f>FC_IND_CPC_BC_E!S76+FC_IND_CPC_OC_E!S76+FC_IND_CPC_PH_E!S76</f>
        <v>839.29492691315556</v>
      </c>
      <c r="T76" s="40">
        <f>FC_IND_CPC_BC_E!T76+FC_IND_CPC_OC_E!T76+FC_IND_CPC_PH_E!T76</f>
        <v>828.89079965606197</v>
      </c>
      <c r="U76" s="40">
        <f>FC_IND_CPC_BC_E!U76+FC_IND_CPC_OC_E!U76+FC_IND_CPC_PH_E!U76</f>
        <v>785.89853826311253</v>
      </c>
      <c r="V76" s="40">
        <f>FC_IND_CPC_BC_E!V76+FC_IND_CPC_OC_E!V76+FC_IND_CPC_PH_E!V76</f>
        <v>790.62768701633695</v>
      </c>
      <c r="W76" s="40">
        <f>FC_IND_CPC_BC_E!W76+FC_IND_CPC_OC_E!W76+FC_IND_CPC_PH_E!W76</f>
        <v>802.32158211521926</v>
      </c>
      <c r="X76" s="40">
        <f>FC_IND_CPC_BC_E!X76+FC_IND_CPC_OC_E!X76+FC_IND_CPC_PH_E!X76</f>
        <v>849.26913155631996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2308.4344437651816</v>
      </c>
      <c r="D2" s="31">
        <f t="shared" si="0"/>
        <v>2240.6197279022772</v>
      </c>
      <c r="E2" s="31">
        <f t="shared" si="0"/>
        <v>2475.301351683881</v>
      </c>
      <c r="F2" s="31">
        <f t="shared" si="0"/>
        <v>2495.8530219516156</v>
      </c>
      <c r="G2" s="31">
        <f t="shared" si="0"/>
        <v>2728.8630137929781</v>
      </c>
      <c r="H2" s="31">
        <f t="shared" si="0"/>
        <v>2876.4291300850646</v>
      </c>
      <c r="I2" s="31">
        <f t="shared" si="0"/>
        <v>2711.5940294091079</v>
      </c>
      <c r="J2" s="31">
        <f t="shared" si="0"/>
        <v>2627.4404184889868</v>
      </c>
      <c r="K2" s="31">
        <f t="shared" si="0"/>
        <v>2537.6865020196192</v>
      </c>
      <c r="L2" s="31">
        <f t="shared" si="0"/>
        <v>1601.5224536652377</v>
      </c>
      <c r="M2" s="31">
        <f t="shared" si="0"/>
        <v>1849.6225906489042</v>
      </c>
      <c r="N2" s="31">
        <f t="shared" si="0"/>
        <v>2461.373903417822</v>
      </c>
      <c r="O2" s="31">
        <f t="shared" si="0"/>
        <v>2558.399967556405</v>
      </c>
      <c r="P2" s="31">
        <f t="shared" si="0"/>
        <v>2253.1249182591118</v>
      </c>
      <c r="Q2" s="31">
        <f t="shared" si="0"/>
        <v>2296.3327521349779</v>
      </c>
      <c r="R2" s="31">
        <f t="shared" si="0"/>
        <v>2024.3763596517847</v>
      </c>
      <c r="S2" s="31">
        <f t="shared" si="0"/>
        <v>1982.6781790196928</v>
      </c>
      <c r="T2" s="31">
        <f t="shared" si="0"/>
        <v>2020.4758423154406</v>
      </c>
      <c r="U2" s="31">
        <f t="shared" si="0"/>
        <v>2140.8069554740368</v>
      </c>
      <c r="V2" s="31">
        <f t="shared" si="0"/>
        <v>2097.4002888712243</v>
      </c>
      <c r="W2" s="31">
        <f t="shared" si="0"/>
        <v>2044.051105490395</v>
      </c>
      <c r="X2" s="31">
        <f t="shared" si="0"/>
        <v>2152.5895053875774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37.32533880504122</v>
      </c>
      <c r="D3" s="34">
        <f t="shared" si="1"/>
        <v>144.97872093329786</v>
      </c>
      <c r="E3" s="34">
        <f t="shared" si="1"/>
        <v>156.43934322857982</v>
      </c>
      <c r="F3" s="34">
        <f t="shared" si="1"/>
        <v>201.04661588017876</v>
      </c>
      <c r="G3" s="34">
        <f t="shared" si="1"/>
        <v>152.85953768538334</v>
      </c>
      <c r="H3" s="34">
        <f t="shared" si="1"/>
        <v>95.45343867073251</v>
      </c>
      <c r="I3" s="34">
        <f t="shared" si="1"/>
        <v>72.773877171299816</v>
      </c>
      <c r="J3" s="34">
        <f t="shared" si="1"/>
        <v>77.764205430904497</v>
      </c>
      <c r="K3" s="34">
        <f t="shared" si="1"/>
        <v>97.328562060754464</v>
      </c>
      <c r="L3" s="34">
        <f t="shared" si="1"/>
        <v>64.676807249865689</v>
      </c>
      <c r="M3" s="34">
        <f t="shared" si="1"/>
        <v>77.371460216142225</v>
      </c>
      <c r="N3" s="34">
        <f t="shared" si="1"/>
        <v>109.84855895516904</v>
      </c>
      <c r="O3" s="34">
        <f t="shared" si="1"/>
        <v>104.79630072276908</v>
      </c>
      <c r="P3" s="34">
        <f t="shared" si="1"/>
        <v>90.80807625351872</v>
      </c>
      <c r="Q3" s="34">
        <f t="shared" si="1"/>
        <v>100.39148849986728</v>
      </c>
      <c r="R3" s="34">
        <f t="shared" si="1"/>
        <v>98.035300945391029</v>
      </c>
      <c r="S3" s="34">
        <f t="shared" si="1"/>
        <v>77.516700589874389</v>
      </c>
      <c r="T3" s="34">
        <f t="shared" si="1"/>
        <v>66.18693578623656</v>
      </c>
      <c r="U3" s="34">
        <f t="shared" si="1"/>
        <v>81.661907625799586</v>
      </c>
      <c r="V3" s="34">
        <f t="shared" si="1"/>
        <v>71.045234084607841</v>
      </c>
      <c r="W3" s="34">
        <f t="shared" si="1"/>
        <v>68.709557512422862</v>
      </c>
      <c r="X3" s="34">
        <f t="shared" si="1"/>
        <v>66.718257947120293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22.8085816473615</v>
      </c>
      <c r="D4" s="29">
        <f t="shared" si="2"/>
        <v>100.06935556378615</v>
      </c>
      <c r="E4" s="29">
        <f t="shared" si="2"/>
        <v>102.29784095617183</v>
      </c>
      <c r="F4" s="29">
        <f t="shared" si="2"/>
        <v>100.55049478548027</v>
      </c>
      <c r="G4" s="29">
        <f t="shared" si="2"/>
        <v>92.277769962989723</v>
      </c>
      <c r="H4" s="29">
        <f t="shared" si="2"/>
        <v>87.939703372395556</v>
      </c>
      <c r="I4" s="29">
        <f t="shared" si="2"/>
        <v>69.076149413442721</v>
      </c>
      <c r="J4" s="29">
        <f t="shared" si="2"/>
        <v>67.517486830273668</v>
      </c>
      <c r="K4" s="29">
        <f t="shared" si="2"/>
        <v>82.985946604904058</v>
      </c>
      <c r="L4" s="29">
        <f t="shared" si="2"/>
        <v>59.413525052248886</v>
      </c>
      <c r="M4" s="29">
        <f t="shared" si="2"/>
        <v>73.481374713602293</v>
      </c>
      <c r="N4" s="29">
        <f t="shared" si="2"/>
        <v>74.355142092030562</v>
      </c>
      <c r="O4" s="29">
        <f t="shared" si="2"/>
        <v>75.236179117701525</v>
      </c>
      <c r="P4" s="29">
        <f t="shared" si="2"/>
        <v>64.907627643996335</v>
      </c>
      <c r="Q4" s="29">
        <f t="shared" si="2"/>
        <v>76.05092092939023</v>
      </c>
      <c r="R4" s="29">
        <f t="shared" si="2"/>
        <v>73.090015787771776</v>
      </c>
      <c r="S4" s="29">
        <f t="shared" si="2"/>
        <v>73.817875541196955</v>
      </c>
      <c r="T4" s="29">
        <f t="shared" si="2"/>
        <v>63.151342001893916</v>
      </c>
      <c r="U4" s="29">
        <f t="shared" si="2"/>
        <v>77.364849128892786</v>
      </c>
      <c r="V4" s="29">
        <f t="shared" si="2"/>
        <v>67.231437312320253</v>
      </c>
      <c r="W4" s="29">
        <f t="shared" si="2"/>
        <v>62.923629042446862</v>
      </c>
      <c r="X4" s="29">
        <f t="shared" si="2"/>
        <v>61.719140382960951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22.8085816473615</v>
      </c>
      <c r="D7" s="10">
        <v>100.06935556378615</v>
      </c>
      <c r="E7" s="10">
        <v>102.29784095617183</v>
      </c>
      <c r="F7" s="10">
        <v>100.55049478548027</v>
      </c>
      <c r="G7" s="10">
        <v>92.277769962989723</v>
      </c>
      <c r="H7" s="10">
        <v>87.939703372395556</v>
      </c>
      <c r="I7" s="10">
        <v>69.076149413442721</v>
      </c>
      <c r="J7" s="10">
        <v>67.517486830273668</v>
      </c>
      <c r="K7" s="10">
        <v>82.985946604904058</v>
      </c>
      <c r="L7" s="10">
        <v>59.413525052248886</v>
      </c>
      <c r="M7" s="10">
        <v>73.481374713602293</v>
      </c>
      <c r="N7" s="10">
        <v>74.355142092030562</v>
      </c>
      <c r="O7" s="10">
        <v>75.236179117701525</v>
      </c>
      <c r="P7" s="10">
        <v>64.907627643996335</v>
      </c>
      <c r="Q7" s="10">
        <v>76.05092092939023</v>
      </c>
      <c r="R7" s="10">
        <v>73.090015787771776</v>
      </c>
      <c r="S7" s="10">
        <v>73.817875541196955</v>
      </c>
      <c r="T7" s="10">
        <v>63.151342001893916</v>
      </c>
      <c r="U7" s="10">
        <v>77.364849128892786</v>
      </c>
      <c r="V7" s="10">
        <v>67.231437312320253</v>
      </c>
      <c r="W7" s="10">
        <v>62.923629042446862</v>
      </c>
      <c r="X7" s="10">
        <v>61.719140382960951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14.516757157679718</v>
      </c>
      <c r="D11" s="29">
        <f t="shared" si="4"/>
        <v>44.909365369511725</v>
      </c>
      <c r="E11" s="29">
        <f t="shared" si="4"/>
        <v>54.141502272407983</v>
      </c>
      <c r="F11" s="29">
        <f t="shared" si="4"/>
        <v>100.49612109469851</v>
      </c>
      <c r="G11" s="29">
        <f t="shared" si="4"/>
        <v>60.581767722393629</v>
      </c>
      <c r="H11" s="29">
        <f t="shared" si="4"/>
        <v>7.5137352983369485</v>
      </c>
      <c r="I11" s="29">
        <f t="shared" si="4"/>
        <v>3.6977277578570957</v>
      </c>
      <c r="J11" s="29">
        <f t="shared" si="4"/>
        <v>10.246718600630835</v>
      </c>
      <c r="K11" s="29">
        <f t="shared" si="4"/>
        <v>14.342615455850403</v>
      </c>
      <c r="L11" s="29">
        <f t="shared" si="4"/>
        <v>5.2632821976167996</v>
      </c>
      <c r="M11" s="29">
        <f t="shared" si="4"/>
        <v>3.8900855025399301</v>
      </c>
      <c r="N11" s="29">
        <f t="shared" si="4"/>
        <v>35.493416863138471</v>
      </c>
      <c r="O11" s="29">
        <f t="shared" si="4"/>
        <v>29.560121605067557</v>
      </c>
      <c r="P11" s="29">
        <f t="shared" si="4"/>
        <v>25.900448609522382</v>
      </c>
      <c r="Q11" s="29">
        <f t="shared" si="4"/>
        <v>24.340567570477042</v>
      </c>
      <c r="R11" s="29">
        <f t="shared" si="4"/>
        <v>24.945285157619256</v>
      </c>
      <c r="S11" s="29">
        <f t="shared" si="4"/>
        <v>3.6988250486774379</v>
      </c>
      <c r="T11" s="29">
        <f t="shared" si="4"/>
        <v>3.0355937843426513</v>
      </c>
      <c r="U11" s="29">
        <f t="shared" si="4"/>
        <v>4.2970584969068018</v>
      </c>
      <c r="V11" s="29">
        <f t="shared" si="4"/>
        <v>3.813796772287589</v>
      </c>
      <c r="W11" s="29">
        <f t="shared" si="4"/>
        <v>5.7859284699760067</v>
      </c>
      <c r="X11" s="29">
        <f t="shared" si="4"/>
        <v>4.9991175641593424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14.516757157679718</v>
      </c>
      <c r="D13" s="10">
        <v>44.909365369511725</v>
      </c>
      <c r="E13" s="10">
        <v>54.141502272407983</v>
      </c>
      <c r="F13" s="10">
        <v>100.49612109469851</v>
      </c>
      <c r="G13" s="10">
        <v>60.581767722393629</v>
      </c>
      <c r="H13" s="10">
        <v>7.5137352983369485</v>
      </c>
      <c r="I13" s="10">
        <v>3.6977277578570957</v>
      </c>
      <c r="J13" s="10">
        <v>10.246718600630835</v>
      </c>
      <c r="K13" s="10">
        <v>14.342615455850403</v>
      </c>
      <c r="L13" s="10">
        <v>5.2632821976167996</v>
      </c>
      <c r="M13" s="10">
        <v>3.8900855025399301</v>
      </c>
      <c r="N13" s="10">
        <v>10.118029662861728</v>
      </c>
      <c r="O13" s="10">
        <v>5.9466562459469134</v>
      </c>
      <c r="P13" s="10">
        <v>5.6402352390241326</v>
      </c>
      <c r="Q13" s="10">
        <v>5.1437868846917389</v>
      </c>
      <c r="R13" s="10">
        <v>4.9700623121868652</v>
      </c>
      <c r="S13" s="10">
        <v>3.6988250486774379</v>
      </c>
      <c r="T13" s="10">
        <v>3.0355937843426513</v>
      </c>
      <c r="U13" s="10">
        <v>4.2970584969068018</v>
      </c>
      <c r="V13" s="10">
        <v>3.813796772287589</v>
      </c>
      <c r="W13" s="10">
        <v>5.7859284699760067</v>
      </c>
      <c r="X13" s="10">
        <v>4.9991175641593424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25.375387200276744</v>
      </c>
      <c r="O15" s="10">
        <v>23.613465359120646</v>
      </c>
      <c r="P15" s="10">
        <v>20.260213370498249</v>
      </c>
      <c r="Q15" s="10">
        <v>19.196780685785303</v>
      </c>
      <c r="R15" s="10">
        <v>19.975222845432391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0.53997341673723986</v>
      </c>
      <c r="E17" s="37">
        <f t="shared" si="5"/>
        <v>0.54591990912512656</v>
      </c>
      <c r="F17" s="37">
        <f t="shared" si="5"/>
        <v>0.26140519684705066</v>
      </c>
      <c r="G17" s="37">
        <f t="shared" si="5"/>
        <v>0.45640497022017112</v>
      </c>
      <c r="H17" s="37">
        <f t="shared" si="5"/>
        <v>0.42993266851676393</v>
      </c>
      <c r="I17" s="37">
        <f t="shared" si="5"/>
        <v>0.29487278746812851</v>
      </c>
      <c r="J17" s="37">
        <f t="shared" si="5"/>
        <v>0.1534854845984584</v>
      </c>
      <c r="K17" s="37">
        <f t="shared" si="5"/>
        <v>0.54992197226162853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0.89970269574873418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0.53997341673723986</v>
      </c>
      <c r="E19" s="10">
        <v>0.54591990912512656</v>
      </c>
      <c r="F19" s="10">
        <v>0.26140519684705066</v>
      </c>
      <c r="G19" s="10">
        <v>0.45640497022017112</v>
      </c>
      <c r="H19" s="10">
        <v>0.42993266851676393</v>
      </c>
      <c r="I19" s="10">
        <v>0.29487278746812851</v>
      </c>
      <c r="J19" s="10">
        <v>0.1534854845984584</v>
      </c>
      <c r="K19" s="10">
        <v>0.54992197226162853</v>
      </c>
      <c r="L19" s="10">
        <v>0</v>
      </c>
      <c r="M19" s="10">
        <v>0</v>
      </c>
      <c r="N19" s="10">
        <v>0</v>
      </c>
      <c r="O19" s="10">
        <v>0</v>
      </c>
      <c r="P19" s="10">
        <v>0.89970269574873418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467.54728919717274</v>
      </c>
      <c r="D26" s="37">
        <f t="shared" si="7"/>
        <v>465.11294215127663</v>
      </c>
      <c r="E26" s="37">
        <f t="shared" si="7"/>
        <v>466.96770881490067</v>
      </c>
      <c r="F26" s="37">
        <f t="shared" si="7"/>
        <v>449.88789059754549</v>
      </c>
      <c r="G26" s="37">
        <f t="shared" si="7"/>
        <v>415.5547188715575</v>
      </c>
      <c r="H26" s="37">
        <f t="shared" si="7"/>
        <v>382.30920993339555</v>
      </c>
      <c r="I26" s="37">
        <f t="shared" si="7"/>
        <v>373.25542727635275</v>
      </c>
      <c r="J26" s="37">
        <f t="shared" si="7"/>
        <v>367.77840969485669</v>
      </c>
      <c r="K26" s="37">
        <f t="shared" si="7"/>
        <v>372.79061520395294</v>
      </c>
      <c r="L26" s="37">
        <f t="shared" si="7"/>
        <v>294.10327753810441</v>
      </c>
      <c r="M26" s="37">
        <f t="shared" si="7"/>
        <v>306.26618871027716</v>
      </c>
      <c r="N26" s="37">
        <f t="shared" si="7"/>
        <v>317.21432966934083</v>
      </c>
      <c r="O26" s="37">
        <f t="shared" si="7"/>
        <v>273.4182509415117</v>
      </c>
      <c r="P26" s="37">
        <f t="shared" si="7"/>
        <v>85.398812438947203</v>
      </c>
      <c r="Q26" s="37">
        <f t="shared" si="7"/>
        <v>66.761513166913829</v>
      </c>
      <c r="R26" s="37">
        <f t="shared" si="7"/>
        <v>81.443265985090818</v>
      </c>
      <c r="S26" s="37">
        <f t="shared" si="7"/>
        <v>57.784552584607553</v>
      </c>
      <c r="T26" s="37">
        <f t="shared" si="7"/>
        <v>66.37433019458004</v>
      </c>
      <c r="U26" s="37">
        <f t="shared" si="7"/>
        <v>76.504828110998943</v>
      </c>
      <c r="V26" s="37">
        <f t="shared" si="7"/>
        <v>47.445501734191666</v>
      </c>
      <c r="W26" s="37">
        <f t="shared" si="7"/>
        <v>35.087932045064207</v>
      </c>
      <c r="X26" s="37">
        <f t="shared" si="7"/>
        <v>40.712313875395864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7.3002737493941101</v>
      </c>
      <c r="D27" s="29">
        <f t="shared" si="8"/>
        <v>7.2510715961857919</v>
      </c>
      <c r="E27" s="29">
        <f t="shared" si="8"/>
        <v>7.3309244939659832</v>
      </c>
      <c r="F27" s="29">
        <f t="shared" si="8"/>
        <v>7.3716265510868269</v>
      </c>
      <c r="G27" s="29">
        <f t="shared" si="8"/>
        <v>7.3546400915478962</v>
      </c>
      <c r="H27" s="29">
        <f t="shared" si="8"/>
        <v>7.3479401528319626</v>
      </c>
      <c r="I27" s="29">
        <f t="shared" si="8"/>
        <v>7.2307935709575855</v>
      </c>
      <c r="J27" s="29">
        <f t="shared" si="8"/>
        <v>7.2138177761275415</v>
      </c>
      <c r="K27" s="29">
        <f t="shared" si="8"/>
        <v>7.2129300547804274</v>
      </c>
      <c r="L27" s="29">
        <f t="shared" si="8"/>
        <v>6.1608046963723009</v>
      </c>
      <c r="M27" s="29">
        <f t="shared" si="8"/>
        <v>6.8401777554037135</v>
      </c>
      <c r="N27" s="29">
        <f t="shared" si="8"/>
        <v>7.5826588230523049</v>
      </c>
      <c r="O27" s="29">
        <f t="shared" si="8"/>
        <v>7.4245120419266808</v>
      </c>
      <c r="P27" s="29">
        <f t="shared" si="8"/>
        <v>2.7458458896227591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7.3002737493941101</v>
      </c>
      <c r="D28" s="10">
        <v>7.2510715961857919</v>
      </c>
      <c r="E28" s="10">
        <v>7.3309244939659832</v>
      </c>
      <c r="F28" s="10">
        <v>7.3716265510868269</v>
      </c>
      <c r="G28" s="10">
        <v>7.3546400915478962</v>
      </c>
      <c r="H28" s="10">
        <v>7.3479401528319626</v>
      </c>
      <c r="I28" s="10">
        <v>7.2307935709575855</v>
      </c>
      <c r="J28" s="10">
        <v>7.2138177761275415</v>
      </c>
      <c r="K28" s="10">
        <v>7.2129300547804274</v>
      </c>
      <c r="L28" s="10">
        <v>6.1608046963723009</v>
      </c>
      <c r="M28" s="10">
        <v>6.8401777554037135</v>
      </c>
      <c r="N28" s="10">
        <v>7.5826588230523049</v>
      </c>
      <c r="O28" s="10">
        <v>7.4245120419266808</v>
      </c>
      <c r="P28" s="10">
        <v>2.7458458896227591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460.24701544777861</v>
      </c>
      <c r="D33" s="29">
        <f t="shared" si="9"/>
        <v>457.86187055509083</v>
      </c>
      <c r="E33" s="29">
        <f t="shared" si="9"/>
        <v>459.63678432093468</v>
      </c>
      <c r="F33" s="29">
        <f t="shared" si="9"/>
        <v>442.51626404645867</v>
      </c>
      <c r="G33" s="29">
        <f t="shared" si="9"/>
        <v>408.20007878000962</v>
      </c>
      <c r="H33" s="29">
        <f t="shared" si="9"/>
        <v>374.96126978056361</v>
      </c>
      <c r="I33" s="29">
        <f t="shared" si="9"/>
        <v>366.02463370539516</v>
      </c>
      <c r="J33" s="29">
        <f t="shared" si="9"/>
        <v>360.56459191872915</v>
      </c>
      <c r="K33" s="29">
        <f t="shared" si="9"/>
        <v>365.57768514917251</v>
      </c>
      <c r="L33" s="29">
        <f t="shared" si="9"/>
        <v>287.94247284173213</v>
      </c>
      <c r="M33" s="29">
        <f t="shared" si="9"/>
        <v>299.42601095487345</v>
      </c>
      <c r="N33" s="29">
        <f t="shared" si="9"/>
        <v>309.6316708462885</v>
      </c>
      <c r="O33" s="29">
        <f t="shared" si="9"/>
        <v>265.99373889958503</v>
      </c>
      <c r="P33" s="29">
        <f t="shared" si="9"/>
        <v>82.652966549324447</v>
      </c>
      <c r="Q33" s="29">
        <f t="shared" si="9"/>
        <v>66.761513166913829</v>
      </c>
      <c r="R33" s="29">
        <f t="shared" si="9"/>
        <v>81.443265985090818</v>
      </c>
      <c r="S33" s="29">
        <f t="shared" si="9"/>
        <v>57.784552584607553</v>
      </c>
      <c r="T33" s="29">
        <f t="shared" si="9"/>
        <v>66.37433019458004</v>
      </c>
      <c r="U33" s="29">
        <f t="shared" si="9"/>
        <v>76.504828110998943</v>
      </c>
      <c r="V33" s="29">
        <f t="shared" si="9"/>
        <v>47.445501734191666</v>
      </c>
      <c r="W33" s="29">
        <f t="shared" si="9"/>
        <v>35.087932045064207</v>
      </c>
      <c r="X33" s="29">
        <f t="shared" si="9"/>
        <v>40.712313875395864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142.49142054763161</v>
      </c>
      <c r="D36" s="10">
        <v>144.28097148403566</v>
      </c>
      <c r="E36" s="10">
        <v>145.84300856791012</v>
      </c>
      <c r="F36" s="10">
        <v>143.85490807752961</v>
      </c>
      <c r="G36" s="10">
        <v>146.30953121819618</v>
      </c>
      <c r="H36" s="10">
        <v>143.40688826422397</v>
      </c>
      <c r="I36" s="10">
        <v>129.55743017135609</v>
      </c>
      <c r="J36" s="10">
        <v>127.88457954254979</v>
      </c>
      <c r="K36" s="10">
        <v>125.81973391670671</v>
      </c>
      <c r="L36" s="10">
        <v>105.98712359539122</v>
      </c>
      <c r="M36" s="10">
        <v>116.85631698718923</v>
      </c>
      <c r="N36" s="10">
        <v>117.88220142641835</v>
      </c>
      <c r="O36" s="10">
        <v>109.1724295331787</v>
      </c>
      <c r="P36" s="10">
        <v>1.2445658424462049</v>
      </c>
      <c r="Q36" s="10">
        <v>1.297164493881457</v>
      </c>
      <c r="R36" s="10">
        <v>4.0492447525488542</v>
      </c>
      <c r="S36" s="10">
        <v>8.488150250089328</v>
      </c>
      <c r="T36" s="10">
        <v>3.2820983882259083</v>
      </c>
      <c r="U36" s="10">
        <v>3.3789091016314017</v>
      </c>
      <c r="V36" s="10">
        <v>3.2987961179547192</v>
      </c>
      <c r="W36" s="10">
        <v>2.0018779240820201</v>
      </c>
      <c r="X36" s="10">
        <v>1.2499945756212674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0.64798613608474986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63.421917123762043</v>
      </c>
      <c r="D43" s="10">
        <v>67.874465581724806</v>
      </c>
      <c r="E43" s="10">
        <v>67.384579569137358</v>
      </c>
      <c r="F43" s="10">
        <v>75.272534265875365</v>
      </c>
      <c r="G43" s="10">
        <v>85.805565612007058</v>
      </c>
      <c r="H43" s="10">
        <v>88.886255509653623</v>
      </c>
      <c r="I43" s="10">
        <v>46.180309370885574</v>
      </c>
      <c r="J43" s="10">
        <v>63.243735369429231</v>
      </c>
      <c r="K43" s="10">
        <v>61.965438979061751</v>
      </c>
      <c r="L43" s="10">
        <v>51.880747488624223</v>
      </c>
      <c r="M43" s="10">
        <v>61.702884724254993</v>
      </c>
      <c r="N43" s="10">
        <v>51.627354962854582</v>
      </c>
      <c r="O43" s="10">
        <v>63.858308590784105</v>
      </c>
      <c r="P43" s="10">
        <v>21.34874491000252</v>
      </c>
      <c r="Q43" s="10">
        <v>22.255166546434548</v>
      </c>
      <c r="R43" s="10">
        <v>24.362696161815869</v>
      </c>
      <c r="S43" s="10">
        <v>24.200586752541547</v>
      </c>
      <c r="T43" s="10">
        <v>25.527558091482327</v>
      </c>
      <c r="U43" s="10">
        <v>28.103989447180446</v>
      </c>
      <c r="V43" s="10">
        <v>23.860018374575507</v>
      </c>
      <c r="W43" s="10">
        <v>21.117193864376215</v>
      </c>
      <c r="X43" s="10">
        <v>19.817941650026015</v>
      </c>
    </row>
    <row r="44" spans="1:24" ht="11.25" customHeight="1" x14ac:dyDescent="0.2">
      <c r="A44" s="41" t="s">
        <v>75</v>
      </c>
      <c r="B44" s="9" t="s">
        <v>76</v>
      </c>
      <c r="C44" s="10">
        <v>196.37447460534426</v>
      </c>
      <c r="D44" s="10">
        <v>181.63817618513943</v>
      </c>
      <c r="E44" s="10">
        <v>187.73725983243486</v>
      </c>
      <c r="F44" s="10">
        <v>159.67130497158513</v>
      </c>
      <c r="G44" s="10">
        <v>110.15981378905192</v>
      </c>
      <c r="H44" s="10">
        <v>76.332537811491648</v>
      </c>
      <c r="I44" s="10">
        <v>128.712635610761</v>
      </c>
      <c r="J44" s="10">
        <v>116.78221176416959</v>
      </c>
      <c r="K44" s="10">
        <v>128.37770040321709</v>
      </c>
      <c r="L44" s="10">
        <v>91.02340177627876</v>
      </c>
      <c r="M44" s="10">
        <v>74.443638591180616</v>
      </c>
      <c r="N44" s="10">
        <v>98.855187810801112</v>
      </c>
      <c r="O44" s="10">
        <v>56.187075762953363</v>
      </c>
      <c r="P44" s="10">
        <v>60.059655796875731</v>
      </c>
      <c r="Q44" s="10">
        <v>43.209182126597817</v>
      </c>
      <c r="R44" s="10">
        <v>53.031325070726091</v>
      </c>
      <c r="S44" s="10">
        <v>25.095815581976684</v>
      </c>
      <c r="T44" s="10">
        <v>37.564673714871809</v>
      </c>
      <c r="U44" s="10">
        <v>45.021929562187104</v>
      </c>
      <c r="V44" s="10">
        <v>20.28668724166144</v>
      </c>
      <c r="W44" s="10">
        <v>11.968860256605971</v>
      </c>
      <c r="X44" s="10">
        <v>19.644377649748577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57.959203171040734</v>
      </c>
      <c r="D48" s="10">
        <v>64.068257304191008</v>
      </c>
      <c r="E48" s="10">
        <v>58.671936351452359</v>
      </c>
      <c r="F48" s="10">
        <v>63.717516731468578</v>
      </c>
      <c r="G48" s="10">
        <v>65.925168160754481</v>
      </c>
      <c r="H48" s="10">
        <v>66.335588195194376</v>
      </c>
      <c r="I48" s="10">
        <v>61.574258552392514</v>
      </c>
      <c r="J48" s="10">
        <v>52.654065242580536</v>
      </c>
      <c r="K48" s="10">
        <v>49.414811850186958</v>
      </c>
      <c r="L48" s="10">
        <v>39.051199981437911</v>
      </c>
      <c r="M48" s="10">
        <v>46.423170652248594</v>
      </c>
      <c r="N48" s="10">
        <v>41.266926646214486</v>
      </c>
      <c r="O48" s="10">
        <v>36.127938876584103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1080.6801521867833</v>
      </c>
      <c r="D51" s="37">
        <v>930.40265734988509</v>
      </c>
      <c r="E51" s="37">
        <v>1159.848227638103</v>
      </c>
      <c r="F51" s="37">
        <v>1122.5629220676287</v>
      </c>
      <c r="G51" s="37">
        <v>1415.2898860424621</v>
      </c>
      <c r="H51" s="37">
        <v>1644.4789649461929</v>
      </c>
      <c r="I51" s="37">
        <v>1548.2756787969684</v>
      </c>
      <c r="J51" s="37">
        <v>1496.3797265114467</v>
      </c>
      <c r="K51" s="37">
        <v>1438.1336439728373</v>
      </c>
      <c r="L51" s="37">
        <v>787.71397973946841</v>
      </c>
      <c r="M51" s="37">
        <v>980.41256675536795</v>
      </c>
      <c r="N51" s="37">
        <v>1524.141554435324</v>
      </c>
      <c r="O51" s="37">
        <v>1689.1625420766729</v>
      </c>
      <c r="P51" s="37">
        <v>1600.4939217984747</v>
      </c>
      <c r="Q51" s="37">
        <v>1614.0759167697868</v>
      </c>
      <c r="R51" s="37">
        <v>1287.6175013991399</v>
      </c>
      <c r="S51" s="37">
        <v>1313.363168415907</v>
      </c>
      <c r="T51" s="37">
        <v>1354.6583514637209</v>
      </c>
      <c r="U51" s="37">
        <v>1474.836688090805</v>
      </c>
      <c r="V51" s="37">
        <v>1482.358407672408</v>
      </c>
      <c r="W51" s="37">
        <v>1429.1698630763749</v>
      </c>
      <c r="X51" s="37">
        <v>1504.3368741851118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8.6592049383850682</v>
      </c>
      <c r="D52" s="37">
        <f t="shared" si="10"/>
        <v>8.6018762964376432</v>
      </c>
      <c r="E52" s="37">
        <f t="shared" si="10"/>
        <v>9.0162871617696556</v>
      </c>
      <c r="F52" s="37">
        <f t="shared" si="10"/>
        <v>9.0663371405613251</v>
      </c>
      <c r="G52" s="37">
        <f t="shared" si="10"/>
        <v>9.0460701449483256</v>
      </c>
      <c r="H52" s="37">
        <f t="shared" si="10"/>
        <v>9.0379719171232615</v>
      </c>
      <c r="I52" s="37">
        <f t="shared" si="10"/>
        <v>8.1265484094527487</v>
      </c>
      <c r="J52" s="37">
        <f t="shared" si="10"/>
        <v>8.1074246338383187</v>
      </c>
      <c r="K52" s="37">
        <f t="shared" si="10"/>
        <v>8.1160551010298523</v>
      </c>
      <c r="L52" s="37">
        <f t="shared" si="10"/>
        <v>2.5072047536791633</v>
      </c>
      <c r="M52" s="37">
        <f t="shared" si="10"/>
        <v>2.8546919270162507</v>
      </c>
      <c r="N52" s="37">
        <f t="shared" si="10"/>
        <v>3.1678737609940106</v>
      </c>
      <c r="O52" s="37">
        <f t="shared" si="10"/>
        <v>3.1038280979657662</v>
      </c>
      <c r="P52" s="37">
        <f t="shared" si="10"/>
        <v>2.7959019090308397</v>
      </c>
      <c r="Q52" s="37">
        <f t="shared" si="10"/>
        <v>15.009902073944083</v>
      </c>
      <c r="R52" s="37">
        <f t="shared" si="10"/>
        <v>19.715509062170383</v>
      </c>
      <c r="S52" s="37">
        <f t="shared" si="10"/>
        <v>16.774549890535116</v>
      </c>
      <c r="T52" s="37">
        <f t="shared" si="10"/>
        <v>18.46586127472516</v>
      </c>
      <c r="U52" s="37">
        <f t="shared" si="10"/>
        <v>21.216549667521985</v>
      </c>
      <c r="V52" s="37">
        <f t="shared" si="10"/>
        <v>23.098137787316912</v>
      </c>
      <c r="W52" s="37">
        <f t="shared" si="10"/>
        <v>27.009537798720437</v>
      </c>
      <c r="X52" s="37">
        <f t="shared" si="10"/>
        <v>29.711573217339254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1.287371568168553E-3</v>
      </c>
      <c r="D57" s="10">
        <v>2.3110875200478688E-3</v>
      </c>
      <c r="E57" s="10">
        <v>4.2932943043653884E-3</v>
      </c>
      <c r="F57" s="10">
        <v>4.3077435433590055E-3</v>
      </c>
      <c r="G57" s="10">
        <v>4.9224074428472816E-3</v>
      </c>
      <c r="H57" s="10">
        <v>5.0604950606885357E-3</v>
      </c>
      <c r="I57" s="10">
        <v>6.8800515064547417E-3</v>
      </c>
      <c r="J57" s="10">
        <v>6.8188895290825129E-3</v>
      </c>
      <c r="K57" s="10">
        <v>1.6446204834466519E-2</v>
      </c>
      <c r="L57" s="10">
        <v>1.9113529351330476E-2</v>
      </c>
      <c r="M57" s="10">
        <v>9.2230351812639375E-2</v>
      </c>
      <c r="N57" s="10">
        <v>0.1055551509238639</v>
      </c>
      <c r="O57" s="10">
        <v>0.1053783553028369</v>
      </c>
      <c r="P57" s="10">
        <v>9.5485163318094396E-2</v>
      </c>
      <c r="Q57" s="10">
        <v>9.8525105253646036E-2</v>
      </c>
      <c r="R57" s="10">
        <v>0.10663683487946997</v>
      </c>
      <c r="S57" s="10">
        <v>8.9457718047034798E-2</v>
      </c>
      <c r="T57" s="10">
        <v>9.0761698443136377E-2</v>
      </c>
      <c r="U57" s="10">
        <v>9.1650081871106695E-2</v>
      </c>
      <c r="V57" s="10">
        <v>9.098311384828689E-2</v>
      </c>
      <c r="W57" s="10">
        <v>9.3350711201645772E-2</v>
      </c>
      <c r="X57" s="10">
        <v>9.2579022892085513E-2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8.6579175668169004</v>
      </c>
      <c r="D59" s="10">
        <v>8.5995652089175945</v>
      </c>
      <c r="E59" s="10">
        <v>9.0119938674652911</v>
      </c>
      <c r="F59" s="10">
        <v>9.0620293970179659</v>
      </c>
      <c r="G59" s="10">
        <v>9.0411477375054776</v>
      </c>
      <c r="H59" s="10">
        <v>9.0329114220625737</v>
      </c>
      <c r="I59" s="10">
        <v>8.1196683579462938</v>
      </c>
      <c r="J59" s="10">
        <v>8.1006057443092363</v>
      </c>
      <c r="K59" s="10">
        <v>8.0996088961953863</v>
      </c>
      <c r="L59" s="10">
        <v>2.488091224327833</v>
      </c>
      <c r="M59" s="10">
        <v>2.7624615752036115</v>
      </c>
      <c r="N59" s="10">
        <v>3.0623186100701467</v>
      </c>
      <c r="O59" s="10">
        <v>2.9984497426629293</v>
      </c>
      <c r="P59" s="10">
        <v>2.7004167457127455</v>
      </c>
      <c r="Q59" s="10">
        <v>2.8171439412602486</v>
      </c>
      <c r="R59" s="10">
        <v>2.9344766395963964</v>
      </c>
      <c r="S59" s="10">
        <v>3.5859762952154397</v>
      </c>
      <c r="T59" s="10">
        <v>3.6050903486499788</v>
      </c>
      <c r="U59" s="10">
        <v>3.7278198879760671</v>
      </c>
      <c r="V59" s="10">
        <v>3.6378719456623871</v>
      </c>
      <c r="W59" s="10">
        <v>4.3634964959054168</v>
      </c>
      <c r="X59" s="10">
        <v>5.5592968424413725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4.4629088166616651</v>
      </c>
      <c r="S61" s="10">
        <v>0</v>
      </c>
      <c r="T61" s="10">
        <v>0</v>
      </c>
      <c r="U61" s="10">
        <v>0</v>
      </c>
      <c r="V61" s="10">
        <v>0.4366755223131743</v>
      </c>
      <c r="W61" s="10">
        <v>0.6208404779031107</v>
      </c>
      <c r="X61" s="10">
        <v>0.70083742599967069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12.094233027430189</v>
      </c>
      <c r="R70" s="10">
        <v>12.211486771032854</v>
      </c>
      <c r="S70" s="10">
        <v>13.099115877272643</v>
      </c>
      <c r="T70" s="10">
        <v>14.770009227632046</v>
      </c>
      <c r="U70" s="10">
        <v>17.397079697674812</v>
      </c>
      <c r="V70" s="10">
        <v>18.932607205493063</v>
      </c>
      <c r="W70" s="10">
        <v>21.931850113710265</v>
      </c>
      <c r="X70" s="10">
        <v>23.358859926006126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714.22245863779904</v>
      </c>
      <c r="D76" s="40">
        <v>690.98355775464267</v>
      </c>
      <c r="E76" s="40">
        <v>682.48386493140254</v>
      </c>
      <c r="F76" s="40">
        <v>713.02785106885426</v>
      </c>
      <c r="G76" s="40">
        <v>735.65639607840671</v>
      </c>
      <c r="H76" s="40">
        <v>744.71961194910386</v>
      </c>
      <c r="I76" s="40">
        <v>708.86762496756592</v>
      </c>
      <c r="J76" s="40">
        <v>677.25716673334193</v>
      </c>
      <c r="K76" s="40">
        <v>620.76770370878307</v>
      </c>
      <c r="L76" s="40">
        <v>452.52118438412009</v>
      </c>
      <c r="M76" s="40">
        <v>482.71768304010044</v>
      </c>
      <c r="N76" s="40">
        <v>507.00158659699395</v>
      </c>
      <c r="O76" s="40">
        <v>487.91904571748603</v>
      </c>
      <c r="P76" s="40">
        <v>472.72850316339179</v>
      </c>
      <c r="Q76" s="40">
        <v>500.09393162446588</v>
      </c>
      <c r="R76" s="40">
        <v>537.56478225999263</v>
      </c>
      <c r="S76" s="40">
        <v>517.23920753876894</v>
      </c>
      <c r="T76" s="40">
        <v>514.79036359617794</v>
      </c>
      <c r="U76" s="40">
        <v>486.58698197891152</v>
      </c>
      <c r="V76" s="40">
        <v>473.45300759269981</v>
      </c>
      <c r="W76" s="40">
        <v>484.07421505781252</v>
      </c>
      <c r="X76" s="40">
        <v>511.11048616260996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1152.4595436398358</v>
      </c>
      <c r="D2" s="31">
        <f t="shared" ref="D2:W2" si="1">SUM(D3,D17,D22,D25,D26,D51,D52,D71,D74,D75,D76)</f>
        <v>1106.743952156143</v>
      </c>
      <c r="E2" s="31">
        <f t="shared" si="1"/>
        <v>1219.4776715913879</v>
      </c>
      <c r="F2" s="31">
        <f t="shared" si="1"/>
        <v>1201.9012774701062</v>
      </c>
      <c r="G2" s="31">
        <f t="shared" si="1"/>
        <v>1355.8620633243568</v>
      </c>
      <c r="H2" s="31">
        <f t="shared" si="1"/>
        <v>1441.1657633103728</v>
      </c>
      <c r="I2" s="31">
        <f t="shared" si="1"/>
        <v>1377.321361057368</v>
      </c>
      <c r="J2" s="31">
        <f t="shared" si="1"/>
        <v>1305.8816378956142</v>
      </c>
      <c r="K2" s="31">
        <f t="shared" si="1"/>
        <v>1228.3629863314902</v>
      </c>
      <c r="L2" s="31">
        <f t="shared" si="1"/>
        <v>1040.564753911354</v>
      </c>
      <c r="M2" s="31">
        <f t="shared" si="1"/>
        <v>1001.8291845095134</v>
      </c>
      <c r="N2" s="31">
        <f t="shared" si="1"/>
        <v>1109.2399530145603</v>
      </c>
      <c r="O2" s="31">
        <f t="shared" si="1"/>
        <v>1243.9645553217263</v>
      </c>
      <c r="P2" s="31">
        <f t="shared" si="1"/>
        <v>1435.9222653875117</v>
      </c>
      <c r="Q2" s="31">
        <f t="shared" si="1"/>
        <v>1259.4515666329016</v>
      </c>
      <c r="R2" s="31">
        <f t="shared" si="1"/>
        <v>902.22594549796418</v>
      </c>
      <c r="S2" s="31">
        <f t="shared" si="1"/>
        <v>1116.9057814063026</v>
      </c>
      <c r="T2" s="31">
        <f t="shared" si="1"/>
        <v>1150.698414107625</v>
      </c>
      <c r="U2" s="31">
        <f t="shared" si="1"/>
        <v>1118.9809640772187</v>
      </c>
      <c r="V2" s="31">
        <f t="shared" si="1"/>
        <v>1168.18039175271</v>
      </c>
      <c r="W2" s="31">
        <f t="shared" si="1"/>
        <v>1083.7290256236029</v>
      </c>
      <c r="X2" s="31">
        <f t="shared" ref="X2" si="2">SUM(X3,X17,X22,X25,X26,X51,X52,X71,X74,X75,X76)</f>
        <v>1130.6299507438621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18.883431667541277</v>
      </c>
      <c r="D3" s="34">
        <f t="shared" ref="D3:W3" si="4">SUM(D4,D8,D11)</f>
        <v>72.8539302163651</v>
      </c>
      <c r="E3" s="34">
        <f t="shared" si="4"/>
        <v>78.076659807318833</v>
      </c>
      <c r="F3" s="34">
        <f t="shared" si="4"/>
        <v>97.818543695631064</v>
      </c>
      <c r="G3" s="34">
        <f t="shared" si="4"/>
        <v>76.242758857019339</v>
      </c>
      <c r="H3" s="34">
        <f t="shared" si="4"/>
        <v>47.861448869786962</v>
      </c>
      <c r="I3" s="34">
        <f t="shared" si="4"/>
        <v>37.117495153575433</v>
      </c>
      <c r="J3" s="34">
        <f t="shared" si="4"/>
        <v>39.019963112658914</v>
      </c>
      <c r="K3" s="34">
        <f t="shared" si="4"/>
        <v>47.709655529539774</v>
      </c>
      <c r="L3" s="34">
        <f t="shared" si="4"/>
        <v>43.653963013441896</v>
      </c>
      <c r="M3" s="34">
        <f t="shared" si="4"/>
        <v>43.535067523609946</v>
      </c>
      <c r="N3" s="34">
        <f t="shared" si="4"/>
        <v>50.367232487599317</v>
      </c>
      <c r="O3" s="34">
        <f t="shared" si="4"/>
        <v>51.548086368713626</v>
      </c>
      <c r="P3" s="34">
        <f t="shared" si="4"/>
        <v>58.870005552334746</v>
      </c>
      <c r="Q3" s="34">
        <f t="shared" si="4"/>
        <v>55.80413071050981</v>
      </c>
      <c r="R3" s="34">
        <f t="shared" si="4"/>
        <v>44.275586206456737</v>
      </c>
      <c r="S3" s="34">
        <f t="shared" si="4"/>
        <v>44.333857456417206</v>
      </c>
      <c r="T3" s="34">
        <f t="shared" si="4"/>
        <v>38.423018373885526</v>
      </c>
      <c r="U3" s="34">
        <f t="shared" si="4"/>
        <v>42.435340524895508</v>
      </c>
      <c r="V3" s="34">
        <f t="shared" si="4"/>
        <v>39.34837341829234</v>
      </c>
      <c r="W3" s="34">
        <f t="shared" si="4"/>
        <v>36.135935868138759</v>
      </c>
      <c r="X3" s="34">
        <f t="shared" ref="X3" si="5">SUM(X4,X8,X11)</f>
        <v>34.755916178256477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11.53919312618042</v>
      </c>
      <c r="D4" s="29">
        <f t="shared" ref="D4:W4" si="7">SUM(D5:D7)</f>
        <v>50.286316502922567</v>
      </c>
      <c r="E4" s="29">
        <f t="shared" si="7"/>
        <v>51.055403088007097</v>
      </c>
      <c r="F4" s="29">
        <f t="shared" si="7"/>
        <v>48.92249951450453</v>
      </c>
      <c r="G4" s="29">
        <f t="shared" si="7"/>
        <v>46.025991375378041</v>
      </c>
      <c r="H4" s="29">
        <f t="shared" si="7"/>
        <v>44.093975818941999</v>
      </c>
      <c r="I4" s="29">
        <f t="shared" si="7"/>
        <v>35.231510821471851</v>
      </c>
      <c r="J4" s="29">
        <f t="shared" si="7"/>
        <v>33.878438427787451</v>
      </c>
      <c r="K4" s="29">
        <f t="shared" si="7"/>
        <v>40.679024147519215</v>
      </c>
      <c r="L4" s="29">
        <f t="shared" si="7"/>
        <v>40.101482052277134</v>
      </c>
      <c r="M4" s="29">
        <f t="shared" si="7"/>
        <v>41.346209583581576</v>
      </c>
      <c r="N4" s="29">
        <f t="shared" si="7"/>
        <v>34.09296183781715</v>
      </c>
      <c r="O4" s="29">
        <f t="shared" si="7"/>
        <v>37.007804974633544</v>
      </c>
      <c r="P4" s="29">
        <f t="shared" si="7"/>
        <v>42.078992942468332</v>
      </c>
      <c r="Q4" s="29">
        <f t="shared" si="7"/>
        <v>42.27405724942458</v>
      </c>
      <c r="R4" s="29">
        <f t="shared" si="7"/>
        <v>33.009571691378717</v>
      </c>
      <c r="S4" s="29">
        <f t="shared" si="7"/>
        <v>42.218401287405399</v>
      </c>
      <c r="T4" s="29">
        <f t="shared" si="7"/>
        <v>36.660787287555273</v>
      </c>
      <c r="U4" s="29">
        <f t="shared" si="7"/>
        <v>40.202388272454783</v>
      </c>
      <c r="V4" s="29">
        <f t="shared" si="7"/>
        <v>37.236103658455455</v>
      </c>
      <c r="W4" s="29">
        <f t="shared" si="7"/>
        <v>33.092983072366657</v>
      </c>
      <c r="X4" s="29">
        <f t="shared" ref="X4" si="8">SUM(X5:X7)</f>
        <v>32.151697837260791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11.53919312618042</v>
      </c>
      <c r="D7" s="10">
        <v>50.286316502922567</v>
      </c>
      <c r="E7" s="10">
        <v>51.055403088007097</v>
      </c>
      <c r="F7" s="10">
        <v>48.92249951450453</v>
      </c>
      <c r="G7" s="10">
        <v>46.025991375378041</v>
      </c>
      <c r="H7" s="10">
        <v>44.093975818941999</v>
      </c>
      <c r="I7" s="10">
        <v>35.231510821471851</v>
      </c>
      <c r="J7" s="10">
        <v>33.878438427787451</v>
      </c>
      <c r="K7" s="10">
        <v>40.679024147519215</v>
      </c>
      <c r="L7" s="10">
        <v>40.101482052277134</v>
      </c>
      <c r="M7" s="10">
        <v>41.346209583581576</v>
      </c>
      <c r="N7" s="10">
        <v>34.09296183781715</v>
      </c>
      <c r="O7" s="10">
        <v>37.007804974633544</v>
      </c>
      <c r="P7" s="10">
        <v>42.078992942468332</v>
      </c>
      <c r="Q7" s="10">
        <v>42.27405724942458</v>
      </c>
      <c r="R7" s="10">
        <v>33.009571691378717</v>
      </c>
      <c r="S7" s="10">
        <v>42.218401287405399</v>
      </c>
      <c r="T7" s="10">
        <v>36.660787287555273</v>
      </c>
      <c r="U7" s="10">
        <v>40.202388272454783</v>
      </c>
      <c r="V7" s="10">
        <v>37.236103658455455</v>
      </c>
      <c r="W7" s="10">
        <v>33.092983072366657</v>
      </c>
      <c r="X7" s="10">
        <v>32.151697837260791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7.3442385413608564</v>
      </c>
      <c r="D11" s="29">
        <f t="shared" si="10"/>
        <v>22.567613713442533</v>
      </c>
      <c r="E11" s="29">
        <f t="shared" si="10"/>
        <v>27.021256719311744</v>
      </c>
      <c r="F11" s="29">
        <f t="shared" si="10"/>
        <v>48.896044181126534</v>
      </c>
      <c r="G11" s="29">
        <f t="shared" si="10"/>
        <v>30.216767481641305</v>
      </c>
      <c r="H11" s="29">
        <f t="shared" si="10"/>
        <v>3.767473050844965</v>
      </c>
      <c r="I11" s="29">
        <f t="shared" si="10"/>
        <v>1.8859843321035836</v>
      </c>
      <c r="J11" s="29">
        <f t="shared" si="10"/>
        <v>5.1415246848714649</v>
      </c>
      <c r="K11" s="29">
        <f t="shared" si="10"/>
        <v>7.0306313820205588</v>
      </c>
      <c r="L11" s="29">
        <f t="shared" si="10"/>
        <v>3.552480961164763</v>
      </c>
      <c r="M11" s="29">
        <f t="shared" si="10"/>
        <v>2.1888579400283694</v>
      </c>
      <c r="N11" s="29">
        <f t="shared" si="10"/>
        <v>16.274270649782167</v>
      </c>
      <c r="O11" s="29">
        <f t="shared" si="10"/>
        <v>14.540281394080081</v>
      </c>
      <c r="P11" s="29">
        <f t="shared" si="10"/>
        <v>16.79101260986641</v>
      </c>
      <c r="Q11" s="29">
        <f t="shared" si="10"/>
        <v>13.530073461085227</v>
      </c>
      <c r="R11" s="29">
        <f t="shared" si="10"/>
        <v>11.266014515078018</v>
      </c>
      <c r="S11" s="29">
        <f t="shared" si="10"/>
        <v>2.1154561690118072</v>
      </c>
      <c r="T11" s="29">
        <f t="shared" si="10"/>
        <v>1.7622310863302535</v>
      </c>
      <c r="U11" s="29">
        <f t="shared" si="10"/>
        <v>2.232952252440727</v>
      </c>
      <c r="V11" s="29">
        <f t="shared" si="10"/>
        <v>2.112269759836888</v>
      </c>
      <c r="W11" s="29">
        <f t="shared" si="10"/>
        <v>3.0429527957721016</v>
      </c>
      <c r="X11" s="29">
        <f t="shared" si="10"/>
        <v>2.6042183409956849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7.3442385413608564</v>
      </c>
      <c r="D13" s="10">
        <v>22.567613713442533</v>
      </c>
      <c r="E13" s="10">
        <v>27.021256719311744</v>
      </c>
      <c r="F13" s="10">
        <v>48.896044181126534</v>
      </c>
      <c r="G13" s="10">
        <v>30.216767481641305</v>
      </c>
      <c r="H13" s="10">
        <v>3.767473050844965</v>
      </c>
      <c r="I13" s="10">
        <v>1.8859843321035836</v>
      </c>
      <c r="J13" s="10">
        <v>5.1415246848714649</v>
      </c>
      <c r="K13" s="10">
        <v>7.0306313820205588</v>
      </c>
      <c r="L13" s="10">
        <v>3.552480961164763</v>
      </c>
      <c r="M13" s="10">
        <v>2.1888579400283694</v>
      </c>
      <c r="N13" s="10">
        <v>4.639270257097917</v>
      </c>
      <c r="O13" s="10">
        <v>2.9250913215157048</v>
      </c>
      <c r="P13" s="10">
        <v>3.6565104507976907</v>
      </c>
      <c r="Q13" s="10">
        <v>2.8592519141771997</v>
      </c>
      <c r="R13" s="10">
        <v>2.2446243366689704</v>
      </c>
      <c r="S13" s="10">
        <v>2.1154561690118072</v>
      </c>
      <c r="T13" s="10">
        <v>1.7622310863302535</v>
      </c>
      <c r="U13" s="10">
        <v>2.232952252440727</v>
      </c>
      <c r="V13" s="10">
        <v>2.112269759836888</v>
      </c>
      <c r="W13" s="10">
        <v>3.0429527957721016</v>
      </c>
      <c r="X13" s="10">
        <v>2.6042183409956849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11.635000392684249</v>
      </c>
      <c r="O15" s="10">
        <v>11.615190072564376</v>
      </c>
      <c r="P15" s="10">
        <v>13.13450215906872</v>
      </c>
      <c r="Q15" s="10">
        <v>10.670821546908027</v>
      </c>
      <c r="R15" s="10">
        <v>9.0213901784090478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0.28030753187133289</v>
      </c>
      <c r="E17" s="37">
        <f t="shared" si="11"/>
        <v>0.28141679407499681</v>
      </c>
      <c r="F17" s="37">
        <f t="shared" si="11"/>
        <v>0.13137212956449235</v>
      </c>
      <c r="G17" s="37">
        <f t="shared" si="11"/>
        <v>0.23512483894177411</v>
      </c>
      <c r="H17" s="37">
        <f t="shared" si="11"/>
        <v>0.2226485248156477</v>
      </c>
      <c r="I17" s="37">
        <f t="shared" si="11"/>
        <v>0.1553304925241763</v>
      </c>
      <c r="J17" s="37">
        <f t="shared" si="11"/>
        <v>7.9534849839203961E-2</v>
      </c>
      <c r="K17" s="37">
        <f t="shared" si="11"/>
        <v>0.27839307727949725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0.60191024165980833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0.28030753187133289</v>
      </c>
      <c r="E19" s="10">
        <v>0.28141679407499681</v>
      </c>
      <c r="F19" s="10">
        <v>0.13137212956449235</v>
      </c>
      <c r="G19" s="10">
        <v>0.23512483894177411</v>
      </c>
      <c r="H19" s="10">
        <v>0.2226485248156477</v>
      </c>
      <c r="I19" s="10">
        <v>0.1553304925241763</v>
      </c>
      <c r="J19" s="10">
        <v>7.9534849839203961E-2</v>
      </c>
      <c r="K19" s="10">
        <v>0.27839307727949725</v>
      </c>
      <c r="L19" s="10">
        <v>0</v>
      </c>
      <c r="M19" s="10">
        <v>0</v>
      </c>
      <c r="N19" s="10">
        <v>0</v>
      </c>
      <c r="O19" s="10">
        <v>0</v>
      </c>
      <c r="P19" s="10">
        <v>0.60191024165980833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237.83322843874222</v>
      </c>
      <c r="D26" s="37">
        <f t="shared" si="13"/>
        <v>235.15219848483633</v>
      </c>
      <c r="E26" s="37">
        <f t="shared" si="13"/>
        <v>234.382027924521</v>
      </c>
      <c r="F26" s="37">
        <f t="shared" si="13"/>
        <v>220.29221872706881</v>
      </c>
      <c r="G26" s="37">
        <f t="shared" si="13"/>
        <v>208.75742377731936</v>
      </c>
      <c r="H26" s="37">
        <f t="shared" si="13"/>
        <v>193.19235399633868</v>
      </c>
      <c r="I26" s="37">
        <f t="shared" si="13"/>
        <v>191.67939371897114</v>
      </c>
      <c r="J26" s="37">
        <f t="shared" si="13"/>
        <v>185.73191720366455</v>
      </c>
      <c r="K26" s="37">
        <f t="shared" si="13"/>
        <v>183.85418721068606</v>
      </c>
      <c r="L26" s="37">
        <f t="shared" si="13"/>
        <v>199.75365227727042</v>
      </c>
      <c r="M26" s="37">
        <f t="shared" si="13"/>
        <v>173.5550889297246</v>
      </c>
      <c r="N26" s="37">
        <f t="shared" si="13"/>
        <v>146.34198001855407</v>
      </c>
      <c r="O26" s="37">
        <f t="shared" si="13"/>
        <v>135.40953620498419</v>
      </c>
      <c r="P26" s="37">
        <f t="shared" si="13"/>
        <v>55.505986514162373</v>
      </c>
      <c r="Q26" s="37">
        <f t="shared" si="13"/>
        <v>37.179848563038895</v>
      </c>
      <c r="R26" s="37">
        <f t="shared" si="13"/>
        <v>36.840949863407801</v>
      </c>
      <c r="S26" s="37">
        <f t="shared" si="13"/>
        <v>33.120014303146057</v>
      </c>
      <c r="T26" s="37">
        <f t="shared" si="13"/>
        <v>38.607823691164597</v>
      </c>
      <c r="U26" s="37">
        <f t="shared" si="13"/>
        <v>39.831777814530724</v>
      </c>
      <c r="V26" s="37">
        <f t="shared" si="13"/>
        <v>26.344490219939871</v>
      </c>
      <c r="W26" s="37">
        <f t="shared" si="13"/>
        <v>18.507055894374865</v>
      </c>
      <c r="X26" s="37">
        <f t="shared" si="13"/>
        <v>21.258138567031772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3.8146570395457862</v>
      </c>
      <c r="D27" s="29">
        <f t="shared" si="14"/>
        <v>3.7641297137007532</v>
      </c>
      <c r="E27" s="29">
        <f t="shared" si="14"/>
        <v>3.7790255204356691</v>
      </c>
      <c r="F27" s="29">
        <f t="shared" si="14"/>
        <v>3.7046940537186828</v>
      </c>
      <c r="G27" s="29">
        <f t="shared" si="14"/>
        <v>3.7888688332331575</v>
      </c>
      <c r="H27" s="29">
        <f t="shared" si="14"/>
        <v>3.8052656968492502</v>
      </c>
      <c r="I27" s="29">
        <f t="shared" si="14"/>
        <v>3.8089738166798011</v>
      </c>
      <c r="J27" s="29">
        <f t="shared" si="14"/>
        <v>3.7381379424425858</v>
      </c>
      <c r="K27" s="29">
        <f t="shared" si="14"/>
        <v>3.6514812926892191</v>
      </c>
      <c r="L27" s="29">
        <f t="shared" si="14"/>
        <v>4.2950141059494005</v>
      </c>
      <c r="M27" s="29">
        <f t="shared" si="14"/>
        <v>3.9755444761911307</v>
      </c>
      <c r="N27" s="29">
        <f t="shared" si="14"/>
        <v>3.5901797123025387</v>
      </c>
      <c r="O27" s="29">
        <f t="shared" si="14"/>
        <v>3.7708705087942662</v>
      </c>
      <c r="P27" s="29">
        <f t="shared" si="14"/>
        <v>1.836998789481233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3.8146570395457862</v>
      </c>
      <c r="D28" s="10">
        <v>3.7641297137007532</v>
      </c>
      <c r="E28" s="10">
        <v>3.7790255204356691</v>
      </c>
      <c r="F28" s="10">
        <v>3.7046940537186828</v>
      </c>
      <c r="G28" s="10">
        <v>3.7888688332331575</v>
      </c>
      <c r="H28" s="10">
        <v>3.8052656968492502</v>
      </c>
      <c r="I28" s="10">
        <v>3.8089738166798011</v>
      </c>
      <c r="J28" s="10">
        <v>3.7381379424425858</v>
      </c>
      <c r="K28" s="10">
        <v>3.6514812926892191</v>
      </c>
      <c r="L28" s="10">
        <v>4.2950141059494005</v>
      </c>
      <c r="M28" s="10">
        <v>3.9755444761911307</v>
      </c>
      <c r="N28" s="10">
        <v>3.5901797123025387</v>
      </c>
      <c r="O28" s="10">
        <v>3.7708705087942662</v>
      </c>
      <c r="P28" s="10">
        <v>1.836998789481233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234.01857139919645</v>
      </c>
      <c r="D33" s="29">
        <f t="shared" si="15"/>
        <v>231.38806877113558</v>
      </c>
      <c r="E33" s="29">
        <f t="shared" si="15"/>
        <v>230.60300240408532</v>
      </c>
      <c r="F33" s="29">
        <f t="shared" si="15"/>
        <v>216.58752467335012</v>
      </c>
      <c r="G33" s="29">
        <f t="shared" si="15"/>
        <v>204.96855494408621</v>
      </c>
      <c r="H33" s="29">
        <f t="shared" si="15"/>
        <v>189.38708829948942</v>
      </c>
      <c r="I33" s="29">
        <f t="shared" si="15"/>
        <v>187.87041990229133</v>
      </c>
      <c r="J33" s="29">
        <f t="shared" si="15"/>
        <v>181.99377926122196</v>
      </c>
      <c r="K33" s="29">
        <f t="shared" si="15"/>
        <v>180.20270591799684</v>
      </c>
      <c r="L33" s="29">
        <f t="shared" si="15"/>
        <v>195.45863817132101</v>
      </c>
      <c r="M33" s="29">
        <f t="shared" si="15"/>
        <v>169.57954445353349</v>
      </c>
      <c r="N33" s="29">
        <f t="shared" si="15"/>
        <v>142.75180030625154</v>
      </c>
      <c r="O33" s="29">
        <f t="shared" si="15"/>
        <v>131.63866569618992</v>
      </c>
      <c r="P33" s="29">
        <f t="shared" si="15"/>
        <v>53.668987724681138</v>
      </c>
      <c r="Q33" s="29">
        <f t="shared" si="15"/>
        <v>37.179848563038895</v>
      </c>
      <c r="R33" s="29">
        <f t="shared" si="15"/>
        <v>36.840949863407801</v>
      </c>
      <c r="S33" s="29">
        <f t="shared" si="15"/>
        <v>33.120014303146057</v>
      </c>
      <c r="T33" s="29">
        <f t="shared" si="15"/>
        <v>38.607823691164597</v>
      </c>
      <c r="U33" s="29">
        <f t="shared" si="15"/>
        <v>39.831777814530724</v>
      </c>
      <c r="V33" s="29">
        <f t="shared" si="15"/>
        <v>26.344490219939871</v>
      </c>
      <c r="W33" s="29">
        <f t="shared" si="15"/>
        <v>18.507055894374865</v>
      </c>
      <c r="X33" s="29">
        <f t="shared" si="15"/>
        <v>21.258138567031772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72.088481692728095</v>
      </c>
      <c r="D36" s="10">
        <v>72.503300900850263</v>
      </c>
      <c r="E36" s="10">
        <v>72.788179304707839</v>
      </c>
      <c r="F36" s="10">
        <v>69.992113769273075</v>
      </c>
      <c r="G36" s="10">
        <v>72.975768971065918</v>
      </c>
      <c r="H36" s="10">
        <v>71.905858456390135</v>
      </c>
      <c r="I36" s="10">
        <v>66.079305836290999</v>
      </c>
      <c r="J36" s="10">
        <v>64.169003576613107</v>
      </c>
      <c r="K36" s="10">
        <v>61.675792150687968</v>
      </c>
      <c r="L36" s="10">
        <v>71.536585834544439</v>
      </c>
      <c r="M36" s="10">
        <v>65.752250718621767</v>
      </c>
      <c r="N36" s="10">
        <v>54.050779562957864</v>
      </c>
      <c r="O36" s="10">
        <v>53.700653437625483</v>
      </c>
      <c r="P36" s="10">
        <v>0.80684010803736428</v>
      </c>
      <c r="Q36" s="10">
        <v>0.72104854755379832</v>
      </c>
      <c r="R36" s="10">
        <v>1.8287564110440773</v>
      </c>
      <c r="S36" s="10">
        <v>4.8545983045267542</v>
      </c>
      <c r="T36" s="10">
        <v>1.9053326034460114</v>
      </c>
      <c r="U36" s="10">
        <v>1.7558389523231928</v>
      </c>
      <c r="V36" s="10">
        <v>1.8270368611286962</v>
      </c>
      <c r="W36" s="10">
        <v>1.0528336216892602</v>
      </c>
      <c r="X36" s="10">
        <v>0.6511666825593907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0.32910874100157617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32.295607745318392</v>
      </c>
      <c r="D43" s="10">
        <v>34.350222355228013</v>
      </c>
      <c r="E43" s="10">
        <v>33.872962018625913</v>
      </c>
      <c r="F43" s="10">
        <v>36.885926711672681</v>
      </c>
      <c r="G43" s="10">
        <v>43.085170045645214</v>
      </c>
      <c r="H43" s="10">
        <v>44.85411786223947</v>
      </c>
      <c r="I43" s="10">
        <v>23.707140011035925</v>
      </c>
      <c r="J43" s="10">
        <v>31.94175734193492</v>
      </c>
      <c r="K43" s="10">
        <v>30.581421324695338</v>
      </c>
      <c r="L43" s="10">
        <v>35.260710150003298</v>
      </c>
      <c r="M43" s="10">
        <v>34.95826944796142</v>
      </c>
      <c r="N43" s="10">
        <v>23.835664852587175</v>
      </c>
      <c r="O43" s="10">
        <v>31.621942204353218</v>
      </c>
      <c r="P43" s="10">
        <v>13.926048360864391</v>
      </c>
      <c r="Q43" s="10">
        <v>12.44032112531427</v>
      </c>
      <c r="R43" s="10">
        <v>11.06170845186911</v>
      </c>
      <c r="S43" s="10">
        <v>13.912453317062393</v>
      </c>
      <c r="T43" s="10">
        <v>14.895345444700688</v>
      </c>
      <c r="U43" s="10">
        <v>14.680441896671603</v>
      </c>
      <c r="V43" s="10">
        <v>13.281680047763077</v>
      </c>
      <c r="W43" s="10">
        <v>11.159523510155658</v>
      </c>
      <c r="X43" s="10">
        <v>10.373516096255932</v>
      </c>
    </row>
    <row r="44" spans="1:24" ht="11.25" customHeight="1" x14ac:dyDescent="0.2">
      <c r="A44" s="41" t="s">
        <v>75</v>
      </c>
      <c r="B44" s="9" t="s">
        <v>76</v>
      </c>
      <c r="C44" s="10">
        <v>99.348702280459904</v>
      </c>
      <c r="D44" s="10">
        <v>91.275843290880346</v>
      </c>
      <c r="E44" s="10">
        <v>93.697006562332547</v>
      </c>
      <c r="F44" s="10">
        <v>77.687527611059366</v>
      </c>
      <c r="G44" s="10">
        <v>54.945136205628806</v>
      </c>
      <c r="H44" s="10">
        <v>38.274009888404073</v>
      </c>
      <c r="I44" s="10">
        <v>65.648427900038612</v>
      </c>
      <c r="J44" s="10">
        <v>58.598137407852597</v>
      </c>
      <c r="K44" s="10">
        <v>62.929686149978139</v>
      </c>
      <c r="L44" s="10">
        <v>61.436740362714573</v>
      </c>
      <c r="M44" s="10">
        <v>41.887652420111671</v>
      </c>
      <c r="N44" s="10">
        <v>45.326604867925013</v>
      </c>
      <c r="O44" s="10">
        <v>27.637771698604347</v>
      </c>
      <c r="P44" s="10">
        <v>38.936099255779382</v>
      </c>
      <c r="Q44" s="10">
        <v>24.018478890170829</v>
      </c>
      <c r="R44" s="10">
        <v>23.950485000494613</v>
      </c>
      <c r="S44" s="10">
        <v>14.352962681556912</v>
      </c>
      <c r="T44" s="10">
        <v>21.807145643017897</v>
      </c>
      <c r="U44" s="10">
        <v>23.395496965535926</v>
      </c>
      <c r="V44" s="10">
        <v>11.235773311048096</v>
      </c>
      <c r="W44" s="10">
        <v>6.2946987625299462</v>
      </c>
      <c r="X44" s="10">
        <v>10.23345578821645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30.28577968069003</v>
      </c>
      <c r="D48" s="10">
        <v>33.258702224176957</v>
      </c>
      <c r="E48" s="10">
        <v>30.244854518419018</v>
      </c>
      <c r="F48" s="10">
        <v>32.021956581344995</v>
      </c>
      <c r="G48" s="10">
        <v>33.962479721746263</v>
      </c>
      <c r="H48" s="10">
        <v>34.353102092455735</v>
      </c>
      <c r="I48" s="10">
        <v>32.435546154925788</v>
      </c>
      <c r="J48" s="10">
        <v>27.284880934821345</v>
      </c>
      <c r="K48" s="10">
        <v>25.015806292635396</v>
      </c>
      <c r="L48" s="10">
        <v>27.224601824058706</v>
      </c>
      <c r="M48" s="10">
        <v>26.981371866838625</v>
      </c>
      <c r="N48" s="10">
        <v>19.538751022781486</v>
      </c>
      <c r="O48" s="10">
        <v>18.349189614605276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556.82446949002792</v>
      </c>
      <c r="D51" s="37">
        <v>476.94076499070309</v>
      </c>
      <c r="E51" s="37">
        <v>590.6136216001338</v>
      </c>
      <c r="F51" s="37">
        <v>557.23985928306877</v>
      </c>
      <c r="G51" s="37">
        <v>719.33675382038234</v>
      </c>
      <c r="H51" s="37">
        <v>839.51919415221118</v>
      </c>
      <c r="I51" s="37">
        <v>804.06280483386217</v>
      </c>
      <c r="J51" s="37">
        <v>764.67569612374291</v>
      </c>
      <c r="K51" s="37">
        <v>718.4335964751433</v>
      </c>
      <c r="L51" s="37">
        <v>542.15365870655</v>
      </c>
      <c r="M51" s="37">
        <v>562.45029063109018</v>
      </c>
      <c r="N51" s="37">
        <v>712.37963602128946</v>
      </c>
      <c r="O51" s="37">
        <v>846.55533481271721</v>
      </c>
      <c r="P51" s="37">
        <v>1055.5242785709697</v>
      </c>
      <c r="Q51" s="37">
        <v>912.10741601869188</v>
      </c>
      <c r="R51" s="37">
        <v>590.87894152102649</v>
      </c>
      <c r="S51" s="37">
        <v>762.90686726661136</v>
      </c>
      <c r="T51" s="37">
        <v>798.73497958678388</v>
      </c>
      <c r="U51" s="37">
        <v>778.69138942072914</v>
      </c>
      <c r="V51" s="37">
        <v>833.87177558711778</v>
      </c>
      <c r="W51" s="37">
        <v>763.10382279004227</v>
      </c>
      <c r="X51" s="37">
        <v>795.60713932714907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4.5248185140787065</v>
      </c>
      <c r="D52" s="37">
        <f t="shared" si="16"/>
        <v>4.4654770129097479</v>
      </c>
      <c r="E52" s="37">
        <f t="shared" si="16"/>
        <v>4.648047667157039</v>
      </c>
      <c r="F52" s="37">
        <f t="shared" si="16"/>
        <v>4.556617772481971</v>
      </c>
      <c r="G52" s="37">
        <f t="shared" si="16"/>
        <v>4.6605048349695997</v>
      </c>
      <c r="H52" s="37">
        <f t="shared" si="16"/>
        <v>4.6807554286873456</v>
      </c>
      <c r="I52" s="37">
        <f t="shared" si="16"/>
        <v>4.2812130244209676</v>
      </c>
      <c r="J52" s="37">
        <f t="shared" si="16"/>
        <v>4.201569091705891</v>
      </c>
      <c r="K52" s="37">
        <f t="shared" si="16"/>
        <v>4.1095563360013427</v>
      </c>
      <c r="L52" s="37">
        <f t="shared" si="16"/>
        <v>1.7493036186663231</v>
      </c>
      <c r="M52" s="37">
        <f t="shared" si="16"/>
        <v>1.6648013090034934</v>
      </c>
      <c r="N52" s="37">
        <f t="shared" si="16"/>
        <v>1.5051596519898696</v>
      </c>
      <c r="O52" s="37">
        <f t="shared" si="16"/>
        <v>1.5820496426601685</v>
      </c>
      <c r="P52" s="37">
        <f t="shared" si="16"/>
        <v>1.8772085604656148</v>
      </c>
      <c r="Q52" s="37">
        <f t="shared" si="16"/>
        <v>9.3453970480698949</v>
      </c>
      <c r="R52" s="37">
        <f t="shared" si="16"/>
        <v>9.7593443254235481</v>
      </c>
      <c r="S52" s="37">
        <f t="shared" si="16"/>
        <v>10.717645138467814</v>
      </c>
      <c r="T52" s="37">
        <f t="shared" si="16"/>
        <v>11.997398368623942</v>
      </c>
      <c r="U52" s="37">
        <f t="shared" si="16"/>
        <v>12.362960785261539</v>
      </c>
      <c r="V52" s="37">
        <f t="shared" si="16"/>
        <v>14.34038140546866</v>
      </c>
      <c r="W52" s="37">
        <f t="shared" si="16"/>
        <v>15.909331667015254</v>
      </c>
      <c r="X52" s="37">
        <f t="shared" si="16"/>
        <v>17.291069670609712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7.4348239838043504E-4</v>
      </c>
      <c r="D57" s="10">
        <v>1.3259562823167317E-3</v>
      </c>
      <c r="E57" s="10">
        <v>2.4460321664287869E-3</v>
      </c>
      <c r="F57" s="10">
        <v>2.3927057215417415E-3</v>
      </c>
      <c r="G57" s="10">
        <v>2.8026968787969149E-3</v>
      </c>
      <c r="H57" s="10">
        <v>2.8964284605996309E-3</v>
      </c>
      <c r="I57" s="10">
        <v>4.0055682765492602E-3</v>
      </c>
      <c r="J57" s="10">
        <v>3.9052985089973158E-3</v>
      </c>
      <c r="K57" s="10">
        <v>9.2018146157959915E-3</v>
      </c>
      <c r="L57" s="10">
        <v>1.4727141721764809E-2</v>
      </c>
      <c r="M57" s="10">
        <v>5.9245247640175573E-2</v>
      </c>
      <c r="N57" s="10">
        <v>5.5236293568905977E-2</v>
      </c>
      <c r="O57" s="10">
        <v>5.9152832356758937E-2</v>
      </c>
      <c r="P57" s="10">
        <v>7.0602329680139589E-2</v>
      </c>
      <c r="Q57" s="10">
        <v>6.2459330408472506E-2</v>
      </c>
      <c r="R57" s="10">
        <v>5.4918950079013859E-2</v>
      </c>
      <c r="S57" s="10">
        <v>5.8344049679113191E-2</v>
      </c>
      <c r="T57" s="10">
        <v>6.0085319391164023E-2</v>
      </c>
      <c r="U57" s="10">
        <v>5.4313394758813111E-2</v>
      </c>
      <c r="V57" s="10">
        <v>5.7467022730645002E-2</v>
      </c>
      <c r="W57" s="10">
        <v>5.5988414599968589E-2</v>
      </c>
      <c r="X57" s="10">
        <v>5.4999835344381839E-2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4.5240750316803258</v>
      </c>
      <c r="D59" s="10">
        <v>4.4641510566274309</v>
      </c>
      <c r="E59" s="10">
        <v>4.6456016349906104</v>
      </c>
      <c r="F59" s="10">
        <v>4.5542250667604289</v>
      </c>
      <c r="G59" s="10">
        <v>4.6577021380908024</v>
      </c>
      <c r="H59" s="10">
        <v>4.6778590002267464</v>
      </c>
      <c r="I59" s="10">
        <v>4.277207456144418</v>
      </c>
      <c r="J59" s="10">
        <v>4.1976637931968934</v>
      </c>
      <c r="K59" s="10">
        <v>4.1003545213855466</v>
      </c>
      <c r="L59" s="10">
        <v>1.7345764769445584</v>
      </c>
      <c r="M59" s="10">
        <v>1.605556061363318</v>
      </c>
      <c r="N59" s="10">
        <v>1.4499233584209636</v>
      </c>
      <c r="O59" s="10">
        <v>1.5228968103034095</v>
      </c>
      <c r="P59" s="10">
        <v>1.8066062307854751</v>
      </c>
      <c r="Q59" s="10">
        <v>1.6158797150071382</v>
      </c>
      <c r="R59" s="10">
        <v>1.3673988524951453</v>
      </c>
      <c r="S59" s="10">
        <v>2.1160978394700964</v>
      </c>
      <c r="T59" s="10">
        <v>2.1593919980008081</v>
      </c>
      <c r="U59" s="10">
        <v>1.9988425547666224</v>
      </c>
      <c r="V59" s="10">
        <v>2.079001888476101</v>
      </c>
      <c r="W59" s="10">
        <v>2.367907566037331</v>
      </c>
      <c r="X59" s="10">
        <v>2.9882589944826443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2.0479985980529665</v>
      </c>
      <c r="S61" s="10">
        <v>0</v>
      </c>
      <c r="T61" s="10">
        <v>0</v>
      </c>
      <c r="U61" s="10">
        <v>0</v>
      </c>
      <c r="V61" s="10">
        <v>0.2456432879268895</v>
      </c>
      <c r="W61" s="10">
        <v>0.33149715388683809</v>
      </c>
      <c r="X61" s="10">
        <v>0.37065584790311268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7.6670580026542838</v>
      </c>
      <c r="R70" s="10">
        <v>6.2890279247964234</v>
      </c>
      <c r="S70" s="10">
        <v>8.543203249318605</v>
      </c>
      <c r="T70" s="10">
        <v>9.7779210512319708</v>
      </c>
      <c r="U70" s="10">
        <v>10.309804835736102</v>
      </c>
      <c r="V70" s="10">
        <v>11.958269206335025</v>
      </c>
      <c r="W70" s="10">
        <v>13.153938532491116</v>
      </c>
      <c r="X70" s="10">
        <v>13.877154992879573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334.39359552944563</v>
      </c>
      <c r="D76" s="40">
        <v>317.05127391945734</v>
      </c>
      <c r="E76" s="40">
        <v>311.47589779818219</v>
      </c>
      <c r="F76" s="40">
        <v>321.86266586229101</v>
      </c>
      <c r="G76" s="40">
        <v>346.62949719572435</v>
      </c>
      <c r="H76" s="40">
        <v>355.68936233853304</v>
      </c>
      <c r="I76" s="40">
        <v>340.02512383401398</v>
      </c>
      <c r="J76" s="40">
        <v>312.17295751400263</v>
      </c>
      <c r="K76" s="40">
        <v>273.97759770284034</v>
      </c>
      <c r="L76" s="40">
        <v>253.25417629542542</v>
      </c>
      <c r="M76" s="40">
        <v>220.62393611608522</v>
      </c>
      <c r="N76" s="40">
        <v>198.64594483512755</v>
      </c>
      <c r="O76" s="40">
        <v>208.8695482926509</v>
      </c>
      <c r="P76" s="40">
        <v>263.54287594791964</v>
      </c>
      <c r="Q76" s="40">
        <v>245.01477429259126</v>
      </c>
      <c r="R76" s="40">
        <v>220.47112358164961</v>
      </c>
      <c r="S76" s="40">
        <v>265.82739724166021</v>
      </c>
      <c r="T76" s="40">
        <v>262.93519408716713</v>
      </c>
      <c r="U76" s="40">
        <v>245.65949553180178</v>
      </c>
      <c r="V76" s="40">
        <v>254.27537112189131</v>
      </c>
      <c r="W76" s="40">
        <v>250.07287940403174</v>
      </c>
      <c r="X76" s="40">
        <v>261.71768700081515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299.61822239721857</v>
      </c>
      <c r="D2" s="31">
        <f t="shared" ref="D2:W2" si="1">SUM(D3,D17,D22,D25,D26,D51,D52,D71,D74,D75,D76)</f>
        <v>320.62625975241383</v>
      </c>
      <c r="E2" s="31">
        <f t="shared" si="1"/>
        <v>327.82751154846198</v>
      </c>
      <c r="F2" s="31">
        <f t="shared" si="1"/>
        <v>337.98387770639499</v>
      </c>
      <c r="G2" s="31">
        <f t="shared" si="1"/>
        <v>351.95127713889826</v>
      </c>
      <c r="H2" s="31">
        <f t="shared" si="1"/>
        <v>371.1990017034434</v>
      </c>
      <c r="I2" s="31">
        <f t="shared" si="1"/>
        <v>395.78013833833904</v>
      </c>
      <c r="J2" s="31">
        <f t="shared" si="1"/>
        <v>415.30141739011884</v>
      </c>
      <c r="K2" s="31">
        <f t="shared" si="1"/>
        <v>433.95506882859786</v>
      </c>
      <c r="L2" s="31">
        <f t="shared" si="1"/>
        <v>408.08854478798219</v>
      </c>
      <c r="M2" s="31">
        <f t="shared" si="1"/>
        <v>337.83119990607082</v>
      </c>
      <c r="N2" s="31">
        <f t="shared" si="1"/>
        <v>309.79439808180473</v>
      </c>
      <c r="O2" s="31">
        <f t="shared" si="1"/>
        <v>325.67993112014818</v>
      </c>
      <c r="P2" s="31">
        <f t="shared" si="1"/>
        <v>386.28970371365051</v>
      </c>
      <c r="Q2" s="31">
        <f t="shared" si="1"/>
        <v>437.4390942964128</v>
      </c>
      <c r="R2" s="31">
        <f t="shared" si="1"/>
        <v>447.49450654444678</v>
      </c>
      <c r="S2" s="31">
        <f t="shared" si="1"/>
        <v>329.12009171685548</v>
      </c>
      <c r="T2" s="31">
        <f t="shared" si="1"/>
        <v>300.45858412155167</v>
      </c>
      <c r="U2" s="31">
        <f t="shared" si="1"/>
        <v>350.92194516100807</v>
      </c>
      <c r="V2" s="31">
        <f t="shared" si="1"/>
        <v>367.37842743863439</v>
      </c>
      <c r="W2" s="31">
        <f t="shared" si="1"/>
        <v>376.40680233115745</v>
      </c>
      <c r="X2" s="31">
        <f t="shared" ref="X2" si="2">SUM(X3,X17,X22,X25,X26,X51,X52,X71,X74,X75,X76)</f>
        <v>420.55007631365106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5.0494410493435655</v>
      </c>
      <c r="D3" s="34">
        <f t="shared" ref="D3:W3" si="4">SUM(D4,D8,D11)</f>
        <v>21.695551773810724</v>
      </c>
      <c r="E3" s="34">
        <f t="shared" si="4"/>
        <v>21.178751908211339</v>
      </c>
      <c r="F3" s="34">
        <f t="shared" si="4"/>
        <v>27.964419100028508</v>
      </c>
      <c r="G3" s="34">
        <f t="shared" si="4"/>
        <v>19.944736991561214</v>
      </c>
      <c r="H3" s="34">
        <f t="shared" si="4"/>
        <v>12.342894058792671</v>
      </c>
      <c r="I3" s="34">
        <f t="shared" si="4"/>
        <v>10.68042475165093</v>
      </c>
      <c r="J3" s="34">
        <f t="shared" si="4"/>
        <v>12.366992247494149</v>
      </c>
      <c r="K3" s="34">
        <f t="shared" si="4"/>
        <v>16.636502960006684</v>
      </c>
      <c r="L3" s="34">
        <f t="shared" si="4"/>
        <v>17.140940828695868</v>
      </c>
      <c r="M3" s="34">
        <f t="shared" si="4"/>
        <v>14.483326086559034</v>
      </c>
      <c r="N3" s="34">
        <f t="shared" si="4"/>
        <v>13.487905891711421</v>
      </c>
      <c r="O3" s="34">
        <f t="shared" si="4"/>
        <v>12.830763381432197</v>
      </c>
      <c r="P3" s="34">
        <f t="shared" si="4"/>
        <v>15.183397127938427</v>
      </c>
      <c r="Q3" s="34">
        <f t="shared" si="4"/>
        <v>18.674028253079506</v>
      </c>
      <c r="R3" s="34">
        <f t="shared" si="4"/>
        <v>21.799774928977662</v>
      </c>
      <c r="S3" s="34">
        <f t="shared" si="4"/>
        <v>12.273173681997314</v>
      </c>
      <c r="T3" s="34">
        <f t="shared" si="4"/>
        <v>9.3013098123629074</v>
      </c>
      <c r="U3" s="34">
        <f t="shared" si="4"/>
        <v>12.420464660998812</v>
      </c>
      <c r="V3" s="34">
        <f t="shared" si="4"/>
        <v>11.260132823840991</v>
      </c>
      <c r="W3" s="34">
        <f t="shared" si="4"/>
        <v>11.482279620298151</v>
      </c>
      <c r="X3" s="34">
        <f t="shared" ref="X3" si="5">SUM(X4,X8,X11)</f>
        <v>11.829179271011933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3.085587221299015</v>
      </c>
      <c r="D4" s="29">
        <f t="shared" ref="D4:W4" si="7">SUM(D5:D7)</f>
        <v>14.975024407925785</v>
      </c>
      <c r="E4" s="29">
        <f t="shared" si="7"/>
        <v>13.849077537936251</v>
      </c>
      <c r="F4" s="29">
        <f t="shared" si="7"/>
        <v>13.985991082646326</v>
      </c>
      <c r="G4" s="29">
        <f t="shared" si="7"/>
        <v>12.040176752775857</v>
      </c>
      <c r="H4" s="29">
        <f t="shared" si="7"/>
        <v>11.371307910984045</v>
      </c>
      <c r="I4" s="29">
        <f t="shared" si="7"/>
        <v>10.13773959311634</v>
      </c>
      <c r="J4" s="29">
        <f t="shared" si="7"/>
        <v>10.737436736779769</v>
      </c>
      <c r="K4" s="29">
        <f t="shared" si="7"/>
        <v>14.184900270792523</v>
      </c>
      <c r="L4" s="29">
        <f t="shared" si="7"/>
        <v>15.74604190665198</v>
      </c>
      <c r="M4" s="29">
        <f t="shared" si="7"/>
        <v>13.755132813736104</v>
      </c>
      <c r="N4" s="29">
        <f t="shared" si="7"/>
        <v>9.1297980477962994</v>
      </c>
      <c r="O4" s="29">
        <f t="shared" si="7"/>
        <v>9.2115619093846473</v>
      </c>
      <c r="P4" s="29">
        <f t="shared" si="7"/>
        <v>10.852760324971239</v>
      </c>
      <c r="Q4" s="29">
        <f t="shared" si="7"/>
        <v>14.146388975097489</v>
      </c>
      <c r="R4" s="29">
        <f t="shared" si="7"/>
        <v>16.252777095226097</v>
      </c>
      <c r="S4" s="29">
        <f t="shared" si="7"/>
        <v>11.687540884209346</v>
      </c>
      <c r="T4" s="29">
        <f t="shared" si="7"/>
        <v>8.8747150785646163</v>
      </c>
      <c r="U4" s="29">
        <f t="shared" si="7"/>
        <v>11.766898454198447</v>
      </c>
      <c r="V4" s="29">
        <f t="shared" si="7"/>
        <v>10.655674850376473</v>
      </c>
      <c r="W4" s="29">
        <f t="shared" si="7"/>
        <v>10.515374127662769</v>
      </c>
      <c r="X4" s="29">
        <f t="shared" ref="X4" si="8">SUM(X5:X7)</f>
        <v>10.942833318901267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3.085587221299015</v>
      </c>
      <c r="D7" s="10">
        <v>14.975024407925785</v>
      </c>
      <c r="E7" s="10">
        <v>13.849077537936251</v>
      </c>
      <c r="F7" s="10">
        <v>13.985991082646326</v>
      </c>
      <c r="G7" s="10">
        <v>12.040176752775857</v>
      </c>
      <c r="H7" s="10">
        <v>11.371307910984045</v>
      </c>
      <c r="I7" s="10">
        <v>10.13773959311634</v>
      </c>
      <c r="J7" s="10">
        <v>10.737436736779769</v>
      </c>
      <c r="K7" s="10">
        <v>14.184900270792523</v>
      </c>
      <c r="L7" s="10">
        <v>15.74604190665198</v>
      </c>
      <c r="M7" s="10">
        <v>13.755132813736104</v>
      </c>
      <c r="N7" s="10">
        <v>9.1297980477962994</v>
      </c>
      <c r="O7" s="10">
        <v>9.2115619093846473</v>
      </c>
      <c r="P7" s="10">
        <v>10.852760324971239</v>
      </c>
      <c r="Q7" s="10">
        <v>14.146388975097489</v>
      </c>
      <c r="R7" s="10">
        <v>16.252777095226097</v>
      </c>
      <c r="S7" s="10">
        <v>11.687540884209346</v>
      </c>
      <c r="T7" s="10">
        <v>8.8747150785646163</v>
      </c>
      <c r="U7" s="10">
        <v>11.766898454198447</v>
      </c>
      <c r="V7" s="10">
        <v>10.655674850376473</v>
      </c>
      <c r="W7" s="10">
        <v>10.515374127662769</v>
      </c>
      <c r="X7" s="10">
        <v>10.942833318901267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1.9638538280445501</v>
      </c>
      <c r="D11" s="29">
        <f t="shared" si="10"/>
        <v>6.7205273658849398</v>
      </c>
      <c r="E11" s="29">
        <f t="shared" si="10"/>
        <v>7.3296743702750895</v>
      </c>
      <c r="F11" s="29">
        <f t="shared" si="10"/>
        <v>13.978428017382184</v>
      </c>
      <c r="G11" s="29">
        <f t="shared" si="10"/>
        <v>7.9045602387853595</v>
      </c>
      <c r="H11" s="29">
        <f t="shared" si="10"/>
        <v>0.97158614780862562</v>
      </c>
      <c r="I11" s="29">
        <f t="shared" si="10"/>
        <v>0.54268515853458998</v>
      </c>
      <c r="J11" s="29">
        <f t="shared" si="10"/>
        <v>1.6295555107143809</v>
      </c>
      <c r="K11" s="29">
        <f t="shared" si="10"/>
        <v>2.4516026892141594</v>
      </c>
      <c r="L11" s="29">
        <f t="shared" si="10"/>
        <v>1.3948989220438872</v>
      </c>
      <c r="M11" s="29">
        <f t="shared" si="10"/>
        <v>0.72819327282292934</v>
      </c>
      <c r="N11" s="29">
        <f t="shared" si="10"/>
        <v>4.3581078439151222</v>
      </c>
      <c r="O11" s="29">
        <f t="shared" si="10"/>
        <v>3.6192014720475503</v>
      </c>
      <c r="P11" s="29">
        <f t="shared" si="10"/>
        <v>4.330636802967188</v>
      </c>
      <c r="Q11" s="29">
        <f t="shared" si="10"/>
        <v>4.5276392779820176</v>
      </c>
      <c r="R11" s="29">
        <f t="shared" si="10"/>
        <v>5.5469978337515657</v>
      </c>
      <c r="S11" s="29">
        <f t="shared" si="10"/>
        <v>0.58563279778796795</v>
      </c>
      <c r="T11" s="29">
        <f t="shared" si="10"/>
        <v>0.42659473379829077</v>
      </c>
      <c r="U11" s="29">
        <f t="shared" si="10"/>
        <v>0.65356620680036459</v>
      </c>
      <c r="V11" s="29">
        <f t="shared" si="10"/>
        <v>0.60445797346451724</v>
      </c>
      <c r="W11" s="29">
        <f t="shared" si="10"/>
        <v>0.96690549263538217</v>
      </c>
      <c r="X11" s="29">
        <f t="shared" si="10"/>
        <v>0.88634595211066614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1.9638538280445501</v>
      </c>
      <c r="D13" s="10">
        <v>6.7205273658849398</v>
      </c>
      <c r="E13" s="10">
        <v>7.3296743702750895</v>
      </c>
      <c r="F13" s="10">
        <v>13.978428017382184</v>
      </c>
      <c r="G13" s="10">
        <v>7.9045602387853595</v>
      </c>
      <c r="H13" s="10">
        <v>0.97158614780862562</v>
      </c>
      <c r="I13" s="10">
        <v>0.54268515853458998</v>
      </c>
      <c r="J13" s="10">
        <v>1.6295555107143809</v>
      </c>
      <c r="K13" s="10">
        <v>2.4516026892141594</v>
      </c>
      <c r="L13" s="10">
        <v>1.3948989220438872</v>
      </c>
      <c r="M13" s="10">
        <v>0.72819327282292934</v>
      </c>
      <c r="N13" s="10">
        <v>1.2423561419492053</v>
      </c>
      <c r="O13" s="10">
        <v>0.7280804634918091</v>
      </c>
      <c r="P13" s="10">
        <v>0.9430651442280471</v>
      </c>
      <c r="Q13" s="10">
        <v>0.95680642899004675</v>
      </c>
      <c r="R13" s="10">
        <v>1.1051757759077059</v>
      </c>
      <c r="S13" s="10">
        <v>0.58563279778796795</v>
      </c>
      <c r="T13" s="10">
        <v>0.42659473379829077</v>
      </c>
      <c r="U13" s="10">
        <v>0.65356620680036459</v>
      </c>
      <c r="V13" s="10">
        <v>0.60445797346451724</v>
      </c>
      <c r="W13" s="10">
        <v>0.96690549263538217</v>
      </c>
      <c r="X13" s="10">
        <v>0.88634595211066614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3.1157517019659169</v>
      </c>
      <c r="O15" s="10">
        <v>2.8911210085557411</v>
      </c>
      <c r="P15" s="10">
        <v>3.3875716587391413</v>
      </c>
      <c r="Q15" s="10">
        <v>3.5708328489919707</v>
      </c>
      <c r="R15" s="10">
        <v>4.4418220578438596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8.2556540643361875E-2</v>
      </c>
      <c r="E17" s="37">
        <f t="shared" si="11"/>
        <v>7.5500786051811306E-2</v>
      </c>
      <c r="F17" s="37">
        <f t="shared" si="11"/>
        <v>3.7145287517949724E-2</v>
      </c>
      <c r="G17" s="37">
        <f t="shared" si="11"/>
        <v>6.0834765214667026E-2</v>
      </c>
      <c r="H17" s="37">
        <f t="shared" si="11"/>
        <v>5.6791119651251304E-2</v>
      </c>
      <c r="I17" s="37">
        <f t="shared" si="11"/>
        <v>4.4207726026611688E-2</v>
      </c>
      <c r="J17" s="37">
        <f t="shared" si="11"/>
        <v>2.493323392003326E-2</v>
      </c>
      <c r="K17" s="37">
        <f t="shared" si="11"/>
        <v>9.6018570407283482E-2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0.15358912622000467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8.2556540643361875E-2</v>
      </c>
      <c r="E19" s="10">
        <v>7.5500786051811306E-2</v>
      </c>
      <c r="F19" s="10">
        <v>3.7145287517949724E-2</v>
      </c>
      <c r="G19" s="10">
        <v>6.0834765214667026E-2</v>
      </c>
      <c r="H19" s="10">
        <v>5.6791119651251304E-2</v>
      </c>
      <c r="I19" s="10">
        <v>4.4207726026611688E-2</v>
      </c>
      <c r="J19" s="10">
        <v>2.493323392003326E-2</v>
      </c>
      <c r="K19" s="10">
        <v>9.6018570407283482E-2</v>
      </c>
      <c r="L19" s="10">
        <v>0</v>
      </c>
      <c r="M19" s="10">
        <v>0</v>
      </c>
      <c r="N19" s="10">
        <v>0</v>
      </c>
      <c r="O19" s="10">
        <v>0</v>
      </c>
      <c r="P19" s="10">
        <v>0.15358912622000467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63.901425614299946</v>
      </c>
      <c r="D26" s="37">
        <f t="shared" si="13"/>
        <v>70.426088942562643</v>
      </c>
      <c r="E26" s="37">
        <f t="shared" si="13"/>
        <v>63.950779167715055</v>
      </c>
      <c r="F26" s="37">
        <f t="shared" si="13"/>
        <v>63.406391105308238</v>
      </c>
      <c r="G26" s="37">
        <f t="shared" si="13"/>
        <v>55.044435167116156</v>
      </c>
      <c r="H26" s="37">
        <f t="shared" si="13"/>
        <v>50.24607149588909</v>
      </c>
      <c r="I26" s="37">
        <f t="shared" si="13"/>
        <v>55.359847964263309</v>
      </c>
      <c r="J26" s="37">
        <f t="shared" si="13"/>
        <v>59.234557022372933</v>
      </c>
      <c r="K26" s="37">
        <f t="shared" si="13"/>
        <v>64.521663621474374</v>
      </c>
      <c r="L26" s="37">
        <f t="shared" si="13"/>
        <v>78.988727966224431</v>
      </c>
      <c r="M26" s="37">
        <f t="shared" si="13"/>
        <v>58.200562428785965</v>
      </c>
      <c r="N26" s="37">
        <f t="shared" si="13"/>
        <v>39.438875178829036</v>
      </c>
      <c r="O26" s="37">
        <f t="shared" si="13"/>
        <v>34.023631598130009</v>
      </c>
      <c r="P26" s="37">
        <f t="shared" si="13"/>
        <v>14.471641287647099</v>
      </c>
      <c r="Q26" s="37">
        <f t="shared" si="13"/>
        <v>12.610658906332723</v>
      </c>
      <c r="R26" s="37">
        <f t="shared" si="13"/>
        <v>18.349920007047384</v>
      </c>
      <c r="S26" s="37">
        <f t="shared" si="13"/>
        <v>9.3128019858491413</v>
      </c>
      <c r="T26" s="37">
        <f t="shared" si="13"/>
        <v>9.4799269397067576</v>
      </c>
      <c r="U26" s="37">
        <f t="shared" si="13"/>
        <v>11.820831735691314</v>
      </c>
      <c r="V26" s="37">
        <f t="shared" si="13"/>
        <v>7.6779358188693294</v>
      </c>
      <c r="W26" s="37">
        <f t="shared" si="13"/>
        <v>6.0043241843786408</v>
      </c>
      <c r="X26" s="37">
        <f t="shared" si="13"/>
        <v>7.3580944191372666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1.0088869238717924</v>
      </c>
      <c r="D27" s="29">
        <f t="shared" si="14"/>
        <v>1.1086164029251444</v>
      </c>
      <c r="E27" s="29">
        <f t="shared" si="14"/>
        <v>1.0138676984100374</v>
      </c>
      <c r="F27" s="29">
        <f t="shared" si="14"/>
        <v>1.0474971080061815</v>
      </c>
      <c r="G27" s="29">
        <f t="shared" si="14"/>
        <v>0.98030878803063359</v>
      </c>
      <c r="H27" s="29">
        <f t="shared" si="14"/>
        <v>0.97061186313047676</v>
      </c>
      <c r="I27" s="29">
        <f t="shared" si="14"/>
        <v>1.0840503251743034</v>
      </c>
      <c r="J27" s="29">
        <f t="shared" si="14"/>
        <v>1.1718619942415627</v>
      </c>
      <c r="K27" s="29">
        <f t="shared" si="14"/>
        <v>1.2594063653420435</v>
      </c>
      <c r="L27" s="29">
        <f t="shared" si="14"/>
        <v>1.6679989104899879</v>
      </c>
      <c r="M27" s="29">
        <f t="shared" si="14"/>
        <v>1.308095481216847</v>
      </c>
      <c r="N27" s="29">
        <f t="shared" si="14"/>
        <v>0.95097917745684357</v>
      </c>
      <c r="O27" s="29">
        <f t="shared" si="14"/>
        <v>0.92843516209074162</v>
      </c>
      <c r="P27" s="29">
        <f t="shared" si="14"/>
        <v>0.4687460345675466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1.0088869238717924</v>
      </c>
      <c r="D28" s="10">
        <v>1.1086164029251444</v>
      </c>
      <c r="E28" s="10">
        <v>1.0138676984100374</v>
      </c>
      <c r="F28" s="10">
        <v>1.0474971080061815</v>
      </c>
      <c r="G28" s="10">
        <v>0.98030878803063359</v>
      </c>
      <c r="H28" s="10">
        <v>0.97061186313047676</v>
      </c>
      <c r="I28" s="10">
        <v>1.0840503251743034</v>
      </c>
      <c r="J28" s="10">
        <v>1.1718619942415627</v>
      </c>
      <c r="K28" s="10">
        <v>1.2594063653420435</v>
      </c>
      <c r="L28" s="10">
        <v>1.6679989104899879</v>
      </c>
      <c r="M28" s="10">
        <v>1.308095481216847</v>
      </c>
      <c r="N28" s="10">
        <v>0.95097917745684357</v>
      </c>
      <c r="O28" s="10">
        <v>0.92843516209074162</v>
      </c>
      <c r="P28" s="10">
        <v>0.4687460345675466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62.892538690428154</v>
      </c>
      <c r="D33" s="29">
        <f t="shared" si="15"/>
        <v>69.317472539637492</v>
      </c>
      <c r="E33" s="29">
        <f t="shared" si="15"/>
        <v>62.936911469305016</v>
      </c>
      <c r="F33" s="29">
        <f t="shared" si="15"/>
        <v>62.358893997302054</v>
      </c>
      <c r="G33" s="29">
        <f t="shared" si="15"/>
        <v>54.064126379085522</v>
      </c>
      <c r="H33" s="29">
        <f t="shared" si="15"/>
        <v>49.275459632758611</v>
      </c>
      <c r="I33" s="29">
        <f t="shared" si="15"/>
        <v>54.275797639089006</v>
      </c>
      <c r="J33" s="29">
        <f t="shared" si="15"/>
        <v>58.062695028131373</v>
      </c>
      <c r="K33" s="29">
        <f t="shared" si="15"/>
        <v>63.26225725613233</v>
      </c>
      <c r="L33" s="29">
        <f t="shared" si="15"/>
        <v>77.320729055734446</v>
      </c>
      <c r="M33" s="29">
        <f t="shared" si="15"/>
        <v>56.892466947569119</v>
      </c>
      <c r="N33" s="29">
        <f t="shared" si="15"/>
        <v>38.487896001372192</v>
      </c>
      <c r="O33" s="29">
        <f t="shared" si="15"/>
        <v>33.095196436039267</v>
      </c>
      <c r="P33" s="29">
        <f t="shared" si="15"/>
        <v>14.002895253079553</v>
      </c>
      <c r="Q33" s="29">
        <f t="shared" si="15"/>
        <v>12.610658906332723</v>
      </c>
      <c r="R33" s="29">
        <f t="shared" si="15"/>
        <v>18.349920007047384</v>
      </c>
      <c r="S33" s="29">
        <f t="shared" si="15"/>
        <v>9.3128019858491413</v>
      </c>
      <c r="T33" s="29">
        <f t="shared" si="15"/>
        <v>9.4799269397067576</v>
      </c>
      <c r="U33" s="29">
        <f t="shared" si="15"/>
        <v>11.820831735691314</v>
      </c>
      <c r="V33" s="29">
        <f t="shared" si="15"/>
        <v>7.6779358188693294</v>
      </c>
      <c r="W33" s="29">
        <f t="shared" si="15"/>
        <v>6.0043241843786408</v>
      </c>
      <c r="X33" s="29">
        <f t="shared" si="15"/>
        <v>7.3580944191372666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19.276503606587784</v>
      </c>
      <c r="D36" s="10">
        <v>21.591136041597295</v>
      </c>
      <c r="E36" s="10">
        <v>19.744220553865262</v>
      </c>
      <c r="F36" s="10">
        <v>20.009384000144838</v>
      </c>
      <c r="G36" s="10">
        <v>19.090108237221063</v>
      </c>
      <c r="H36" s="10">
        <v>18.543659126333413</v>
      </c>
      <c r="I36" s="10">
        <v>19.014080845319398</v>
      </c>
      <c r="J36" s="10">
        <v>20.337732444035677</v>
      </c>
      <c r="K36" s="10">
        <v>21.50653756115214</v>
      </c>
      <c r="L36" s="10">
        <v>28.089188248482216</v>
      </c>
      <c r="M36" s="10">
        <v>21.874579327723037</v>
      </c>
      <c r="N36" s="10">
        <v>14.4743276950606</v>
      </c>
      <c r="O36" s="10">
        <v>13.366555894200122</v>
      </c>
      <c r="P36" s="10">
        <v>0.20809533928427168</v>
      </c>
      <c r="Q36" s="10">
        <v>0.24128824833258586</v>
      </c>
      <c r="R36" s="10">
        <v>0.90041672118780691</v>
      </c>
      <c r="S36" s="10">
        <v>1.3439238443521078</v>
      </c>
      <c r="T36" s="10">
        <v>0.46123624822489973</v>
      </c>
      <c r="U36" s="10">
        <v>0.51391918594222452</v>
      </c>
      <c r="V36" s="10">
        <v>0.52283426081340345</v>
      </c>
      <c r="W36" s="10">
        <v>0.33454038888048143</v>
      </c>
      <c r="X36" s="10">
        <v>0.22162464035760479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8.1030660316940895E-2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9.0402567302316612</v>
      </c>
      <c r="D43" s="10">
        <v>10.749430721688579</v>
      </c>
      <c r="E43" s="10">
        <v>9.6624928060458313</v>
      </c>
      <c r="F43" s="10">
        <v>11.085993020732261</v>
      </c>
      <c r="G43" s="10">
        <v>11.813391599441422</v>
      </c>
      <c r="H43" s="10">
        <v>12.098921555020009</v>
      </c>
      <c r="I43" s="10">
        <v>7.1403236189383401</v>
      </c>
      <c r="J43" s="10">
        <v>10.599374012625541</v>
      </c>
      <c r="K43" s="10">
        <v>11.183922155400213</v>
      </c>
      <c r="L43" s="10">
        <v>14.535240555697481</v>
      </c>
      <c r="M43" s="10">
        <v>12.204795956760391</v>
      </c>
      <c r="N43" s="10">
        <v>6.7000068397602837</v>
      </c>
      <c r="O43" s="10">
        <v>8.2505316640199666</v>
      </c>
      <c r="P43" s="10">
        <v>3.752635791901787</v>
      </c>
      <c r="Q43" s="10">
        <v>4.3319413910198721</v>
      </c>
      <c r="R43" s="10">
        <v>5.6571087139160561</v>
      </c>
      <c r="S43" s="10">
        <v>3.9954723981518701</v>
      </c>
      <c r="T43" s="10">
        <v>3.7396931964051148</v>
      </c>
      <c r="U43" s="10">
        <v>4.4592487937231935</v>
      </c>
      <c r="V43" s="10">
        <v>3.9398149052624452</v>
      </c>
      <c r="W43" s="10">
        <v>3.6696282832497271</v>
      </c>
      <c r="X43" s="10">
        <v>3.653512159135071</v>
      </c>
    </row>
    <row r="44" spans="1:24" ht="11.25" customHeight="1" x14ac:dyDescent="0.2">
      <c r="A44" s="41" t="s">
        <v>75</v>
      </c>
      <c r="B44" s="9" t="s">
        <v>76</v>
      </c>
      <c r="C44" s="10">
        <v>26.565903079802084</v>
      </c>
      <c r="D44" s="10">
        <v>27.181509328795297</v>
      </c>
      <c r="E44" s="10">
        <v>25.415862582016814</v>
      </c>
      <c r="F44" s="10">
        <v>22.209353143924719</v>
      </c>
      <c r="G44" s="10">
        <v>14.373381905577297</v>
      </c>
      <c r="H44" s="10">
        <v>9.8704084479976864</v>
      </c>
      <c r="I44" s="10">
        <v>18.890097280257979</v>
      </c>
      <c r="J44" s="10">
        <v>18.572101386877204</v>
      </c>
      <c r="K44" s="10">
        <v>21.94377423786236</v>
      </c>
      <c r="L44" s="10">
        <v>24.123434817154564</v>
      </c>
      <c r="M44" s="10">
        <v>13.935261009344023</v>
      </c>
      <c r="N44" s="10">
        <v>12.138069746037401</v>
      </c>
      <c r="O44" s="10">
        <v>6.8792797955359903</v>
      </c>
      <c r="P44" s="10">
        <v>10.042164121893494</v>
      </c>
      <c r="Q44" s="10">
        <v>8.0374292669802649</v>
      </c>
      <c r="R44" s="10">
        <v>11.792394571943522</v>
      </c>
      <c r="S44" s="10">
        <v>3.9734057433451646</v>
      </c>
      <c r="T44" s="10">
        <v>5.2789974950767435</v>
      </c>
      <c r="U44" s="10">
        <v>6.8476637560258959</v>
      </c>
      <c r="V44" s="10">
        <v>3.2152866527934809</v>
      </c>
      <c r="W44" s="10">
        <v>2.0001555122484325</v>
      </c>
      <c r="X44" s="10">
        <v>3.4829576196445906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8.0098752738066317</v>
      </c>
      <c r="D48" s="10">
        <v>9.7953964475563211</v>
      </c>
      <c r="E48" s="10">
        <v>8.1143355273771061</v>
      </c>
      <c r="F48" s="10">
        <v>9.0541638325002367</v>
      </c>
      <c r="G48" s="10">
        <v>8.7872446368457435</v>
      </c>
      <c r="H48" s="10">
        <v>8.7624705034074992</v>
      </c>
      <c r="I48" s="10">
        <v>9.2312958945732966</v>
      </c>
      <c r="J48" s="10">
        <v>8.5534871845929548</v>
      </c>
      <c r="K48" s="10">
        <v>8.6280233017176222</v>
      </c>
      <c r="L48" s="10">
        <v>10.572865434400191</v>
      </c>
      <c r="M48" s="10">
        <v>8.8778306537416647</v>
      </c>
      <c r="N48" s="10">
        <v>5.1754917205139099</v>
      </c>
      <c r="O48" s="10">
        <v>4.5177984219662486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177.48463025784082</v>
      </c>
      <c r="D51" s="37">
        <v>171.68478058288599</v>
      </c>
      <c r="E51" s="37">
        <v>193.97606993631101</v>
      </c>
      <c r="F51" s="37">
        <v>192.81716705858855</v>
      </c>
      <c r="G51" s="37">
        <v>225.39253468573651</v>
      </c>
      <c r="H51" s="37">
        <v>257.38068870899031</v>
      </c>
      <c r="I51" s="37">
        <v>275.13331344569588</v>
      </c>
      <c r="J51" s="37">
        <v>288.79453437254824</v>
      </c>
      <c r="K51" s="37">
        <v>300.28211466809853</v>
      </c>
      <c r="L51" s="37">
        <v>256.51654040178869</v>
      </c>
      <c r="M51" s="37">
        <v>225.18899128078166</v>
      </c>
      <c r="N51" s="37">
        <v>229.17098495181239</v>
      </c>
      <c r="O51" s="37">
        <v>252.08143523442709</v>
      </c>
      <c r="P51" s="37">
        <v>321.31971880510355</v>
      </c>
      <c r="Q51" s="37">
        <v>358.63704554342166</v>
      </c>
      <c r="R51" s="37">
        <v>340.41697066538723</v>
      </c>
      <c r="S51" s="37">
        <v>246.21250945935651</v>
      </c>
      <c r="T51" s="37">
        <v>225.48061563909101</v>
      </c>
      <c r="U51" s="37">
        <v>266.69978147384887</v>
      </c>
      <c r="V51" s="37">
        <v>278.35279180496212</v>
      </c>
      <c r="W51" s="37">
        <v>281.9224448300568</v>
      </c>
      <c r="X51" s="37">
        <v>314.78083601482433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1.1968879834777608</v>
      </c>
      <c r="D52" s="37">
        <f t="shared" si="16"/>
        <v>1.315535770618218</v>
      </c>
      <c r="E52" s="37">
        <f t="shared" si="16"/>
        <v>1.2476170197405423</v>
      </c>
      <c r="F52" s="37">
        <f t="shared" si="16"/>
        <v>1.2889969356239432</v>
      </c>
      <c r="G52" s="37">
        <f t="shared" si="16"/>
        <v>1.2064946675455326</v>
      </c>
      <c r="H52" s="37">
        <f t="shared" si="16"/>
        <v>1.1946002552212041</v>
      </c>
      <c r="I52" s="37">
        <f t="shared" si="16"/>
        <v>1.21949565984941</v>
      </c>
      <c r="J52" s="37">
        <f t="shared" si="16"/>
        <v>1.3182633681789178</v>
      </c>
      <c r="K52" s="37">
        <f t="shared" si="16"/>
        <v>1.42030429813647</v>
      </c>
      <c r="L52" s="37">
        <f t="shared" si="16"/>
        <v>0.68459222954617294</v>
      </c>
      <c r="M52" s="37">
        <f t="shared" si="16"/>
        <v>0.56563144153829592</v>
      </c>
      <c r="N52" s="37">
        <f t="shared" si="16"/>
        <v>0.41209126457415934</v>
      </c>
      <c r="O52" s="37">
        <f t="shared" si="16"/>
        <v>0.40285828688911185</v>
      </c>
      <c r="P52" s="37">
        <f t="shared" si="16"/>
        <v>0.49550517968669228</v>
      </c>
      <c r="Q52" s="37">
        <f t="shared" si="16"/>
        <v>5.4377614057350883</v>
      </c>
      <c r="R52" s="37">
        <f t="shared" si="16"/>
        <v>7.7668422274971478</v>
      </c>
      <c r="S52" s="37">
        <f t="shared" si="16"/>
        <v>5.093284456925983</v>
      </c>
      <c r="T52" s="37">
        <f t="shared" si="16"/>
        <v>5.0314897576741462</v>
      </c>
      <c r="U52" s="37">
        <f t="shared" si="16"/>
        <v>6.3288065380697107</v>
      </c>
      <c r="V52" s="37">
        <f t="shared" si="16"/>
        <v>7.1882586892161173</v>
      </c>
      <c r="W52" s="37">
        <f t="shared" si="16"/>
        <v>8.8232660430488536</v>
      </c>
      <c r="X52" s="37">
        <f t="shared" si="16"/>
        <v>10.141008215782817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3.7671267145617101E-4</v>
      </c>
      <c r="D57" s="10">
        <v>7.4816685971622419E-4</v>
      </c>
      <c r="E57" s="10">
        <v>1.257234148294389E-3</v>
      </c>
      <c r="F57" s="10">
        <v>1.2961113541878168E-3</v>
      </c>
      <c r="G57" s="10">
        <v>1.3892550936610479E-3</v>
      </c>
      <c r="H57" s="10">
        <v>1.415389462374773E-3</v>
      </c>
      <c r="I57" s="10">
        <v>2.1840276804525765E-3</v>
      </c>
      <c r="J57" s="10">
        <v>2.3454594253767519E-3</v>
      </c>
      <c r="K57" s="10">
        <v>6.0802694577340496E-3</v>
      </c>
      <c r="L57" s="10">
        <v>1.0957265298357858E-2</v>
      </c>
      <c r="M57" s="10">
        <v>3.7346412585018252E-2</v>
      </c>
      <c r="N57" s="10">
        <v>2.8030567545063299E-2</v>
      </c>
      <c r="O57" s="10">
        <v>2.790217433524507E-2</v>
      </c>
      <c r="P57" s="10">
        <v>3.4514398661267293E-2</v>
      </c>
      <c r="Q57" s="10">
        <v>3.9617455997382735E-2</v>
      </c>
      <c r="R57" s="10">
        <v>5.1255908936615073E-2</v>
      </c>
      <c r="S57" s="10">
        <v>3.061611705459151E-2</v>
      </c>
      <c r="T57" s="10">
        <v>2.757086694643909E-2</v>
      </c>
      <c r="U57" s="10">
        <v>3.0132826035600389E-2</v>
      </c>
      <c r="V57" s="10">
        <v>3.117153152081013E-2</v>
      </c>
      <c r="W57" s="10">
        <v>3.3721923209563659E-2</v>
      </c>
      <c r="X57" s="10">
        <v>3.5482190774710647E-2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1.1965112708063046</v>
      </c>
      <c r="D59" s="10">
        <v>1.3147876037585018</v>
      </c>
      <c r="E59" s="10">
        <v>1.2463597855922479</v>
      </c>
      <c r="F59" s="10">
        <v>1.2877008242697554</v>
      </c>
      <c r="G59" s="10">
        <v>1.2051054124518716</v>
      </c>
      <c r="H59" s="10">
        <v>1.1931848657588293</v>
      </c>
      <c r="I59" s="10">
        <v>1.2173116321689574</v>
      </c>
      <c r="J59" s="10">
        <v>1.3159179087535411</v>
      </c>
      <c r="K59" s="10">
        <v>1.414224028678736</v>
      </c>
      <c r="L59" s="10">
        <v>0.6736349642478151</v>
      </c>
      <c r="M59" s="10">
        <v>0.52828502895327767</v>
      </c>
      <c r="N59" s="10">
        <v>0.38406069702909607</v>
      </c>
      <c r="O59" s="10">
        <v>0.37495611255386679</v>
      </c>
      <c r="P59" s="10">
        <v>0.46099078102542496</v>
      </c>
      <c r="Q59" s="10">
        <v>0.53499010125625845</v>
      </c>
      <c r="R59" s="10">
        <v>0.66613826543210386</v>
      </c>
      <c r="S59" s="10">
        <v>0.57961116196106621</v>
      </c>
      <c r="T59" s="10">
        <v>0.51720294999581584</v>
      </c>
      <c r="U59" s="10">
        <v>0.57884056671560813</v>
      </c>
      <c r="V59" s="10">
        <v>0.58862917531980974</v>
      </c>
      <c r="W59" s="10">
        <v>0.74443428715441518</v>
      </c>
      <c r="X59" s="10">
        <v>1.006270474339954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1.1798922413472783</v>
      </c>
      <c r="S61" s="10">
        <v>0</v>
      </c>
      <c r="T61" s="10">
        <v>0</v>
      </c>
      <c r="U61" s="10">
        <v>0</v>
      </c>
      <c r="V61" s="10">
        <v>8.1997612803788186E-2</v>
      </c>
      <c r="W61" s="10">
        <v>0.1224689030337832</v>
      </c>
      <c r="X61" s="10">
        <v>0.14664946040504179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4.8631538484814474</v>
      </c>
      <c r="R70" s="10">
        <v>5.8695558117811508</v>
      </c>
      <c r="S70" s="10">
        <v>4.4830571779103252</v>
      </c>
      <c r="T70" s="10">
        <v>4.4867159407318908</v>
      </c>
      <c r="U70" s="10">
        <v>5.7198331453185025</v>
      </c>
      <c r="V70" s="10">
        <v>6.4864603695717094</v>
      </c>
      <c r="W70" s="10">
        <v>7.9226409296510925</v>
      </c>
      <c r="X70" s="10">
        <v>8.9526060902631102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51.985837492256501</v>
      </c>
      <c r="D76" s="40">
        <v>55.421746141892875</v>
      </c>
      <c r="E76" s="40">
        <v>47.398792730432241</v>
      </c>
      <c r="F76" s="40">
        <v>52.469758219327815</v>
      </c>
      <c r="G76" s="40">
        <v>50.302240861724144</v>
      </c>
      <c r="H76" s="40">
        <v>49.977956064898876</v>
      </c>
      <c r="I76" s="40">
        <v>53.342848790852891</v>
      </c>
      <c r="J76" s="40">
        <v>53.562137145604574</v>
      </c>
      <c r="K76" s="40">
        <v>50.998464710474551</v>
      </c>
      <c r="L76" s="40">
        <v>54.757743361726995</v>
      </c>
      <c r="M76" s="40">
        <v>39.392688668405846</v>
      </c>
      <c r="N76" s="40">
        <v>27.284540794877707</v>
      </c>
      <c r="O76" s="40">
        <v>26.341242619269767</v>
      </c>
      <c r="P76" s="40">
        <v>34.665852187054739</v>
      </c>
      <c r="Q76" s="40">
        <v>42.079600187843852</v>
      </c>
      <c r="R76" s="40">
        <v>59.160998715537346</v>
      </c>
      <c r="S76" s="40">
        <v>56.228322132726518</v>
      </c>
      <c r="T76" s="40">
        <v>51.165241972716856</v>
      </c>
      <c r="U76" s="40">
        <v>53.652060752399329</v>
      </c>
      <c r="V76" s="40">
        <v>62.899308301745791</v>
      </c>
      <c r="W76" s="40">
        <v>68.174487653374953</v>
      </c>
      <c r="X76" s="40">
        <v>76.440958392894757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6402.3854686156483</v>
      </c>
      <c r="D2" s="31">
        <f t="shared" ref="D2:W2" si="1">SUM(D3,D17,D22,D25,D26,D51,D52,D71,D74,D75,D76)</f>
        <v>7084.9137575236455</v>
      </c>
      <c r="E2" s="31">
        <f t="shared" si="1"/>
        <v>6229.1113499570065</v>
      </c>
      <c r="F2" s="31">
        <f t="shared" si="1"/>
        <v>7405.228288907997</v>
      </c>
      <c r="G2" s="31">
        <f t="shared" si="1"/>
        <v>6908.6799656061885</v>
      </c>
      <c r="H2" s="31">
        <f t="shared" si="1"/>
        <v>7564.1366294067066</v>
      </c>
      <c r="I2" s="31">
        <f t="shared" si="1"/>
        <v>6654.4721410146176</v>
      </c>
      <c r="J2" s="31">
        <f t="shared" si="1"/>
        <v>6771.9634565778179</v>
      </c>
      <c r="K2" s="31">
        <f t="shared" si="1"/>
        <v>6330.227257093723</v>
      </c>
      <c r="L2" s="31">
        <f t="shared" si="1"/>
        <v>4611.7001719690443</v>
      </c>
      <c r="M2" s="31">
        <f t="shared" si="1"/>
        <v>4723.6471195184868</v>
      </c>
      <c r="N2" s="31">
        <f t="shared" si="1"/>
        <v>4851.0196904557188</v>
      </c>
      <c r="O2" s="31">
        <f t="shared" si="1"/>
        <v>3957.6712811693897</v>
      </c>
      <c r="P2" s="31">
        <f t="shared" si="1"/>
        <v>3493.3265692175419</v>
      </c>
      <c r="Q2" s="31">
        <f t="shared" si="1"/>
        <v>3470.2922799101152</v>
      </c>
      <c r="R2" s="31">
        <f t="shared" si="1"/>
        <v>3733.9701838517462</v>
      </c>
      <c r="S2" s="31">
        <f t="shared" si="1"/>
        <v>4075.8229787544451</v>
      </c>
      <c r="T2" s="31">
        <f t="shared" si="1"/>
        <v>4195.7507502179697</v>
      </c>
      <c r="U2" s="31">
        <f t="shared" si="1"/>
        <v>4304.4847866468372</v>
      </c>
      <c r="V2" s="31">
        <f t="shared" si="1"/>
        <v>4244.4783514816754</v>
      </c>
      <c r="W2" s="31">
        <f t="shared" si="1"/>
        <v>3867.497074793117</v>
      </c>
      <c r="X2" s="31">
        <f t="shared" ref="X2" si="2">SUM(X3,X17,X22,X25,X26,X51,X52,X71,X74,X75,X76)</f>
        <v>4151.0742209503314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294.47575236457442</v>
      </c>
      <c r="D3" s="34">
        <f t="shared" ref="D3:W3" si="4">SUM(D4,D8,D11)</f>
        <v>185.91900257953563</v>
      </c>
      <c r="E3" s="34">
        <f t="shared" si="4"/>
        <v>151.6051590713671</v>
      </c>
      <c r="F3" s="34">
        <f t="shared" si="4"/>
        <v>130.39286328460881</v>
      </c>
      <c r="G3" s="34">
        <f t="shared" si="4"/>
        <v>85.5803955288048</v>
      </c>
      <c r="H3" s="34">
        <f t="shared" si="4"/>
        <v>101.19303525365429</v>
      </c>
      <c r="I3" s="34">
        <f t="shared" si="4"/>
        <v>127.16156491831468</v>
      </c>
      <c r="J3" s="34">
        <f t="shared" si="4"/>
        <v>261.25915735167672</v>
      </c>
      <c r="K3" s="34">
        <f t="shared" si="4"/>
        <v>187.08202923473769</v>
      </c>
      <c r="L3" s="34">
        <f t="shared" si="4"/>
        <v>18.534479793637153</v>
      </c>
      <c r="M3" s="34">
        <f t="shared" si="4"/>
        <v>22.588822012037831</v>
      </c>
      <c r="N3" s="34">
        <f t="shared" si="4"/>
        <v>163.91392949269127</v>
      </c>
      <c r="O3" s="34">
        <f t="shared" si="4"/>
        <v>9.2098882201203764</v>
      </c>
      <c r="P3" s="34">
        <f t="shared" si="4"/>
        <v>9.152536543422185</v>
      </c>
      <c r="Q3" s="34">
        <f t="shared" si="4"/>
        <v>8.0285468615649176</v>
      </c>
      <c r="R3" s="34">
        <f t="shared" si="4"/>
        <v>6.8931212381771276</v>
      </c>
      <c r="S3" s="34">
        <f t="shared" si="4"/>
        <v>10.309544282029231</v>
      </c>
      <c r="T3" s="34">
        <f t="shared" si="4"/>
        <v>12.012725709372308</v>
      </c>
      <c r="U3" s="34">
        <f t="shared" si="4"/>
        <v>12.590025795356842</v>
      </c>
      <c r="V3" s="34">
        <f t="shared" si="4"/>
        <v>9.1640584694754939</v>
      </c>
      <c r="W3" s="34">
        <f t="shared" si="4"/>
        <v>9.1640584694754921</v>
      </c>
      <c r="X3" s="34">
        <f t="shared" ref="X3" si="5">SUM(X4,X8,X11)</f>
        <v>9.1640584694754939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294.47575236457442</v>
      </c>
      <c r="D4" s="29">
        <f t="shared" ref="D4:W4" si="7">SUM(D5:D7)</f>
        <v>185.91900257953563</v>
      </c>
      <c r="E4" s="29">
        <f t="shared" si="7"/>
        <v>151.6051590713671</v>
      </c>
      <c r="F4" s="29">
        <f t="shared" si="7"/>
        <v>130.39286328460881</v>
      </c>
      <c r="G4" s="29">
        <f t="shared" si="7"/>
        <v>85.5803955288048</v>
      </c>
      <c r="H4" s="29">
        <f t="shared" si="7"/>
        <v>101.19303525365429</v>
      </c>
      <c r="I4" s="29">
        <f t="shared" si="7"/>
        <v>127.16156491831468</v>
      </c>
      <c r="J4" s="29">
        <f t="shared" si="7"/>
        <v>261.25915735167672</v>
      </c>
      <c r="K4" s="29">
        <f t="shared" si="7"/>
        <v>187.08202923473769</v>
      </c>
      <c r="L4" s="29">
        <f t="shared" si="7"/>
        <v>18.534479793637153</v>
      </c>
      <c r="M4" s="29">
        <f t="shared" si="7"/>
        <v>22.588822012037831</v>
      </c>
      <c r="N4" s="29">
        <f t="shared" si="7"/>
        <v>163.91392949269127</v>
      </c>
      <c r="O4" s="29">
        <f t="shared" si="7"/>
        <v>9.2098882201203764</v>
      </c>
      <c r="P4" s="29">
        <f t="shared" si="7"/>
        <v>9.152536543422185</v>
      </c>
      <c r="Q4" s="29">
        <f t="shared" si="7"/>
        <v>8.0285468615649176</v>
      </c>
      <c r="R4" s="29">
        <f t="shared" si="7"/>
        <v>6.8931212381771276</v>
      </c>
      <c r="S4" s="29">
        <f t="shared" si="7"/>
        <v>10.309544282029231</v>
      </c>
      <c r="T4" s="29">
        <f t="shared" si="7"/>
        <v>12.012725709372308</v>
      </c>
      <c r="U4" s="29">
        <f t="shared" si="7"/>
        <v>12.590025795356842</v>
      </c>
      <c r="V4" s="29">
        <f t="shared" si="7"/>
        <v>9.1640584694754939</v>
      </c>
      <c r="W4" s="29">
        <f t="shared" si="7"/>
        <v>9.1640584694754921</v>
      </c>
      <c r="X4" s="29">
        <f t="shared" ref="X4" si="8">SUM(X5:X7)</f>
        <v>9.1640584694754939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294.47575236457442</v>
      </c>
      <c r="D7" s="10">
        <f>FC_IND_NMM_CM_E!D7+FC_IND_NMM_CR_E!D7+FC_IND_NMM_GL_E!D7</f>
        <v>185.91900257953563</v>
      </c>
      <c r="E7" s="10">
        <f>FC_IND_NMM_CM_E!E7+FC_IND_NMM_CR_E!E7+FC_IND_NMM_GL_E!E7</f>
        <v>151.6051590713671</v>
      </c>
      <c r="F7" s="10">
        <f>FC_IND_NMM_CM_E!F7+FC_IND_NMM_CR_E!F7+FC_IND_NMM_GL_E!F7</f>
        <v>130.39286328460881</v>
      </c>
      <c r="G7" s="10">
        <f>FC_IND_NMM_CM_E!G7+FC_IND_NMM_CR_E!G7+FC_IND_NMM_GL_E!G7</f>
        <v>85.5803955288048</v>
      </c>
      <c r="H7" s="10">
        <f>FC_IND_NMM_CM_E!H7+FC_IND_NMM_CR_E!H7+FC_IND_NMM_GL_E!H7</f>
        <v>101.19303525365429</v>
      </c>
      <c r="I7" s="10">
        <f>FC_IND_NMM_CM_E!I7+FC_IND_NMM_CR_E!I7+FC_IND_NMM_GL_E!I7</f>
        <v>127.16156491831468</v>
      </c>
      <c r="J7" s="10">
        <f>FC_IND_NMM_CM_E!J7+FC_IND_NMM_CR_E!J7+FC_IND_NMM_GL_E!J7</f>
        <v>261.25915735167672</v>
      </c>
      <c r="K7" s="10">
        <f>FC_IND_NMM_CM_E!K7+FC_IND_NMM_CR_E!K7+FC_IND_NMM_GL_E!K7</f>
        <v>187.08202923473769</v>
      </c>
      <c r="L7" s="10">
        <f>FC_IND_NMM_CM_E!L7+FC_IND_NMM_CR_E!L7+FC_IND_NMM_GL_E!L7</f>
        <v>18.534479793637153</v>
      </c>
      <c r="M7" s="10">
        <f>FC_IND_NMM_CM_E!M7+FC_IND_NMM_CR_E!M7+FC_IND_NMM_GL_E!M7</f>
        <v>22.588822012037831</v>
      </c>
      <c r="N7" s="10">
        <f>FC_IND_NMM_CM_E!N7+FC_IND_NMM_CR_E!N7+FC_IND_NMM_GL_E!N7</f>
        <v>163.91392949269127</v>
      </c>
      <c r="O7" s="10">
        <f>FC_IND_NMM_CM_E!O7+FC_IND_NMM_CR_E!O7+FC_IND_NMM_GL_E!O7</f>
        <v>9.2098882201203764</v>
      </c>
      <c r="P7" s="10">
        <f>FC_IND_NMM_CM_E!P7+FC_IND_NMM_CR_E!P7+FC_IND_NMM_GL_E!P7</f>
        <v>9.152536543422185</v>
      </c>
      <c r="Q7" s="10">
        <f>FC_IND_NMM_CM_E!Q7+FC_IND_NMM_CR_E!Q7+FC_IND_NMM_GL_E!Q7</f>
        <v>8.0285468615649176</v>
      </c>
      <c r="R7" s="10">
        <f>FC_IND_NMM_CM_E!R7+FC_IND_NMM_CR_E!R7+FC_IND_NMM_GL_E!R7</f>
        <v>6.8931212381771276</v>
      </c>
      <c r="S7" s="10">
        <f>FC_IND_NMM_CM_E!S7+FC_IND_NMM_CR_E!S7+FC_IND_NMM_GL_E!S7</f>
        <v>10.309544282029231</v>
      </c>
      <c r="T7" s="10">
        <f>FC_IND_NMM_CM_E!T7+FC_IND_NMM_CR_E!T7+FC_IND_NMM_GL_E!T7</f>
        <v>12.012725709372308</v>
      </c>
      <c r="U7" s="10">
        <f>FC_IND_NMM_CM_E!U7+FC_IND_NMM_CR_E!U7+FC_IND_NMM_GL_E!U7</f>
        <v>12.590025795356842</v>
      </c>
      <c r="V7" s="10">
        <f>FC_IND_NMM_CM_E!V7+FC_IND_NMM_CR_E!V7+FC_IND_NMM_GL_E!V7</f>
        <v>9.1640584694754939</v>
      </c>
      <c r="W7" s="10">
        <f>FC_IND_NMM_CM_E!W7+FC_IND_NMM_CR_E!W7+FC_IND_NMM_GL_E!W7</f>
        <v>9.1640584694754921</v>
      </c>
      <c r="X7" s="10">
        <f>FC_IND_NMM_CM_E!X7+FC_IND_NMM_CR_E!X7+FC_IND_NMM_GL_E!X7</f>
        <v>9.1640584694754939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0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0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2315.8593293207214</v>
      </c>
      <c r="D26" s="37">
        <f t="shared" ref="D26:W26" si="22">SUM(D27,D33)</f>
        <v>2559.7854686156484</v>
      </c>
      <c r="E26" s="37">
        <f t="shared" si="22"/>
        <v>2357.0792777300085</v>
      </c>
      <c r="F26" s="37">
        <f t="shared" si="22"/>
        <v>2520.2325881341362</v>
      </c>
      <c r="G26" s="37">
        <f t="shared" si="22"/>
        <v>2553.6256233877893</v>
      </c>
      <c r="H26" s="37">
        <f t="shared" si="22"/>
        <v>2491.8840068787617</v>
      </c>
      <c r="I26" s="37">
        <f t="shared" si="22"/>
        <v>2591.5782459157344</v>
      </c>
      <c r="J26" s="37">
        <f t="shared" si="22"/>
        <v>2724.0852106620814</v>
      </c>
      <c r="K26" s="37">
        <f t="shared" si="22"/>
        <v>2576.561994840928</v>
      </c>
      <c r="L26" s="37">
        <f t="shared" si="22"/>
        <v>2358.1398968185713</v>
      </c>
      <c r="M26" s="37">
        <f t="shared" si="22"/>
        <v>2458.2712811693891</v>
      </c>
      <c r="N26" s="37">
        <f t="shared" si="22"/>
        <v>2342.3855546001714</v>
      </c>
      <c r="O26" s="37">
        <f t="shared" si="22"/>
        <v>1734.50369733448</v>
      </c>
      <c r="P26" s="37">
        <f t="shared" si="22"/>
        <v>1277.0946689595876</v>
      </c>
      <c r="Q26" s="37">
        <f t="shared" si="22"/>
        <v>1254.757781599312</v>
      </c>
      <c r="R26" s="37">
        <f t="shared" si="22"/>
        <v>1302.8447119518487</v>
      </c>
      <c r="S26" s="37">
        <f t="shared" si="22"/>
        <v>1433.9472055030094</v>
      </c>
      <c r="T26" s="37">
        <f t="shared" si="22"/>
        <v>1389.8920034393811</v>
      </c>
      <c r="U26" s="37">
        <f t="shared" si="22"/>
        <v>1452.6441100601894</v>
      </c>
      <c r="V26" s="37">
        <f t="shared" si="22"/>
        <v>1385.0122957867584</v>
      </c>
      <c r="W26" s="37">
        <f t="shared" si="22"/>
        <v>1136.6246775580396</v>
      </c>
      <c r="X26" s="37">
        <f t="shared" ref="X26" si="23">SUM(X27,X33)</f>
        <v>1034.9643164230438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7.0722269991401543</v>
      </c>
      <c r="Q27" s="29">
        <f t="shared" si="25"/>
        <v>7.0722269991401534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7.0722269991401543</v>
      </c>
      <c r="Q28" s="10">
        <f>FC_IND_NMM_CM_E!Q28+FC_IND_NMM_CR_E!Q28+FC_IND_NMM_GL_E!Q28</f>
        <v>7.0722269991401534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2315.8593293207214</v>
      </c>
      <c r="D33" s="29">
        <f t="shared" ref="D33:W33" si="28">SUM(D34:D50)</f>
        <v>2559.7854686156484</v>
      </c>
      <c r="E33" s="29">
        <f t="shared" si="28"/>
        <v>2357.0792777300085</v>
      </c>
      <c r="F33" s="29">
        <f t="shared" si="28"/>
        <v>2520.2325881341362</v>
      </c>
      <c r="G33" s="29">
        <f t="shared" si="28"/>
        <v>2553.6256233877893</v>
      </c>
      <c r="H33" s="29">
        <f t="shared" si="28"/>
        <v>2491.8840068787617</v>
      </c>
      <c r="I33" s="29">
        <f t="shared" si="28"/>
        <v>2591.5782459157344</v>
      </c>
      <c r="J33" s="29">
        <f t="shared" si="28"/>
        <v>2724.0852106620814</v>
      </c>
      <c r="K33" s="29">
        <f t="shared" si="28"/>
        <v>2576.561994840928</v>
      </c>
      <c r="L33" s="29">
        <f t="shared" si="28"/>
        <v>2358.1398968185713</v>
      </c>
      <c r="M33" s="29">
        <f t="shared" si="28"/>
        <v>2458.2712811693891</v>
      </c>
      <c r="N33" s="29">
        <f t="shared" si="28"/>
        <v>2342.3855546001714</v>
      </c>
      <c r="O33" s="29">
        <f t="shared" si="28"/>
        <v>1734.50369733448</v>
      </c>
      <c r="P33" s="29">
        <f t="shared" si="28"/>
        <v>1270.0224419604474</v>
      </c>
      <c r="Q33" s="29">
        <f t="shared" si="28"/>
        <v>1247.6855546001718</v>
      </c>
      <c r="R33" s="29">
        <f t="shared" si="28"/>
        <v>1302.8447119518487</v>
      </c>
      <c r="S33" s="29">
        <f t="shared" si="28"/>
        <v>1433.9472055030094</v>
      </c>
      <c r="T33" s="29">
        <f t="shared" si="28"/>
        <v>1389.8920034393811</v>
      </c>
      <c r="U33" s="29">
        <f t="shared" si="28"/>
        <v>1452.6441100601894</v>
      </c>
      <c r="V33" s="29">
        <f t="shared" si="28"/>
        <v>1385.0122957867584</v>
      </c>
      <c r="W33" s="29">
        <f t="shared" si="28"/>
        <v>1136.6246775580396</v>
      </c>
      <c r="X33" s="29">
        <f t="shared" ref="X33" si="29">SUM(X34:X50)</f>
        <v>1034.9643164230438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29.373258813413585</v>
      </c>
      <c r="D36" s="10">
        <f>FC_IND_NMM_CM_E!D36+FC_IND_NMM_CR_E!D36+FC_IND_NMM_GL_E!D36</f>
        <v>29.373258813413578</v>
      </c>
      <c r="E36" s="10">
        <f>FC_IND_NMM_CM_E!E36+FC_IND_NMM_CR_E!E36+FC_IND_NMM_GL_E!E36</f>
        <v>29.373258813413582</v>
      </c>
      <c r="F36" s="10">
        <f>FC_IND_NMM_CM_E!F36+FC_IND_NMM_CR_E!F36+FC_IND_NMM_GL_E!F36</f>
        <v>29.373258813413582</v>
      </c>
      <c r="G36" s="10">
        <f>FC_IND_NMM_CM_E!G36+FC_IND_NMM_CR_E!G36+FC_IND_NMM_GL_E!G36</f>
        <v>30.503009458297505</v>
      </c>
      <c r="H36" s="10">
        <f>FC_IND_NMM_CM_E!H36+FC_IND_NMM_CR_E!H36+FC_IND_NMM_GL_E!H36</f>
        <v>29.373258813413585</v>
      </c>
      <c r="I36" s="10">
        <f>FC_IND_NMM_CM_E!I36+FC_IND_NMM_CR_E!I36+FC_IND_NMM_GL_E!I36</f>
        <v>27.113757523645745</v>
      </c>
      <c r="J36" s="10">
        <f>FC_IND_NMM_CM_E!J36+FC_IND_NMM_CR_E!J36+FC_IND_NMM_GL_E!J36</f>
        <v>27.113757523645752</v>
      </c>
      <c r="K36" s="10">
        <f>FC_IND_NMM_CM_E!K36+FC_IND_NMM_CR_E!K36+FC_IND_NMM_GL_E!K36</f>
        <v>27.113757523645749</v>
      </c>
      <c r="L36" s="10">
        <f>FC_IND_NMM_CM_E!L36+FC_IND_NMM_CR_E!L36+FC_IND_NMM_GL_E!L36</f>
        <v>22.594840928632838</v>
      </c>
      <c r="M36" s="10">
        <f>FC_IND_NMM_CM_E!M36+FC_IND_NMM_CR_E!M36+FC_IND_NMM_GL_E!M36</f>
        <v>23.724591573516761</v>
      </c>
      <c r="N36" s="10">
        <f>FC_IND_NMM_CM_E!N36+FC_IND_NMM_CR_E!N36+FC_IND_NMM_GL_E!N36</f>
        <v>18.075838349097161</v>
      </c>
      <c r="O36" s="10">
        <f>FC_IND_NMM_CM_E!O36+FC_IND_NMM_CR_E!O36+FC_IND_NMM_GL_E!O36</f>
        <v>16.946087704213241</v>
      </c>
      <c r="P36" s="10">
        <f>FC_IND_NMM_CM_E!P36+FC_IND_NMM_CR_E!P36+FC_IND_NMM_GL_E!P36</f>
        <v>12.427171109200341</v>
      </c>
      <c r="Q36" s="10">
        <f>FC_IND_NMM_CM_E!Q36+FC_IND_NMM_CR_E!Q36+FC_IND_NMM_GL_E!Q36</f>
        <v>37.281427343078249</v>
      </c>
      <c r="R36" s="10">
        <f>FC_IND_NMM_CM_E!R36+FC_IND_NMM_CR_E!R36+FC_IND_NMM_GL_E!R36</f>
        <v>32.762510748065353</v>
      </c>
      <c r="S36" s="10">
        <f>FC_IND_NMM_CM_E!S36+FC_IND_NMM_CR_E!S36+FC_IND_NMM_GL_E!S36</f>
        <v>42.930180567497843</v>
      </c>
      <c r="T36" s="10">
        <f>FC_IND_NMM_CM_E!T36+FC_IND_NMM_CR_E!T36+FC_IND_NMM_GL_E!T36</f>
        <v>33.89226139294928</v>
      </c>
      <c r="U36" s="10">
        <f>FC_IND_NMM_CM_E!U36+FC_IND_NMM_CR_E!U36+FC_IND_NMM_GL_E!U36</f>
        <v>31.632760103181432</v>
      </c>
      <c r="V36" s="10">
        <f>FC_IND_NMM_CM_E!V36+FC_IND_NMM_CR_E!V36+FC_IND_NMM_GL_E!V36</f>
        <v>36.151676698194329</v>
      </c>
      <c r="W36" s="10">
        <f>FC_IND_NMM_CM_E!W36+FC_IND_NMM_CR_E!W36+FC_IND_NMM_GL_E!W36</f>
        <v>33.892261392949273</v>
      </c>
      <c r="X36" s="10">
        <f>FC_IND_NMM_CM_E!X36+FC_IND_NMM_CR_E!X36+FC_IND_NMM_GL_E!X36</f>
        <v>25.373946689595869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71.892605331040414</v>
      </c>
      <c r="D43" s="10">
        <f>FC_IND_NMM_CM_E!D43+FC_IND_NMM_CR_E!D43+FC_IND_NMM_GL_E!D43</f>
        <v>78.054858125537393</v>
      </c>
      <c r="E43" s="10">
        <f>FC_IND_NMM_CM_E!E43+FC_IND_NMM_CR_E!E43+FC_IND_NMM_GL_E!E43</f>
        <v>77.027773000859838</v>
      </c>
      <c r="F43" s="10">
        <f>FC_IND_NMM_CM_E!F43+FC_IND_NMM_CR_E!F43+FC_IND_NMM_GL_E!F43</f>
        <v>85.244110060189172</v>
      </c>
      <c r="G43" s="10">
        <f>FC_IND_NMM_CM_E!G43+FC_IND_NMM_CR_E!G43+FC_IND_NMM_GL_E!G43</f>
        <v>97.56852966466036</v>
      </c>
      <c r="H43" s="10">
        <f>FC_IND_NMM_CM_E!H43+FC_IND_NMM_CR_E!H43+FC_IND_NMM_GL_E!H43</f>
        <v>125.2985382631126</v>
      </c>
      <c r="I43" s="10">
        <f>FC_IND_NMM_CM_E!I43+FC_IND_NMM_CR_E!I43+FC_IND_NMM_GL_E!I43</f>
        <v>52.378933791917447</v>
      </c>
      <c r="J43" s="10">
        <f>FC_IND_NMM_CM_E!J43+FC_IND_NMM_CR_E!J43+FC_IND_NMM_GL_E!J43</f>
        <v>144.8122957867584</v>
      </c>
      <c r="K43" s="10">
        <f>FC_IND_NMM_CM_E!K43+FC_IND_NMM_CR_E!K43+FC_IND_NMM_GL_E!K43</f>
        <v>141.73112639724849</v>
      </c>
      <c r="L43" s="10">
        <f>FC_IND_NMM_CM_E!L43+FC_IND_NMM_CR_E!L43+FC_IND_NMM_GL_E!L43</f>
        <v>138.6500429922614</v>
      </c>
      <c r="M43" s="10">
        <f>FC_IND_NMM_CM_E!M43+FC_IND_NMM_CR_E!M43+FC_IND_NMM_GL_E!M43</f>
        <v>143.78521066208083</v>
      </c>
      <c r="N43" s="10">
        <f>FC_IND_NMM_CM_E!N43+FC_IND_NMM_CR_E!N43+FC_IND_NMM_GL_E!N43</f>
        <v>106.81186586414449</v>
      </c>
      <c r="O43" s="10">
        <f>FC_IND_NMM_CM_E!O43+FC_IND_NMM_CR_E!O43+FC_IND_NMM_GL_E!O43</f>
        <v>89.352278589853796</v>
      </c>
      <c r="P43" s="10">
        <f>FC_IND_NMM_CM_E!P43+FC_IND_NMM_CR_E!P43+FC_IND_NMM_GL_E!P43</f>
        <v>141.73112639724849</v>
      </c>
      <c r="Q43" s="10">
        <f>FC_IND_NMM_CM_E!Q43+FC_IND_NMM_CR_E!Q43+FC_IND_NMM_GL_E!Q43</f>
        <v>107.83895098882201</v>
      </c>
      <c r="R43" s="10">
        <f>FC_IND_NMM_CM_E!R43+FC_IND_NMM_CR_E!R43+FC_IND_NMM_GL_E!R43</f>
        <v>140.70412725709369</v>
      </c>
      <c r="S43" s="10">
        <f>FC_IND_NMM_CM_E!S43+FC_IND_NMM_CR_E!S43+FC_IND_NMM_GL_E!S43</f>
        <v>109.8930352536543</v>
      </c>
      <c r="T43" s="10">
        <f>FC_IND_NMM_CM_E!T43+FC_IND_NMM_CR_E!T43+FC_IND_NMM_GL_E!T43</f>
        <v>111.94703353396392</v>
      </c>
      <c r="U43" s="10">
        <f>FC_IND_NMM_CM_E!U43+FC_IND_NMM_CR_E!U43+FC_IND_NMM_GL_E!U43</f>
        <v>94.487446259673263</v>
      </c>
      <c r="V43" s="10">
        <f>FC_IND_NMM_CM_E!V43+FC_IND_NMM_CR_E!V43+FC_IND_NMM_GL_E!V43</f>
        <v>95.51444539982802</v>
      </c>
      <c r="W43" s="10">
        <f>FC_IND_NMM_CM_E!W43+FC_IND_NMM_CR_E!W43+FC_IND_NMM_GL_E!W43</f>
        <v>90.379277730008596</v>
      </c>
      <c r="X43" s="10">
        <f>FC_IND_NMM_CM_E!X43+FC_IND_NMM_CR_E!X43+FC_IND_NMM_GL_E!X43</f>
        <v>106.42055030094582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182.3731728288908</v>
      </c>
      <c r="D44" s="10">
        <f>FC_IND_NMM_CM_E!D44+FC_IND_NMM_CR_E!D44+FC_IND_NMM_GL_E!D44</f>
        <v>175.61857265692171</v>
      </c>
      <c r="E44" s="10">
        <f>FC_IND_NMM_CM_E!E44+FC_IND_NMM_CR_E!E44+FC_IND_NMM_GL_E!E44</f>
        <v>184.30300945829754</v>
      </c>
      <c r="F44" s="10">
        <f>FC_IND_NMM_CM_E!F44+FC_IND_NMM_CR_E!F44+FC_IND_NMM_GL_E!F44</f>
        <v>170.79389509888219</v>
      </c>
      <c r="G44" s="10">
        <f>FC_IND_NMM_CM_E!G44+FC_IND_NMM_CR_E!G44+FC_IND_NMM_GL_E!G44</f>
        <v>110.0028374892519</v>
      </c>
      <c r="H44" s="10">
        <f>FC_IND_NMM_CM_E!H44+FC_IND_NMM_CR_E!H44+FC_IND_NMM_GL_E!H44</f>
        <v>82.984608770421303</v>
      </c>
      <c r="I44" s="10">
        <f>FC_IND_NMM_CM_E!I44+FC_IND_NMM_CR_E!I44+FC_IND_NMM_GL_E!I44</f>
        <v>183.3380911435942</v>
      </c>
      <c r="J44" s="10">
        <f>FC_IND_NMM_CM_E!J44+FC_IND_NMM_CR_E!J44+FC_IND_NMM_GL_E!J44</f>
        <v>165.96921754084261</v>
      </c>
      <c r="K44" s="10">
        <f>FC_IND_NMM_CM_E!K44+FC_IND_NMM_CR_E!K44+FC_IND_NMM_GL_E!K44</f>
        <v>141.8458297506449</v>
      </c>
      <c r="L44" s="10">
        <f>FC_IND_NMM_CM_E!L44+FC_IND_NMM_CR_E!L44+FC_IND_NMM_GL_E!L44</f>
        <v>119.65227858985378</v>
      </c>
      <c r="M44" s="10">
        <f>FC_IND_NMM_CM_E!M44+FC_IND_NMM_CR_E!M44+FC_IND_NMM_GL_E!M44</f>
        <v>95.52880481513327</v>
      </c>
      <c r="N44" s="10">
        <f>FC_IND_NMM_CM_E!N44+FC_IND_NMM_CR_E!N44+FC_IND_NMM_GL_E!N44</f>
        <v>113.86259673258809</v>
      </c>
      <c r="O44" s="10">
        <f>FC_IND_NMM_CM_E!O44+FC_IND_NMM_CR_E!O44+FC_IND_NMM_GL_E!O44</f>
        <v>65.615735167669811</v>
      </c>
      <c r="P44" s="10">
        <f>FC_IND_NMM_CM_E!P44+FC_IND_NMM_CR_E!P44+FC_IND_NMM_GL_E!P44</f>
        <v>33.772828890799659</v>
      </c>
      <c r="Q44" s="10">
        <f>FC_IND_NMM_CM_E!Q44+FC_IND_NMM_CR_E!Q44+FC_IND_NMM_GL_E!Q44</f>
        <v>17.368873602751499</v>
      </c>
      <c r="R44" s="10">
        <f>FC_IND_NMM_CM_E!R44+FC_IND_NMM_CR_E!R44+FC_IND_NMM_GL_E!R44</f>
        <v>11.5792777300086</v>
      </c>
      <c r="S44" s="10">
        <f>FC_IND_NMM_CM_E!S44+FC_IND_NMM_CR_E!S44+FC_IND_NMM_GL_E!S44</f>
        <v>13.5091143594153</v>
      </c>
      <c r="T44" s="10">
        <f>FC_IND_NMM_CM_E!T44+FC_IND_NMM_CR_E!T44+FC_IND_NMM_GL_E!T44</f>
        <v>14.474032674118662</v>
      </c>
      <c r="U44" s="10">
        <f>FC_IND_NMM_CM_E!U44+FC_IND_NMM_CR_E!U44+FC_IND_NMM_GL_E!U44</f>
        <v>15.439036973344798</v>
      </c>
      <c r="V44" s="10">
        <f>FC_IND_NMM_CM_E!V44+FC_IND_NMM_CR_E!V44+FC_IND_NMM_GL_E!V44</f>
        <v>18.333791917454864</v>
      </c>
      <c r="W44" s="10">
        <f>FC_IND_NMM_CM_E!W44+FC_IND_NMM_CR_E!W44+FC_IND_NMM_GL_E!W44</f>
        <v>12.544196044711951</v>
      </c>
      <c r="X44" s="10">
        <f>FC_IND_NMM_CM_E!X44+FC_IND_NMM_CR_E!X44+FC_IND_NMM_GL_E!X44</f>
        <v>11.833963886500428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2032.2202923473767</v>
      </c>
      <c r="D48" s="10">
        <f>FC_IND_NMM_CM_E!D48+FC_IND_NMM_CR_E!D48+FC_IND_NMM_GL_E!D48</f>
        <v>2276.7387790197758</v>
      </c>
      <c r="E48" s="10">
        <f>FC_IND_NMM_CM_E!E48+FC_IND_NMM_CR_E!E48+FC_IND_NMM_GL_E!E48</f>
        <v>2066.3752364574375</v>
      </c>
      <c r="F48" s="10">
        <f>FC_IND_NMM_CM_E!F48+FC_IND_NMM_CR_E!F48+FC_IND_NMM_GL_E!F48</f>
        <v>2234.8213241616513</v>
      </c>
      <c r="G48" s="10">
        <f>FC_IND_NMM_CM_E!G48+FC_IND_NMM_CR_E!G48+FC_IND_NMM_GL_E!G48</f>
        <v>2315.5512467755798</v>
      </c>
      <c r="H48" s="10">
        <f>FC_IND_NMM_CM_E!H48+FC_IND_NMM_CR_E!H48+FC_IND_NMM_GL_E!H48</f>
        <v>2254.2276010318142</v>
      </c>
      <c r="I48" s="10">
        <f>FC_IND_NMM_CM_E!I48+FC_IND_NMM_CR_E!I48+FC_IND_NMM_GL_E!I48</f>
        <v>2328.747463456577</v>
      </c>
      <c r="J48" s="10">
        <f>FC_IND_NMM_CM_E!J48+FC_IND_NMM_CR_E!J48+FC_IND_NMM_GL_E!J48</f>
        <v>2386.1899398108344</v>
      </c>
      <c r="K48" s="10">
        <f>FC_IND_NMM_CM_E!K48+FC_IND_NMM_CR_E!K48+FC_IND_NMM_GL_E!K48</f>
        <v>2265.871281169389</v>
      </c>
      <c r="L48" s="10">
        <f>FC_IND_NMM_CM_E!L48+FC_IND_NMM_CR_E!L48+FC_IND_NMM_GL_E!L48</f>
        <v>2077.2427343078234</v>
      </c>
      <c r="M48" s="10">
        <f>FC_IND_NMM_CM_E!M48+FC_IND_NMM_CR_E!M48+FC_IND_NMM_GL_E!M48</f>
        <v>2195.232674118658</v>
      </c>
      <c r="N48" s="10">
        <f>FC_IND_NMM_CM_E!N48+FC_IND_NMM_CR_E!N48+FC_IND_NMM_GL_E!N48</f>
        <v>2103.6352536543418</v>
      </c>
      <c r="O48" s="10">
        <f>FC_IND_NMM_CM_E!O48+FC_IND_NMM_CR_E!O48+FC_IND_NMM_GL_E!O48</f>
        <v>1562.5895958727431</v>
      </c>
      <c r="P48" s="10">
        <f>FC_IND_NMM_CM_E!P48+FC_IND_NMM_CR_E!P48+FC_IND_NMM_GL_E!P48</f>
        <v>1082.091315563199</v>
      </c>
      <c r="Q48" s="10">
        <f>FC_IND_NMM_CM_E!Q48+FC_IND_NMM_CR_E!Q48+FC_IND_NMM_GL_E!Q48</f>
        <v>1085.1963026655201</v>
      </c>
      <c r="R48" s="10">
        <f>FC_IND_NMM_CM_E!R48+FC_IND_NMM_CR_E!R48+FC_IND_NMM_GL_E!R48</f>
        <v>1117.798796216681</v>
      </c>
      <c r="S48" s="10">
        <f>FC_IND_NMM_CM_E!S48+FC_IND_NMM_CR_E!S48+FC_IND_NMM_GL_E!S48</f>
        <v>1267.614875322442</v>
      </c>
      <c r="T48" s="10">
        <f>FC_IND_NMM_CM_E!T48+FC_IND_NMM_CR_E!T48+FC_IND_NMM_GL_E!T48</f>
        <v>1229.5786758383492</v>
      </c>
      <c r="U48" s="10">
        <f>FC_IND_NMM_CM_E!U48+FC_IND_NMM_CR_E!U48+FC_IND_NMM_GL_E!U48</f>
        <v>1311.08486672399</v>
      </c>
      <c r="V48" s="10">
        <f>FC_IND_NMM_CM_E!V48+FC_IND_NMM_CR_E!V48+FC_IND_NMM_GL_E!V48</f>
        <v>1235.0123817712811</v>
      </c>
      <c r="W48" s="10">
        <f>FC_IND_NMM_CM_E!W48+FC_IND_NMM_CR_E!W48+FC_IND_NMM_GL_E!W48</f>
        <v>999.80894239036979</v>
      </c>
      <c r="X48" s="10">
        <f>FC_IND_NMM_CM_E!X48+FC_IND_NMM_CR_E!X48+FC_IND_NMM_GL_E!X48</f>
        <v>891.33585554600165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2836.4554600171959</v>
      </c>
      <c r="D51" s="37">
        <f>FC_IND_NMM_CM_E!D51+FC_IND_NMM_CR_E!D51+FC_IND_NMM_GL_E!D51</f>
        <v>3269.5988822012037</v>
      </c>
      <c r="E51" s="37">
        <f>FC_IND_NMM_CM_E!E51+FC_IND_NMM_CR_E!E51+FC_IND_NMM_GL_E!E51</f>
        <v>2643.3358555460009</v>
      </c>
      <c r="F51" s="37">
        <f>FC_IND_NMM_CM_E!F51+FC_IND_NMM_CR_E!F51+FC_IND_NMM_GL_E!F51</f>
        <v>3588.6848667239892</v>
      </c>
      <c r="G51" s="37">
        <f>FC_IND_NMM_CM_E!G51+FC_IND_NMM_CR_E!G51+FC_IND_NMM_GL_E!G51</f>
        <v>3086.6038693035243</v>
      </c>
      <c r="H51" s="37">
        <f>FC_IND_NMM_CM_E!H51+FC_IND_NMM_CR_E!H51+FC_IND_NMM_GL_E!H51</f>
        <v>3698.5936371453145</v>
      </c>
      <c r="I51" s="37">
        <f>FC_IND_NMM_CM_E!I51+FC_IND_NMM_CR_E!I51+FC_IND_NMM_GL_E!I51</f>
        <v>2805.9097162510752</v>
      </c>
      <c r="J51" s="37">
        <f>FC_IND_NMM_CM_E!J51+FC_IND_NMM_CR_E!J51+FC_IND_NMM_GL_E!J51</f>
        <v>2615.5415305245069</v>
      </c>
      <c r="K51" s="37">
        <f>FC_IND_NMM_CM_E!K51+FC_IND_NMM_CR_E!K51+FC_IND_NMM_GL_E!K51</f>
        <v>2520.0053310404128</v>
      </c>
      <c r="L51" s="37">
        <f>FC_IND_NMM_CM_E!L51+FC_IND_NMM_CR_E!L51+FC_IND_NMM_GL_E!L51</f>
        <v>1329.0339638865</v>
      </c>
      <c r="M51" s="37">
        <f>FC_IND_NMM_CM_E!M51+FC_IND_NMM_CR_E!M51+FC_IND_NMM_GL_E!M51</f>
        <v>1282.025709372313</v>
      </c>
      <c r="N51" s="37">
        <f>FC_IND_NMM_CM_E!N51+FC_IND_NMM_CR_E!N51+FC_IND_NMM_GL_E!N51</f>
        <v>1410.8555460017201</v>
      </c>
      <c r="O51" s="37">
        <f>FC_IND_NMM_CM_E!O51+FC_IND_NMM_CR_E!O51+FC_IND_NMM_GL_E!O51</f>
        <v>1299.2189165950131</v>
      </c>
      <c r="P51" s="37">
        <f>FC_IND_NMM_CM_E!P51+FC_IND_NMM_CR_E!P51+FC_IND_NMM_GL_E!P51</f>
        <v>1412.3680137575241</v>
      </c>
      <c r="Q51" s="37">
        <f>FC_IND_NMM_CM_E!Q51+FC_IND_NMM_CR_E!Q51+FC_IND_NMM_GL_E!Q51</f>
        <v>1368.483920894239</v>
      </c>
      <c r="R51" s="37">
        <f>FC_IND_NMM_CM_E!R51+FC_IND_NMM_CR_E!R51+FC_IND_NMM_GL_E!R51</f>
        <v>1521.33671539123</v>
      </c>
      <c r="S51" s="37">
        <f>FC_IND_NMM_CM_E!S51+FC_IND_NMM_CR_E!S51+FC_IND_NMM_GL_E!S51</f>
        <v>1717.3399828030949</v>
      </c>
      <c r="T51" s="37">
        <f>FC_IND_NMM_CM_E!T51+FC_IND_NMM_CR_E!T51+FC_IND_NMM_GL_E!T51</f>
        <v>1825.3854686156487</v>
      </c>
      <c r="U51" s="37">
        <f>FC_IND_NMM_CM_E!U51+FC_IND_NMM_CR_E!U51+FC_IND_NMM_GL_E!U51</f>
        <v>1847.1840068787619</v>
      </c>
      <c r="V51" s="37">
        <f>FC_IND_NMM_CM_E!V51+FC_IND_NMM_CR_E!V51+FC_IND_NMM_GL_E!V51</f>
        <v>1827.2570937231305</v>
      </c>
      <c r="W51" s="37">
        <f>FC_IND_NMM_CM_E!W51+FC_IND_NMM_CR_E!W51+FC_IND_NMM_GL_E!W51</f>
        <v>1737.4188306104904</v>
      </c>
      <c r="X51" s="37">
        <f>FC_IND_NMM_CM_E!X51+FC_IND_NMM_CR_E!X51+FC_IND_NMM_GL_E!X51</f>
        <v>1967.8417884780742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129.025709372313</v>
      </c>
      <c r="D52" s="37">
        <f t="shared" ref="D52:W52" si="31">SUM(D53:D70)</f>
        <v>129.02570937231303</v>
      </c>
      <c r="E52" s="37">
        <f t="shared" si="31"/>
        <v>129.02570937231306</v>
      </c>
      <c r="F52" s="37">
        <f t="shared" si="31"/>
        <v>129.03061049011183</v>
      </c>
      <c r="G52" s="37">
        <f t="shared" si="31"/>
        <v>129.04376612209805</v>
      </c>
      <c r="H52" s="37">
        <f t="shared" si="31"/>
        <v>129.04376612209805</v>
      </c>
      <c r="I52" s="37">
        <f t="shared" si="31"/>
        <v>132.23018056749783</v>
      </c>
      <c r="J52" s="37">
        <f t="shared" si="31"/>
        <v>136.76973344797929</v>
      </c>
      <c r="K52" s="37">
        <f t="shared" si="31"/>
        <v>136.77566638005152</v>
      </c>
      <c r="L52" s="37">
        <f t="shared" si="31"/>
        <v>125.1725709372313</v>
      </c>
      <c r="M52" s="37">
        <f t="shared" si="31"/>
        <v>150.70894239036977</v>
      </c>
      <c r="N52" s="37">
        <f t="shared" si="31"/>
        <v>192.33972484952713</v>
      </c>
      <c r="O52" s="37">
        <f t="shared" si="31"/>
        <v>190.54840928632839</v>
      </c>
      <c r="P52" s="37">
        <f t="shared" si="31"/>
        <v>169.38667239896822</v>
      </c>
      <c r="Q52" s="37">
        <f t="shared" si="31"/>
        <v>186.60655334089796</v>
      </c>
      <c r="R52" s="37">
        <f t="shared" si="31"/>
        <v>234.49967654306133</v>
      </c>
      <c r="S52" s="37">
        <f t="shared" si="31"/>
        <v>201.27843877164244</v>
      </c>
      <c r="T52" s="37">
        <f t="shared" si="31"/>
        <v>218.83166165391117</v>
      </c>
      <c r="U52" s="37">
        <f t="shared" si="31"/>
        <v>229.01221570960578</v>
      </c>
      <c r="V52" s="37">
        <f t="shared" si="31"/>
        <v>265.86399206636958</v>
      </c>
      <c r="W52" s="37">
        <f t="shared" si="31"/>
        <v>287.91040239414838</v>
      </c>
      <c r="X52" s="37">
        <f t="shared" ref="X52" si="32">SUM(X53:X70)</f>
        <v>317.00122009048607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1.1177987962166811E-3</v>
      </c>
      <c r="D57" s="10">
        <f>FC_IND_NMM_CM_E!D57+FC_IND_NMM_CR_E!D57+FC_IND_NMM_GL_E!D57</f>
        <v>1.1177987962166811E-3</v>
      </c>
      <c r="E57" s="10">
        <f>FC_IND_NMM_CM_E!E57+FC_IND_NMM_CR_E!E57+FC_IND_NMM_GL_E!E57</f>
        <v>1.1177987962166811E-3</v>
      </c>
      <c r="F57" s="10">
        <f>FC_IND_NMM_CM_E!F57+FC_IND_NMM_CR_E!F57+FC_IND_NMM_GL_E!F57</f>
        <v>6.0189165950128957E-3</v>
      </c>
      <c r="G57" s="10">
        <f>FC_IND_NMM_CM_E!G57+FC_IND_NMM_CR_E!G57+FC_IND_NMM_GL_E!G57</f>
        <v>1.917454858125537E-2</v>
      </c>
      <c r="H57" s="10">
        <f>FC_IND_NMM_CM_E!H57+FC_IND_NMM_CR_E!H57+FC_IND_NMM_GL_E!H57</f>
        <v>1.917454858125537E-2</v>
      </c>
      <c r="I57" s="10">
        <f>FC_IND_NMM_CM_E!I57+FC_IND_NMM_CR_E!I57+FC_IND_NMM_GL_E!I57</f>
        <v>2.8976784178847807E-2</v>
      </c>
      <c r="J57" s="10">
        <f>FC_IND_NMM_CM_E!J57+FC_IND_NMM_CR_E!J57+FC_IND_NMM_GL_E!J57</f>
        <v>3.0438521066208077E-2</v>
      </c>
      <c r="K57" s="10">
        <f>FC_IND_NMM_CM_E!K57+FC_IND_NMM_CR_E!K57+FC_IND_NMM_GL_E!K57</f>
        <v>3.6371453138435081E-2</v>
      </c>
      <c r="L57" s="10">
        <f>FC_IND_NMM_CM_E!L57+FC_IND_NMM_CR_E!L57+FC_IND_NMM_GL_E!L57</f>
        <v>4.1186586414445399E-2</v>
      </c>
      <c r="M57" s="10">
        <f>FC_IND_NMM_CM_E!M57+FC_IND_NMM_CR_E!M57+FC_IND_NMM_GL_E!M57</f>
        <v>4.4883920894239038E-2</v>
      </c>
      <c r="N57" s="10">
        <f>FC_IND_NMM_CM_E!N57+FC_IND_NMM_CR_E!N57+FC_IND_NMM_GL_E!N57</f>
        <v>4.4883920894239038E-2</v>
      </c>
      <c r="O57" s="10">
        <f>FC_IND_NMM_CM_E!O57+FC_IND_NMM_CR_E!O57+FC_IND_NMM_GL_E!O57</f>
        <v>4.4883920894239038E-2</v>
      </c>
      <c r="P57" s="10">
        <f>FC_IND_NMM_CM_E!P57+FC_IND_NMM_CR_E!P57+FC_IND_NMM_GL_E!P57</f>
        <v>4.4883920894239038E-2</v>
      </c>
      <c r="Q57" s="10">
        <f>FC_IND_NMM_CM_E!Q57+FC_IND_NMM_CR_E!Q57+FC_IND_NMM_GL_E!Q57</f>
        <v>4.4883920894239045E-2</v>
      </c>
      <c r="R57" s="10">
        <f>FC_IND_NMM_CM_E!R57+FC_IND_NMM_CR_E!R57+FC_IND_NMM_GL_E!R57</f>
        <v>4.4883920894239038E-2</v>
      </c>
      <c r="S57" s="10">
        <f>FC_IND_NMM_CM_E!S57+FC_IND_NMM_CR_E!S57+FC_IND_NMM_GL_E!S57</f>
        <v>4.4539982803095443E-2</v>
      </c>
      <c r="T57" s="10">
        <f>FC_IND_NMM_CM_E!T57+FC_IND_NMM_CR_E!T57+FC_IND_NMM_GL_E!T57</f>
        <v>4.4539982803095443E-2</v>
      </c>
      <c r="U57" s="10">
        <f>FC_IND_NMM_CM_E!U57+FC_IND_NMM_CR_E!U57+FC_IND_NMM_GL_E!U57</f>
        <v>4.4539982803095443E-2</v>
      </c>
      <c r="V57" s="10">
        <f>FC_IND_NMM_CM_E!V57+FC_IND_NMM_CR_E!V57+FC_IND_NMM_GL_E!V57</f>
        <v>4.4539982803095443E-2</v>
      </c>
      <c r="W57" s="10">
        <f>FC_IND_NMM_CM_E!W57+FC_IND_NMM_CR_E!W57+FC_IND_NMM_GL_E!W57</f>
        <v>4.453998280309545E-2</v>
      </c>
      <c r="X57" s="10">
        <f>FC_IND_NMM_CM_E!X57+FC_IND_NMM_CR_E!X57+FC_IND_NMM_GL_E!X57</f>
        <v>4.3766122098022352E-2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129.02459157351677</v>
      </c>
      <c r="D59" s="10">
        <f>FC_IND_NMM_CM_E!D59+FC_IND_NMM_CR_E!D59+FC_IND_NMM_GL_E!D59</f>
        <v>129.0245915735168</v>
      </c>
      <c r="E59" s="10">
        <f>FC_IND_NMM_CM_E!E59+FC_IND_NMM_CR_E!E59+FC_IND_NMM_GL_E!E59</f>
        <v>129.02459157351683</v>
      </c>
      <c r="F59" s="10">
        <f>FC_IND_NMM_CM_E!F59+FC_IND_NMM_CR_E!F59+FC_IND_NMM_GL_E!F59</f>
        <v>129.0245915735168</v>
      </c>
      <c r="G59" s="10">
        <f>FC_IND_NMM_CM_E!G59+FC_IND_NMM_CR_E!G59+FC_IND_NMM_GL_E!G59</f>
        <v>129.0245915735168</v>
      </c>
      <c r="H59" s="10">
        <f>FC_IND_NMM_CM_E!H59+FC_IND_NMM_CR_E!H59+FC_IND_NMM_GL_E!H59</f>
        <v>129.0245915735168</v>
      </c>
      <c r="I59" s="10">
        <f>FC_IND_NMM_CM_E!I59+FC_IND_NMM_CR_E!I59+FC_IND_NMM_GL_E!I59</f>
        <v>132.20120378331899</v>
      </c>
      <c r="J59" s="10">
        <f>FC_IND_NMM_CM_E!J59+FC_IND_NMM_CR_E!J59+FC_IND_NMM_GL_E!J59</f>
        <v>136.73929492691309</v>
      </c>
      <c r="K59" s="10">
        <f>FC_IND_NMM_CM_E!K59+FC_IND_NMM_CR_E!K59+FC_IND_NMM_GL_E!K59</f>
        <v>136.73929492691309</v>
      </c>
      <c r="L59" s="10">
        <f>FC_IND_NMM_CM_E!L59+FC_IND_NMM_CR_E!L59+FC_IND_NMM_GL_E!L59</f>
        <v>121.97858985382632</v>
      </c>
      <c r="M59" s="10">
        <f>FC_IND_NMM_CM_E!M59+FC_IND_NMM_CR_E!M59+FC_IND_NMM_GL_E!M59</f>
        <v>147.51126397248498</v>
      </c>
      <c r="N59" s="10">
        <f>FC_IND_NMM_CM_E!N59+FC_IND_NMM_CR_E!N59+FC_IND_NMM_GL_E!N59</f>
        <v>189.16595012897682</v>
      </c>
      <c r="O59" s="10">
        <f>FC_IND_NMM_CM_E!O59+FC_IND_NMM_CR_E!O59+FC_IND_NMM_GL_E!O59</f>
        <v>187.37463456577808</v>
      </c>
      <c r="P59" s="10">
        <f>FC_IND_NMM_CM_E!P59+FC_IND_NMM_CR_E!P59+FC_IND_NMM_GL_E!P59</f>
        <v>166.2128976784179</v>
      </c>
      <c r="Q59" s="10">
        <f>FC_IND_NMM_CM_E!Q59+FC_IND_NMM_CR_E!Q59+FC_IND_NMM_GL_E!Q59</f>
        <v>162.0330180567498</v>
      </c>
      <c r="R59" s="10">
        <f>FC_IND_NMM_CM_E!R59+FC_IND_NMM_CR_E!R59+FC_IND_NMM_GL_E!R59</f>
        <v>204.35657781599309</v>
      </c>
      <c r="S59" s="10">
        <f>FC_IND_NMM_CM_E!S59+FC_IND_NMM_CR_E!S59+FC_IND_NMM_GL_E!S59</f>
        <v>165.97403267411869</v>
      </c>
      <c r="T59" s="10">
        <f>FC_IND_NMM_CM_E!T59+FC_IND_NMM_CR_E!T59+FC_IND_NMM_GL_E!T59</f>
        <v>179.49269131556318</v>
      </c>
      <c r="U59" s="10">
        <f>FC_IND_NMM_CM_E!U59+FC_IND_NMM_CR_E!U59+FC_IND_NMM_GL_E!U59</f>
        <v>184.91453138435077</v>
      </c>
      <c r="V59" s="10">
        <f>FC_IND_NMM_CM_E!V59+FC_IND_NMM_CR_E!V59+FC_IND_NMM_GL_E!V59</f>
        <v>217.94686156491827</v>
      </c>
      <c r="W59" s="10">
        <f>FC_IND_NMM_CM_E!W59+FC_IND_NMM_CR_E!W59+FC_IND_NMM_GL_E!W59</f>
        <v>236.19466895958726</v>
      </c>
      <c r="X59" s="10">
        <f>FC_IND_NMM_CM_E!X59+FC_IND_NMM_CR_E!X59+FC_IND_NMM_GL_E!X59</f>
        <v>260.98693035253649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3.1527944969905413</v>
      </c>
      <c r="M61" s="10">
        <f>FC_IND_NMM_CM_E!M61+FC_IND_NMM_CR_E!M61+FC_IND_NMM_GL_E!M61</f>
        <v>3.1527944969905417</v>
      </c>
      <c r="N61" s="10">
        <f>FC_IND_NMM_CM_E!N61+FC_IND_NMM_CR_E!N61+FC_IND_NMM_GL_E!N61</f>
        <v>3.1288907996560624</v>
      </c>
      <c r="O61" s="10">
        <f>FC_IND_NMM_CM_E!O61+FC_IND_NMM_CR_E!O61+FC_IND_NMM_GL_E!O61</f>
        <v>3.1288907996560624</v>
      </c>
      <c r="P61" s="10">
        <f>FC_IND_NMM_CM_E!P61+FC_IND_NMM_CR_E!P61+FC_IND_NMM_GL_E!P61</f>
        <v>3.1288907996560624</v>
      </c>
      <c r="Q61" s="10">
        <f>FC_IND_NMM_CM_E!Q61+FC_IND_NMM_CR_E!Q61+FC_IND_NMM_GL_E!Q61</f>
        <v>3.1288907996560624</v>
      </c>
      <c r="R61" s="10">
        <f>FC_IND_NMM_CM_E!R61+FC_IND_NMM_CR_E!R61+FC_IND_NMM_GL_E!R61</f>
        <v>3.128890799656062</v>
      </c>
      <c r="S61" s="10">
        <f>FC_IND_NMM_CM_E!S61+FC_IND_NMM_CR_E!S61+FC_IND_NMM_GL_E!S61</f>
        <v>4.2036973344797932</v>
      </c>
      <c r="T61" s="10">
        <f>FC_IND_NMM_CM_E!T61+FC_IND_NMM_CR_E!T61+FC_IND_NMM_GL_E!T61</f>
        <v>4.2036973344797932</v>
      </c>
      <c r="U61" s="10">
        <f>FC_IND_NMM_CM_E!U61+FC_IND_NMM_CR_E!U61+FC_IND_NMM_GL_E!U61</f>
        <v>4.2036973344797932</v>
      </c>
      <c r="V61" s="10">
        <f>FC_IND_NMM_CM_E!V61+FC_IND_NMM_CR_E!V61+FC_IND_NMM_GL_E!V61</f>
        <v>4.2036973344797932</v>
      </c>
      <c r="W61" s="10">
        <f>FC_IND_NMM_CM_E!W61+FC_IND_NMM_CR_E!W61+FC_IND_NMM_GL_E!W61</f>
        <v>4.2036973344797932</v>
      </c>
      <c r="X61" s="10">
        <f>FC_IND_NMM_CM_E!X61+FC_IND_NMM_CR_E!X61+FC_IND_NMM_GL_E!X61</f>
        <v>4.2036973344797932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21.399760563597845</v>
      </c>
      <c r="R70" s="10">
        <f>FC_IND_NMM_CM_E!R70+FC_IND_NMM_CR_E!R70+FC_IND_NMM_GL_E!R70</f>
        <v>26.969324006517933</v>
      </c>
      <c r="S70" s="10">
        <f>FC_IND_NMM_CM_E!S70+FC_IND_NMM_CR_E!S70+FC_IND_NMM_GL_E!S70</f>
        <v>31.056168780240888</v>
      </c>
      <c r="T70" s="10">
        <f>FC_IND_NMM_CM_E!T70+FC_IND_NMM_CR_E!T70+FC_IND_NMM_GL_E!T70</f>
        <v>35.09073302106512</v>
      </c>
      <c r="U70" s="10">
        <f>FC_IND_NMM_CM_E!U70+FC_IND_NMM_CR_E!U70+FC_IND_NMM_GL_E!U70</f>
        <v>39.849447007972145</v>
      </c>
      <c r="V70" s="10">
        <f>FC_IND_NMM_CM_E!V70+FC_IND_NMM_CR_E!V70+FC_IND_NMM_GL_E!V70</f>
        <v>43.668893184168425</v>
      </c>
      <c r="W70" s="10">
        <f>FC_IND_NMM_CM_E!W70+FC_IND_NMM_CR_E!W70+FC_IND_NMM_GL_E!W70</f>
        <v>47.467496117278273</v>
      </c>
      <c r="X70" s="10">
        <f>FC_IND_NMM_CM_E!X70+FC_IND_NMM_CR_E!X70+FC_IND_NMM_GL_E!X70</f>
        <v>51.766826281371763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107.0445399828031</v>
      </c>
      <c r="M71" s="37">
        <f t="shared" si="34"/>
        <v>148.0575236457438</v>
      </c>
      <c r="N71" s="37">
        <f t="shared" si="34"/>
        <v>179.27214101461732</v>
      </c>
      <c r="O71" s="37">
        <f t="shared" si="34"/>
        <v>169.50421324161647</v>
      </c>
      <c r="P71" s="37">
        <f t="shared" si="34"/>
        <v>152.92570937231301</v>
      </c>
      <c r="Q71" s="37">
        <f t="shared" si="34"/>
        <v>170.2142734307825</v>
      </c>
      <c r="R71" s="37">
        <f t="shared" si="34"/>
        <v>161.68916595012897</v>
      </c>
      <c r="S71" s="37">
        <f t="shared" si="34"/>
        <v>203.57549441100596</v>
      </c>
      <c r="T71" s="37">
        <f t="shared" si="34"/>
        <v>212.65554600171967</v>
      </c>
      <c r="U71" s="37">
        <f t="shared" si="34"/>
        <v>222.21177987962156</v>
      </c>
      <c r="V71" s="37">
        <f t="shared" si="34"/>
        <v>212.4689595872743</v>
      </c>
      <c r="W71" s="37">
        <f t="shared" si="34"/>
        <v>188.72648323301809</v>
      </c>
      <c r="X71" s="37">
        <f t="shared" ref="X71" si="35">SUM(X72:X73)</f>
        <v>207.48546861564921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107.0445399828031</v>
      </c>
      <c r="M72" s="10">
        <f>FC_IND_NMM_CM_E!M72+FC_IND_NMM_CR_E!M72+FC_IND_NMM_GL_E!M72</f>
        <v>148.0575236457438</v>
      </c>
      <c r="N72" s="10">
        <f>FC_IND_NMM_CM_E!N72+FC_IND_NMM_CR_E!N72+FC_IND_NMM_GL_E!N72</f>
        <v>179.27214101461732</v>
      </c>
      <c r="O72" s="10">
        <f>FC_IND_NMM_CM_E!O72+FC_IND_NMM_CR_E!O72+FC_IND_NMM_GL_E!O72</f>
        <v>169.50421324161647</v>
      </c>
      <c r="P72" s="10">
        <f>FC_IND_NMM_CM_E!P72+FC_IND_NMM_CR_E!P72+FC_IND_NMM_GL_E!P72</f>
        <v>152.92570937231301</v>
      </c>
      <c r="Q72" s="10">
        <f>FC_IND_NMM_CM_E!Q72+FC_IND_NMM_CR_E!Q72+FC_IND_NMM_GL_E!Q72</f>
        <v>170.2142734307825</v>
      </c>
      <c r="R72" s="10">
        <f>FC_IND_NMM_CM_E!R72+FC_IND_NMM_CR_E!R72+FC_IND_NMM_GL_E!R72</f>
        <v>161.68916595012897</v>
      </c>
      <c r="S72" s="10">
        <f>FC_IND_NMM_CM_E!S72+FC_IND_NMM_CR_E!S72+FC_IND_NMM_GL_E!S72</f>
        <v>203.57549441100596</v>
      </c>
      <c r="T72" s="10">
        <f>FC_IND_NMM_CM_E!T72+FC_IND_NMM_CR_E!T72+FC_IND_NMM_GL_E!T72</f>
        <v>212.65554600171967</v>
      </c>
      <c r="U72" s="10">
        <f>FC_IND_NMM_CM_E!U72+FC_IND_NMM_CR_E!U72+FC_IND_NMM_GL_E!U72</f>
        <v>222.21177987962156</v>
      </c>
      <c r="V72" s="10">
        <f>FC_IND_NMM_CM_E!V72+FC_IND_NMM_CR_E!V72+FC_IND_NMM_GL_E!V72</f>
        <v>212.4689595872743</v>
      </c>
      <c r="W72" s="10">
        <f>FC_IND_NMM_CM_E!W72+FC_IND_NMM_CR_E!W72+FC_IND_NMM_GL_E!W72</f>
        <v>188.72648323301809</v>
      </c>
      <c r="X72" s="10">
        <f>FC_IND_NMM_CM_E!X72+FC_IND_NMM_CR_E!X72+FC_IND_NMM_GL_E!X72</f>
        <v>207.48546861564921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0</v>
      </c>
      <c r="K75" s="37">
        <f>FC_IND_NMM_CM_E!K75+FC_IND_NMM_CR_E!K75+FC_IND_NMM_GL_E!K75</f>
        <v>0</v>
      </c>
      <c r="L75" s="37">
        <f>FC_IND_NMM_CM_E!L75+FC_IND_NMM_CR_E!L75+FC_IND_NMM_GL_E!L75</f>
        <v>0</v>
      </c>
      <c r="M75" s="37">
        <f>FC_IND_NMM_CM_E!M75+FC_IND_NMM_CR_E!M75+FC_IND_NMM_GL_E!M75</f>
        <v>0</v>
      </c>
      <c r="N75" s="37">
        <f>FC_IND_NMM_CM_E!N75+FC_IND_NMM_CR_E!N75+FC_IND_NMM_GL_E!N75</f>
        <v>0</v>
      </c>
      <c r="O75" s="37">
        <f>FC_IND_NMM_CM_E!O75+FC_IND_NMM_CR_E!O75+FC_IND_NMM_GL_E!O75</f>
        <v>0</v>
      </c>
      <c r="P75" s="37">
        <f>FC_IND_NMM_CM_E!P75+FC_IND_NMM_CR_E!P75+FC_IND_NMM_GL_E!P75</f>
        <v>0</v>
      </c>
      <c r="Q75" s="37">
        <f>FC_IND_NMM_CM_E!Q75+FC_IND_NMM_CR_E!Q75+FC_IND_NMM_GL_E!Q75</f>
        <v>0</v>
      </c>
      <c r="R75" s="37">
        <f>FC_IND_NMM_CM_E!R75+FC_IND_NMM_CR_E!R75+FC_IND_NMM_GL_E!R75</f>
        <v>0</v>
      </c>
      <c r="S75" s="37">
        <f>FC_IND_NMM_CM_E!S75+FC_IND_NMM_CR_E!S75+FC_IND_NMM_GL_E!S75</f>
        <v>0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826.5692175408426</v>
      </c>
      <c r="D76" s="40">
        <f>FC_IND_NMM_CM_E!D76+FC_IND_NMM_CR_E!D76+FC_IND_NMM_GL_E!D76</f>
        <v>940.58469475494417</v>
      </c>
      <c r="E76" s="40">
        <f>FC_IND_NMM_CM_E!E76+FC_IND_NMM_CR_E!E76+FC_IND_NMM_GL_E!E76</f>
        <v>948.06534823731738</v>
      </c>
      <c r="F76" s="40">
        <f>FC_IND_NMM_CM_E!F76+FC_IND_NMM_CR_E!F76+FC_IND_NMM_GL_E!F76</f>
        <v>1036.887360275151</v>
      </c>
      <c r="G76" s="40">
        <f>FC_IND_NMM_CM_E!G76+FC_IND_NMM_CR_E!G76+FC_IND_NMM_GL_E!G76</f>
        <v>1053.826311263972</v>
      </c>
      <c r="H76" s="40">
        <f>FC_IND_NMM_CM_E!H76+FC_IND_NMM_CR_E!H76+FC_IND_NMM_GL_E!H76</f>
        <v>1143.4221840068788</v>
      </c>
      <c r="I76" s="40">
        <f>FC_IND_NMM_CM_E!I76+FC_IND_NMM_CR_E!I76+FC_IND_NMM_GL_E!I76</f>
        <v>997.59243336199484</v>
      </c>
      <c r="J76" s="40">
        <f>FC_IND_NMM_CM_E!J76+FC_IND_NMM_CR_E!J76+FC_IND_NMM_GL_E!J76</f>
        <v>1034.307824591574</v>
      </c>
      <c r="K76" s="40">
        <f>FC_IND_NMM_CM_E!K76+FC_IND_NMM_CR_E!K76+FC_IND_NMM_GL_E!K76</f>
        <v>909.80223559759236</v>
      </c>
      <c r="L76" s="40">
        <f>FC_IND_NMM_CM_E!L76+FC_IND_NMM_CR_E!L76+FC_IND_NMM_GL_E!L76</f>
        <v>673.77472055030103</v>
      </c>
      <c r="M76" s="40">
        <f>FC_IND_NMM_CM_E!M76+FC_IND_NMM_CR_E!M76+FC_IND_NMM_GL_E!M76</f>
        <v>661.99484092863281</v>
      </c>
      <c r="N76" s="40">
        <f>FC_IND_NMM_CM_E!N76+FC_IND_NMM_CR_E!N76+FC_IND_NMM_GL_E!N76</f>
        <v>562.25279449699065</v>
      </c>
      <c r="O76" s="40">
        <f>FC_IND_NMM_CM_E!O76+FC_IND_NMM_CR_E!O76+FC_IND_NMM_GL_E!O76</f>
        <v>554.68615649183141</v>
      </c>
      <c r="P76" s="40">
        <f>FC_IND_NMM_CM_E!P76+FC_IND_NMM_CR_E!P76+FC_IND_NMM_GL_E!P76</f>
        <v>472.39896818572652</v>
      </c>
      <c r="Q76" s="40">
        <f>FC_IND_NMM_CM_E!Q76+FC_IND_NMM_CR_E!Q76+FC_IND_NMM_GL_E!Q76</f>
        <v>482.20120378331899</v>
      </c>
      <c r="R76" s="40">
        <f>FC_IND_NMM_CM_E!R76+FC_IND_NMM_CR_E!R76+FC_IND_NMM_GL_E!R76</f>
        <v>506.70679277730011</v>
      </c>
      <c r="S76" s="40">
        <f>FC_IND_NMM_CM_E!S76+FC_IND_NMM_CR_E!S76+FC_IND_NMM_GL_E!S76</f>
        <v>509.37231298366294</v>
      </c>
      <c r="T76" s="40">
        <f>FC_IND_NMM_CM_E!T76+FC_IND_NMM_CR_E!T76+FC_IND_NMM_GL_E!T76</f>
        <v>536.97334479793631</v>
      </c>
      <c r="U76" s="40">
        <f>FC_IND_NMM_CM_E!U76+FC_IND_NMM_CR_E!U76+FC_IND_NMM_GL_E!U76</f>
        <v>540.84264832330177</v>
      </c>
      <c r="V76" s="40">
        <f>FC_IND_NMM_CM_E!V76+FC_IND_NMM_CR_E!V76+FC_IND_NMM_GL_E!V76</f>
        <v>544.71195184866724</v>
      </c>
      <c r="W76" s="40">
        <f>FC_IND_NMM_CM_E!W76+FC_IND_NMM_CR_E!W76+FC_IND_NMM_GL_E!W76</f>
        <v>507.65262252794491</v>
      </c>
      <c r="X76" s="40">
        <f>FC_IND_NMM_CM_E!X76+FC_IND_NMM_CR_E!X76+FC_IND_NMM_GL_E!X76</f>
        <v>614.61736887360269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2995.8642405537212</v>
      </c>
      <c r="D2" s="31">
        <f t="shared" ref="D2:W2" si="1">SUM(D3,D17,D22,D25,D26,D51,D52,D71,D74,D75,D76)</f>
        <v>3208.2092389123168</v>
      </c>
      <c r="E2" s="31">
        <f t="shared" si="1"/>
        <v>3132.3763178579675</v>
      </c>
      <c r="F2" s="31">
        <f t="shared" si="1"/>
        <v>3499.5614364418566</v>
      </c>
      <c r="G2" s="31">
        <f t="shared" si="1"/>
        <v>3377.759361218194</v>
      </c>
      <c r="H2" s="31">
        <f t="shared" si="1"/>
        <v>3487.2528184975918</v>
      </c>
      <c r="I2" s="31">
        <f t="shared" si="1"/>
        <v>3646.2663064524963</v>
      </c>
      <c r="J2" s="31">
        <f t="shared" si="1"/>
        <v>3807.5034748480634</v>
      </c>
      <c r="K2" s="31">
        <f t="shared" si="1"/>
        <v>3067.6823046313016</v>
      </c>
      <c r="L2" s="31">
        <f t="shared" si="1"/>
        <v>2098.4643628865692</v>
      </c>
      <c r="M2" s="31">
        <f t="shared" si="1"/>
        <v>1836.7328399003445</v>
      </c>
      <c r="N2" s="31">
        <f t="shared" si="1"/>
        <v>1620.2019699102962</v>
      </c>
      <c r="O2" s="31">
        <f t="shared" si="1"/>
        <v>1147.9951224746469</v>
      </c>
      <c r="P2" s="31">
        <f t="shared" si="1"/>
        <v>959.1673029028176</v>
      </c>
      <c r="Q2" s="31">
        <f t="shared" si="1"/>
        <v>1000.1973788992315</v>
      </c>
      <c r="R2" s="31">
        <f t="shared" si="1"/>
        <v>1100.7636710359202</v>
      </c>
      <c r="S2" s="31">
        <f t="shared" si="1"/>
        <v>1136.4825397530906</v>
      </c>
      <c r="T2" s="31">
        <f t="shared" si="1"/>
        <v>1136.848911010519</v>
      </c>
      <c r="U2" s="31">
        <f t="shared" si="1"/>
        <v>1198.3799332573603</v>
      </c>
      <c r="V2" s="31">
        <f t="shared" si="1"/>
        <v>1185.0918893739445</v>
      </c>
      <c r="W2" s="31">
        <f t="shared" si="1"/>
        <v>1135.1534515319411</v>
      </c>
      <c r="X2" s="31">
        <f t="shared" ref="X2" si="2">SUM(X3,X17,X22,X25,X26,X51,X52,X71,X74,X75,X76)</f>
        <v>1069.9748654216032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122.4288064682775</v>
      </c>
      <c r="D3" s="34">
        <f t="shared" ref="D3:W3" si="4">SUM(D4,D8,D11)</f>
        <v>74.677996670033068</v>
      </c>
      <c r="E3" s="34">
        <f t="shared" si="4"/>
        <v>67.221111823444986</v>
      </c>
      <c r="F3" s="34">
        <f t="shared" si="4"/>
        <v>56.251228538225028</v>
      </c>
      <c r="G3" s="34">
        <f t="shared" si="4"/>
        <v>37.18257635026805</v>
      </c>
      <c r="H3" s="34">
        <f t="shared" si="4"/>
        <v>43.022758158705514</v>
      </c>
      <c r="I3" s="34">
        <f t="shared" si="4"/>
        <v>61.954787213026137</v>
      </c>
      <c r="J3" s="34">
        <f t="shared" si="4"/>
        <v>131.13002713494998</v>
      </c>
      <c r="K3" s="34">
        <f t="shared" si="4"/>
        <v>78.25536743604107</v>
      </c>
      <c r="L3" s="34">
        <f t="shared" si="4"/>
        <v>5.6950673784912418</v>
      </c>
      <c r="M3" s="34">
        <f t="shared" si="4"/>
        <v>5.1385337672409053</v>
      </c>
      <c r="N3" s="34">
        <f t="shared" si="4"/>
        <v>33.427071654265767</v>
      </c>
      <c r="O3" s="34">
        <f t="shared" si="4"/>
        <v>1.5933803494441598</v>
      </c>
      <c r="P3" s="34">
        <f t="shared" si="4"/>
        <v>1.7792130087189653</v>
      </c>
      <c r="Q3" s="34">
        <f t="shared" si="4"/>
        <v>1.6267428230468033</v>
      </c>
      <c r="R3" s="34">
        <f t="shared" si="4"/>
        <v>1.4881289274781795</v>
      </c>
      <c r="S3" s="34">
        <f t="shared" si="4"/>
        <v>2.0949055152132461</v>
      </c>
      <c r="T3" s="34">
        <f t="shared" si="4"/>
        <v>2.4400060923239191</v>
      </c>
      <c r="U3" s="34">
        <f t="shared" si="4"/>
        <v>2.58705395431581</v>
      </c>
      <c r="V3" s="34">
        <f t="shared" si="4"/>
        <v>1.9325128647174332</v>
      </c>
      <c r="W3" s="34">
        <f t="shared" si="4"/>
        <v>2.1136827241348271</v>
      </c>
      <c r="X3" s="34">
        <f t="shared" ref="X3" si="5">SUM(X4,X8,X11)</f>
        <v>1.9636492829898058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122.4288064682775</v>
      </c>
      <c r="D4" s="29">
        <f t="shared" ref="D4:W4" si="7">SUM(D5:D7)</f>
        <v>74.677996670033068</v>
      </c>
      <c r="E4" s="29">
        <f t="shared" si="7"/>
        <v>67.221111823444986</v>
      </c>
      <c r="F4" s="29">
        <f t="shared" si="7"/>
        <v>56.251228538225028</v>
      </c>
      <c r="G4" s="29">
        <f t="shared" si="7"/>
        <v>37.18257635026805</v>
      </c>
      <c r="H4" s="29">
        <f t="shared" si="7"/>
        <v>43.022758158705514</v>
      </c>
      <c r="I4" s="29">
        <f t="shared" si="7"/>
        <v>61.954787213026137</v>
      </c>
      <c r="J4" s="29">
        <f t="shared" si="7"/>
        <v>131.13002713494998</v>
      </c>
      <c r="K4" s="29">
        <f t="shared" si="7"/>
        <v>78.25536743604107</v>
      </c>
      <c r="L4" s="29">
        <f t="shared" si="7"/>
        <v>5.6950673784912418</v>
      </c>
      <c r="M4" s="29">
        <f t="shared" si="7"/>
        <v>5.1385337672409053</v>
      </c>
      <c r="N4" s="29">
        <f t="shared" si="7"/>
        <v>33.427071654265767</v>
      </c>
      <c r="O4" s="29">
        <f t="shared" si="7"/>
        <v>1.5933803494441598</v>
      </c>
      <c r="P4" s="29">
        <f t="shared" si="7"/>
        <v>1.7792130087189653</v>
      </c>
      <c r="Q4" s="29">
        <f t="shared" si="7"/>
        <v>1.6267428230468033</v>
      </c>
      <c r="R4" s="29">
        <f t="shared" si="7"/>
        <v>1.4881289274781795</v>
      </c>
      <c r="S4" s="29">
        <f t="shared" si="7"/>
        <v>2.0949055152132461</v>
      </c>
      <c r="T4" s="29">
        <f t="shared" si="7"/>
        <v>2.4400060923239191</v>
      </c>
      <c r="U4" s="29">
        <f t="shared" si="7"/>
        <v>2.58705395431581</v>
      </c>
      <c r="V4" s="29">
        <f t="shared" si="7"/>
        <v>1.9325128647174332</v>
      </c>
      <c r="W4" s="29">
        <f t="shared" si="7"/>
        <v>2.1136827241348271</v>
      </c>
      <c r="X4" s="29">
        <f t="shared" ref="X4" si="8">SUM(X5:X7)</f>
        <v>1.9636492829898058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122.4288064682775</v>
      </c>
      <c r="D7" s="10">
        <v>74.677996670033068</v>
      </c>
      <c r="E7" s="10">
        <v>67.221111823444986</v>
      </c>
      <c r="F7" s="10">
        <v>56.251228538225028</v>
      </c>
      <c r="G7" s="10">
        <v>37.18257635026805</v>
      </c>
      <c r="H7" s="10">
        <v>43.022758158705514</v>
      </c>
      <c r="I7" s="10">
        <v>61.954787213026137</v>
      </c>
      <c r="J7" s="10">
        <v>131.13002713494998</v>
      </c>
      <c r="K7" s="10">
        <v>78.25536743604107</v>
      </c>
      <c r="L7" s="10">
        <v>5.6950673784912418</v>
      </c>
      <c r="M7" s="10">
        <v>5.1385337672409053</v>
      </c>
      <c r="N7" s="10">
        <v>33.427071654265767</v>
      </c>
      <c r="O7" s="10">
        <v>1.5933803494441598</v>
      </c>
      <c r="P7" s="10">
        <v>1.7792130087189653</v>
      </c>
      <c r="Q7" s="10">
        <v>1.6267428230468033</v>
      </c>
      <c r="R7" s="10">
        <v>1.4881289274781795</v>
      </c>
      <c r="S7" s="10">
        <v>2.0949055152132461</v>
      </c>
      <c r="T7" s="10">
        <v>2.4400060923239191</v>
      </c>
      <c r="U7" s="10">
        <v>2.58705395431581</v>
      </c>
      <c r="V7" s="10">
        <v>1.9325128647174332</v>
      </c>
      <c r="W7" s="10">
        <v>2.1136827241348271</v>
      </c>
      <c r="X7" s="10">
        <v>1.9636492829898058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1390.4932831181163</v>
      </c>
      <c r="D26" s="37">
        <f t="shared" si="13"/>
        <v>1497.027834141564</v>
      </c>
      <c r="E26" s="37">
        <f t="shared" si="13"/>
        <v>1522.2751210828367</v>
      </c>
      <c r="F26" s="37">
        <f t="shared" si="13"/>
        <v>1523.8102055867016</v>
      </c>
      <c r="G26" s="37">
        <f t="shared" si="13"/>
        <v>1606.0585894567271</v>
      </c>
      <c r="H26" s="37">
        <f t="shared" si="13"/>
        <v>1475.9335030465691</v>
      </c>
      <c r="I26" s="37">
        <f t="shared" si="13"/>
        <v>1781.9323119213634</v>
      </c>
      <c r="J26" s="37">
        <f t="shared" si="13"/>
        <v>1895.6301473316328</v>
      </c>
      <c r="K26" s="37">
        <f t="shared" si="13"/>
        <v>1586.088932990197</v>
      </c>
      <c r="L26" s="37">
        <f t="shared" si="13"/>
        <v>1373.0335615379272</v>
      </c>
      <c r="M26" s="37">
        <f t="shared" si="13"/>
        <v>1248.092986475044</v>
      </c>
      <c r="N26" s="37">
        <f t="shared" si="13"/>
        <v>1034.1448906765931</v>
      </c>
      <c r="O26" s="37">
        <f t="shared" si="13"/>
        <v>693.43673144927197</v>
      </c>
      <c r="P26" s="37">
        <f t="shared" si="13"/>
        <v>488.8037967254408</v>
      </c>
      <c r="Q26" s="37">
        <f t="shared" si="13"/>
        <v>506.69266479882924</v>
      </c>
      <c r="R26" s="37">
        <f t="shared" si="13"/>
        <v>532.07647735672776</v>
      </c>
      <c r="S26" s="37">
        <f t="shared" si="13"/>
        <v>558.69984100822569</v>
      </c>
      <c r="T26" s="37">
        <f t="shared" si="13"/>
        <v>529.07259873407259</v>
      </c>
      <c r="U26" s="37">
        <f t="shared" si="13"/>
        <v>568.78387262143622</v>
      </c>
      <c r="V26" s="37">
        <f t="shared" si="13"/>
        <v>538.72344345359807</v>
      </c>
      <c r="W26" s="37">
        <f t="shared" si="13"/>
        <v>465.07937878023529</v>
      </c>
      <c r="X26" s="37">
        <f t="shared" si="13"/>
        <v>376.71325973204273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2.9372305323745391</v>
      </c>
      <c r="Q27" s="29">
        <f t="shared" si="14"/>
        <v>3.0677961734309065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2.9372305323745391</v>
      </c>
      <c r="Q28" s="10">
        <v>3.0677961734309065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1390.4932831181163</v>
      </c>
      <c r="D33" s="29">
        <f t="shared" si="15"/>
        <v>1497.027834141564</v>
      </c>
      <c r="E33" s="29">
        <f t="shared" si="15"/>
        <v>1522.2751210828367</v>
      </c>
      <c r="F33" s="29">
        <f t="shared" si="15"/>
        <v>1523.8102055867016</v>
      </c>
      <c r="G33" s="29">
        <f t="shared" si="15"/>
        <v>1606.0585894567271</v>
      </c>
      <c r="H33" s="29">
        <f t="shared" si="15"/>
        <v>1475.9335030465691</v>
      </c>
      <c r="I33" s="29">
        <f t="shared" si="15"/>
        <v>1781.9323119213634</v>
      </c>
      <c r="J33" s="29">
        <f t="shared" si="15"/>
        <v>1895.6301473316328</v>
      </c>
      <c r="K33" s="29">
        <f t="shared" si="15"/>
        <v>1586.088932990197</v>
      </c>
      <c r="L33" s="29">
        <f t="shared" si="15"/>
        <v>1373.0335615379272</v>
      </c>
      <c r="M33" s="29">
        <f t="shared" si="15"/>
        <v>1248.092986475044</v>
      </c>
      <c r="N33" s="29">
        <f t="shared" si="15"/>
        <v>1034.1448906765931</v>
      </c>
      <c r="O33" s="29">
        <f t="shared" si="15"/>
        <v>693.43673144927197</v>
      </c>
      <c r="P33" s="29">
        <f t="shared" si="15"/>
        <v>485.86656619306626</v>
      </c>
      <c r="Q33" s="29">
        <f t="shared" si="15"/>
        <v>503.62486862539834</v>
      </c>
      <c r="R33" s="29">
        <f t="shared" si="15"/>
        <v>532.07647735672776</v>
      </c>
      <c r="S33" s="29">
        <f t="shared" si="15"/>
        <v>558.69984100822569</v>
      </c>
      <c r="T33" s="29">
        <f t="shared" si="15"/>
        <v>529.07259873407259</v>
      </c>
      <c r="U33" s="29">
        <f t="shared" si="15"/>
        <v>568.78387262143622</v>
      </c>
      <c r="V33" s="29">
        <f t="shared" si="15"/>
        <v>538.72344345359807</v>
      </c>
      <c r="W33" s="29">
        <f t="shared" si="15"/>
        <v>465.07937878023529</v>
      </c>
      <c r="X33" s="29">
        <f t="shared" si="15"/>
        <v>376.71325973204273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12.211983464627886</v>
      </c>
      <c r="D36" s="10">
        <v>11.798342791333173</v>
      </c>
      <c r="E36" s="10">
        <v>13.023983665265515</v>
      </c>
      <c r="F36" s="10">
        <v>12.671566930924126</v>
      </c>
      <c r="G36" s="10">
        <v>13.252807153880829</v>
      </c>
      <c r="H36" s="10">
        <v>12.488197503858574</v>
      </c>
      <c r="I36" s="10">
        <v>13.210179341549754</v>
      </c>
      <c r="J36" s="10">
        <v>13.608815843420251</v>
      </c>
      <c r="K36" s="10">
        <v>11.341533263584262</v>
      </c>
      <c r="L36" s="10">
        <v>6.942689675004039</v>
      </c>
      <c r="M36" s="10">
        <v>5.3969000618778606</v>
      </c>
      <c r="N36" s="10">
        <v>3.6862171846910528</v>
      </c>
      <c r="O36" s="10">
        <v>2.9318013967706715</v>
      </c>
      <c r="P36" s="10">
        <v>2.4157876228264117</v>
      </c>
      <c r="Q36" s="10">
        <v>7.5539565763301848</v>
      </c>
      <c r="R36" s="10">
        <v>7.0729700372866144</v>
      </c>
      <c r="S36" s="10">
        <v>8.7234381636750573</v>
      </c>
      <c r="T36" s="10">
        <v>6.8841432229581896</v>
      </c>
      <c r="U36" s="10">
        <v>6.5000388753007687</v>
      </c>
      <c r="V36" s="10">
        <v>7.6236506492264473</v>
      </c>
      <c r="W36" s="10">
        <v>7.8172228632931064</v>
      </c>
      <c r="X36" s="10">
        <v>5.4370596160653095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29.799226470167426</v>
      </c>
      <c r="D43" s="10">
        <v>31.259626114173606</v>
      </c>
      <c r="E43" s="10">
        <v>34.073383813852701</v>
      </c>
      <c r="F43" s="10">
        <v>36.672964432765944</v>
      </c>
      <c r="G43" s="10">
        <v>42.290412622229525</v>
      </c>
      <c r="H43" s="10">
        <v>53.130694094311352</v>
      </c>
      <c r="I43" s="10">
        <v>25.465914065125823</v>
      </c>
      <c r="J43" s="10">
        <v>72.534530523179882</v>
      </c>
      <c r="K43" s="10">
        <v>59.135424882432979</v>
      </c>
      <c r="L43" s="10">
        <v>42.554510762830027</v>
      </c>
      <c r="M43" s="10">
        <v>32.692741965625714</v>
      </c>
      <c r="N43" s="10">
        <v>21.743444684607162</v>
      </c>
      <c r="O43" s="10">
        <v>15.435551448814849</v>
      </c>
      <c r="P43" s="10">
        <v>27.472361535677681</v>
      </c>
      <c r="Q43" s="10">
        <v>21.814330647351269</v>
      </c>
      <c r="R43" s="10">
        <v>30.32597267551624</v>
      </c>
      <c r="S43" s="10">
        <v>22.29130619099746</v>
      </c>
      <c r="T43" s="10">
        <v>22.698769486043602</v>
      </c>
      <c r="U43" s="10">
        <v>19.384882577194443</v>
      </c>
      <c r="V43" s="10">
        <v>20.111292571513026</v>
      </c>
      <c r="W43" s="10">
        <v>20.817383642108609</v>
      </c>
      <c r="X43" s="10">
        <v>22.770115032416793</v>
      </c>
    </row>
    <row r="44" spans="1:24" ht="11.25" customHeight="1" x14ac:dyDescent="0.2">
      <c r="A44" s="41" t="s">
        <v>75</v>
      </c>
      <c r="B44" s="9" t="s">
        <v>76</v>
      </c>
      <c r="C44" s="10">
        <v>75.821963954544046</v>
      </c>
      <c r="D44" s="10">
        <v>70.540627919187884</v>
      </c>
      <c r="E44" s="10">
        <v>81.719205890358879</v>
      </c>
      <c r="F44" s="10">
        <v>73.680155371470221</v>
      </c>
      <c r="G44" s="10">
        <v>47.793526524583001</v>
      </c>
      <c r="H44" s="10">
        <v>35.281348613324653</v>
      </c>
      <c r="I44" s="10">
        <v>89.324729780891644</v>
      </c>
      <c r="J44" s="10">
        <v>83.30252696330011</v>
      </c>
      <c r="K44" s="10">
        <v>59.333317966521932</v>
      </c>
      <c r="L44" s="10">
        <v>36.765412147858335</v>
      </c>
      <c r="M44" s="10">
        <v>21.731013198702154</v>
      </c>
      <c r="N44" s="10">
        <v>23.220071604046922</v>
      </c>
      <c r="O44" s="10">
        <v>11.352018670768476</v>
      </c>
      <c r="P44" s="10">
        <v>6.5652899847677464</v>
      </c>
      <c r="Q44" s="10">
        <v>3.5192782660267978</v>
      </c>
      <c r="R44" s="10">
        <v>2.4998048857597781</v>
      </c>
      <c r="S44" s="10">
        <v>2.745060053383388</v>
      </c>
      <c r="T44" s="10">
        <v>2.9399429205139471</v>
      </c>
      <c r="U44" s="10">
        <v>3.1724813198913382</v>
      </c>
      <c r="V44" s="10">
        <v>3.8662224665576446</v>
      </c>
      <c r="W44" s="10">
        <v>2.8933087404652533</v>
      </c>
      <c r="X44" s="10">
        <v>2.5357492837978195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1272.6601092287769</v>
      </c>
      <c r="D48" s="10">
        <v>1383.4292373168694</v>
      </c>
      <c r="E48" s="10">
        <v>1393.4585477133596</v>
      </c>
      <c r="F48" s="10">
        <v>1400.7855188515414</v>
      </c>
      <c r="G48" s="10">
        <v>1502.7218431560336</v>
      </c>
      <c r="H48" s="10">
        <v>1375.0332628350745</v>
      </c>
      <c r="I48" s="10">
        <v>1653.9314887337962</v>
      </c>
      <c r="J48" s="10">
        <v>1726.1842740017325</v>
      </c>
      <c r="K48" s="10">
        <v>1456.2786568776578</v>
      </c>
      <c r="L48" s="10">
        <v>1286.7709489522347</v>
      </c>
      <c r="M48" s="10">
        <v>1188.2723312488383</v>
      </c>
      <c r="N48" s="10">
        <v>985.49515720324803</v>
      </c>
      <c r="O48" s="10">
        <v>663.71735993291793</v>
      </c>
      <c r="P48" s="10">
        <v>449.41312704979441</v>
      </c>
      <c r="Q48" s="10">
        <v>470.73730313569007</v>
      </c>
      <c r="R48" s="10">
        <v>492.17772975816513</v>
      </c>
      <c r="S48" s="10">
        <v>524.94003660016983</v>
      </c>
      <c r="T48" s="10">
        <v>496.54974310455685</v>
      </c>
      <c r="U48" s="10">
        <v>539.72646984904964</v>
      </c>
      <c r="V48" s="10">
        <v>507.12227776630095</v>
      </c>
      <c r="W48" s="10">
        <v>433.55146353436834</v>
      </c>
      <c r="X48" s="10">
        <v>345.97033579976278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1175.7005916865992</v>
      </c>
      <c r="D51" s="37">
        <v>1309.4180305414002</v>
      </c>
      <c r="E51" s="37">
        <v>1169.2847092169229</v>
      </c>
      <c r="F51" s="37">
        <v>1543.8921514324995</v>
      </c>
      <c r="G51" s="37">
        <v>1337.8673603348975</v>
      </c>
      <c r="H51" s="37">
        <v>1568.3251364168984</v>
      </c>
      <c r="I51" s="37">
        <v>1364.194544173361</v>
      </c>
      <c r="J51" s="37">
        <v>1310.0895607638183</v>
      </c>
      <c r="K51" s="37">
        <v>1051.43866238238</v>
      </c>
      <c r="L51" s="37">
        <v>407.90748347284222</v>
      </c>
      <c r="M51" s="37">
        <v>291.49684808898508</v>
      </c>
      <c r="N51" s="37">
        <v>287.20460291816227</v>
      </c>
      <c r="O51" s="37">
        <v>224.43927280722991</v>
      </c>
      <c r="P51" s="37">
        <v>273.765443637418</v>
      </c>
      <c r="Q51" s="37">
        <v>276.82539993424984</v>
      </c>
      <c r="R51" s="37">
        <v>327.89383339775554</v>
      </c>
      <c r="S51" s="37">
        <v>348.35466417270612</v>
      </c>
      <c r="T51" s="37">
        <v>370.12150002804236</v>
      </c>
      <c r="U51" s="37">
        <v>378.96510583436896</v>
      </c>
      <c r="V51" s="37">
        <v>384.74287173429633</v>
      </c>
      <c r="W51" s="37">
        <v>400.18591929766291</v>
      </c>
      <c r="X51" s="37">
        <v>421.0463464296173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80.800848140060751</v>
      </c>
      <c r="D52" s="37">
        <f t="shared" si="16"/>
        <v>78.400349136066382</v>
      </c>
      <c r="E52" s="37">
        <f t="shared" si="16"/>
        <v>87.008002711705643</v>
      </c>
      <c r="F52" s="37">
        <f t="shared" si="16"/>
        <v>80.874412120382146</v>
      </c>
      <c r="G52" s="37">
        <f t="shared" si="16"/>
        <v>83.739117589949288</v>
      </c>
      <c r="H52" s="37">
        <f t="shared" si="16"/>
        <v>78.708069784965332</v>
      </c>
      <c r="I52" s="37">
        <f t="shared" si="16"/>
        <v>93.903220146320194</v>
      </c>
      <c r="J52" s="37">
        <f t="shared" si="16"/>
        <v>98.929832930226837</v>
      </c>
      <c r="K52" s="37">
        <f t="shared" si="16"/>
        <v>87.893884241397302</v>
      </c>
      <c r="L52" s="37">
        <f t="shared" si="16"/>
        <v>76.540004960169725</v>
      </c>
      <c r="M52" s="37">
        <f t="shared" si="16"/>
        <v>80.574032050950564</v>
      </c>
      <c r="N52" s="37">
        <f t="shared" si="16"/>
        <v>89.264018078955473</v>
      </c>
      <c r="O52" s="37">
        <f t="shared" si="16"/>
        <v>80.135594345832871</v>
      </c>
      <c r="P52" s="37">
        <f t="shared" si="16"/>
        <v>69.644386224711525</v>
      </c>
      <c r="Q52" s="37">
        <f t="shared" si="16"/>
        <v>74.233915608934112</v>
      </c>
      <c r="R52" s="37">
        <f t="shared" si="16"/>
        <v>94.974178342043757</v>
      </c>
      <c r="S52" s="37">
        <f t="shared" si="16"/>
        <v>74.213668855856781</v>
      </c>
      <c r="T52" s="37">
        <f t="shared" si="16"/>
        <v>78.431417793430171</v>
      </c>
      <c r="U52" s="37">
        <f t="shared" si="16"/>
        <v>82.939912312622369</v>
      </c>
      <c r="V52" s="37">
        <f t="shared" si="16"/>
        <v>96.977101250228543</v>
      </c>
      <c r="W52" s="37">
        <f t="shared" si="16"/>
        <v>111.06230859958812</v>
      </c>
      <c r="X52" s="37">
        <f t="shared" si="16"/>
        <v>109.52402310673173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3.3088143178990401E-4</v>
      </c>
      <c r="D57" s="10">
        <v>3.1749408744610421E-4</v>
      </c>
      <c r="E57" s="10">
        <v>3.6885060104842798E-4</v>
      </c>
      <c r="F57" s="10">
        <v>1.8262461103520228E-3</v>
      </c>
      <c r="G57" s="10">
        <v>6.1091619129779468E-3</v>
      </c>
      <c r="H57" s="10">
        <v>5.677419576207556E-3</v>
      </c>
      <c r="I57" s="10">
        <v>1.0800630294887488E-2</v>
      </c>
      <c r="J57" s="10">
        <v>1.1797696353473427E-2</v>
      </c>
      <c r="K57" s="10">
        <v>1.1347217584532381E-2</v>
      </c>
      <c r="L57" s="10">
        <v>1.136398496153747E-2</v>
      </c>
      <c r="M57" s="10">
        <v>9.8055478188471927E-3</v>
      </c>
      <c r="N57" s="10">
        <v>8.0412545719020442E-3</v>
      </c>
      <c r="O57" s="10">
        <v>6.8134998788016458E-3</v>
      </c>
      <c r="P57" s="10">
        <v>6.5184896912825656E-3</v>
      </c>
      <c r="Q57" s="10">
        <v>6.9366106554852366E-3</v>
      </c>
      <c r="R57" s="10">
        <v>7.1770034460732091E-3</v>
      </c>
      <c r="S57" s="10">
        <v>6.628441515591714E-3</v>
      </c>
      <c r="T57" s="10">
        <v>6.4565247497329501E-3</v>
      </c>
      <c r="U57" s="10">
        <v>6.6483199571067842E-3</v>
      </c>
      <c r="V57" s="10">
        <v>6.7231414831069496E-3</v>
      </c>
      <c r="W57" s="10">
        <v>7.1920346030156799E-3</v>
      </c>
      <c r="X57" s="10">
        <v>6.185979720596803E-3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80.800517258628958</v>
      </c>
      <c r="D59" s="10">
        <v>78.400031641978941</v>
      </c>
      <c r="E59" s="10">
        <v>87.007633861104594</v>
      </c>
      <c r="F59" s="10">
        <v>80.872585874271792</v>
      </c>
      <c r="G59" s="10">
        <v>83.733008428036314</v>
      </c>
      <c r="H59" s="10">
        <v>78.70239236538913</v>
      </c>
      <c r="I59" s="10">
        <v>93.892419516025313</v>
      </c>
      <c r="J59" s="10">
        <v>98.918035233873368</v>
      </c>
      <c r="K59" s="10">
        <v>87.882537023812773</v>
      </c>
      <c r="L59" s="10">
        <v>75.560984388454273</v>
      </c>
      <c r="M59" s="10">
        <v>79.847369070533901</v>
      </c>
      <c r="N59" s="10">
        <v>88.619035755373218</v>
      </c>
      <c r="O59" s="10">
        <v>79.588266874984129</v>
      </c>
      <c r="P59" s="10">
        <v>69.031381203523395</v>
      </c>
      <c r="Q59" s="10">
        <v>70.286809632156022</v>
      </c>
      <c r="R59" s="10">
        <v>89.980197573165299</v>
      </c>
      <c r="S59" s="10">
        <v>68.732559456962349</v>
      </c>
      <c r="T59" s="10">
        <v>72.485845365787554</v>
      </c>
      <c r="U59" s="10">
        <v>76.122659776590609</v>
      </c>
      <c r="V59" s="10">
        <v>89.493603870027371</v>
      </c>
      <c r="W59" s="10">
        <v>102.4221129305145</v>
      </c>
      <c r="X59" s="10">
        <v>101.30158612109861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0.9676565867539153</v>
      </c>
      <c r="M61" s="10">
        <v>0.71685743259782364</v>
      </c>
      <c r="N61" s="10">
        <v>0.63694106901034586</v>
      </c>
      <c r="O61" s="10">
        <v>0.54051397096994391</v>
      </c>
      <c r="P61" s="10">
        <v>0.60648653149683684</v>
      </c>
      <c r="Q61" s="10">
        <v>0.63293140221873589</v>
      </c>
      <c r="R61" s="10">
        <v>0.67437010374022377</v>
      </c>
      <c r="S61" s="10">
        <v>0.85270103060560343</v>
      </c>
      <c r="T61" s="10">
        <v>0.85235627753819299</v>
      </c>
      <c r="U61" s="10">
        <v>0.86242334240897778</v>
      </c>
      <c r="V61" s="10">
        <v>0.8851204299194394</v>
      </c>
      <c r="W61" s="10">
        <v>0.96825270487992943</v>
      </c>
      <c r="X61" s="10">
        <v>0.89943785854223346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3.3072379639038711</v>
      </c>
      <c r="R70" s="10">
        <v>4.3124336616921521</v>
      </c>
      <c r="S70" s="10">
        <v>4.6217799267732431</v>
      </c>
      <c r="T70" s="10">
        <v>5.0867596253546923</v>
      </c>
      <c r="U70" s="10">
        <v>5.9481808736656756</v>
      </c>
      <c r="V70" s="10">
        <v>6.5916538087986192</v>
      </c>
      <c r="W70" s="10">
        <v>7.664750929590662</v>
      </c>
      <c r="X70" s="10">
        <v>7.3168131473702909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66.309922292122081</v>
      </c>
      <c r="M71" s="37">
        <f t="shared" si="17"/>
        <v>80.143057661116245</v>
      </c>
      <c r="N71" s="37">
        <f t="shared" si="17"/>
        <v>83.984058778467713</v>
      </c>
      <c r="O71" s="37">
        <f t="shared" si="17"/>
        <v>71.997720455444679</v>
      </c>
      <c r="P71" s="37">
        <f t="shared" si="17"/>
        <v>63.512958903610482</v>
      </c>
      <c r="Q71" s="37">
        <f t="shared" si="17"/>
        <v>73.835681003701367</v>
      </c>
      <c r="R71" s="37">
        <f t="shared" si="17"/>
        <v>71.193319310391757</v>
      </c>
      <c r="S71" s="37">
        <f t="shared" si="17"/>
        <v>84.303939285840286</v>
      </c>
      <c r="T71" s="37">
        <f t="shared" si="17"/>
        <v>85.878243346174813</v>
      </c>
      <c r="U71" s="37">
        <f t="shared" si="17"/>
        <v>91.476595113923054</v>
      </c>
      <c r="V71" s="37">
        <f t="shared" si="17"/>
        <v>87.244261135261326</v>
      </c>
      <c r="W71" s="37">
        <f t="shared" si="17"/>
        <v>81.838278839300713</v>
      </c>
      <c r="X71" s="37">
        <f t="shared" si="17"/>
        <v>80.535094379834007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66.309922292122081</v>
      </c>
      <c r="M72" s="10">
        <v>80.143057661116245</v>
      </c>
      <c r="N72" s="10">
        <v>83.984058778467713</v>
      </c>
      <c r="O72" s="10">
        <v>71.997720455444679</v>
      </c>
      <c r="P72" s="10">
        <v>63.512958903610482</v>
      </c>
      <c r="Q72" s="10">
        <v>73.835681003701367</v>
      </c>
      <c r="R72" s="10">
        <v>71.193319310391757</v>
      </c>
      <c r="S72" s="10">
        <v>84.303939285840286</v>
      </c>
      <c r="T72" s="10">
        <v>85.878243346174813</v>
      </c>
      <c r="U72" s="10">
        <v>91.476595113923054</v>
      </c>
      <c r="V72" s="10">
        <v>87.244261135261326</v>
      </c>
      <c r="W72" s="10">
        <v>81.838278839300713</v>
      </c>
      <c r="X72" s="10">
        <v>80.535094379834007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226.44071114066782</v>
      </c>
      <c r="D76" s="40">
        <v>248.68502842325344</v>
      </c>
      <c r="E76" s="40">
        <v>286.58737302305735</v>
      </c>
      <c r="F76" s="40">
        <v>294.7334387640484</v>
      </c>
      <c r="G76" s="40">
        <v>312.91171748635242</v>
      </c>
      <c r="H76" s="40">
        <v>321.26335109045363</v>
      </c>
      <c r="I76" s="40">
        <v>344.28144299842563</v>
      </c>
      <c r="J76" s="40">
        <v>371.72390668743549</v>
      </c>
      <c r="K76" s="40">
        <v>264.00545758128607</v>
      </c>
      <c r="L76" s="40">
        <v>168.97832324501687</v>
      </c>
      <c r="M76" s="40">
        <v>131.28738185700792</v>
      </c>
      <c r="N76" s="40">
        <v>92.177327803852037</v>
      </c>
      <c r="O76" s="40">
        <v>76.392423067423437</v>
      </c>
      <c r="P76" s="40">
        <v>61.661504402917735</v>
      </c>
      <c r="Q76" s="40">
        <v>66.982974730470076</v>
      </c>
      <c r="R76" s="40">
        <v>73.137733701523416</v>
      </c>
      <c r="S76" s="40">
        <v>68.815520915248442</v>
      </c>
      <c r="T76" s="40">
        <v>70.905145016475217</v>
      </c>
      <c r="U76" s="40">
        <v>73.627393420693906</v>
      </c>
      <c r="V76" s="40">
        <v>75.471698935842866</v>
      </c>
      <c r="W76" s="40">
        <v>74.873883291019084</v>
      </c>
      <c r="X76" s="40">
        <v>80.192492490387522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2487.1602855490387</v>
      </c>
      <c r="D2" s="31">
        <f t="shared" ref="D2:W2" si="1">SUM(D3,D17,D22,D25,D26,D51,D52,D71,D74,D75,D76)</f>
        <v>2885.6180268044996</v>
      </c>
      <c r="E2" s="31">
        <f t="shared" si="1"/>
        <v>2130.8510080129563</v>
      </c>
      <c r="F2" s="31">
        <f t="shared" si="1"/>
        <v>2927.9094999588142</v>
      </c>
      <c r="G2" s="31">
        <f t="shared" si="1"/>
        <v>2578.5100945322602</v>
      </c>
      <c r="H2" s="31">
        <f t="shared" si="1"/>
        <v>3157.0267759237136</v>
      </c>
      <c r="I2" s="31">
        <f t="shared" si="1"/>
        <v>2104.0240786221648</v>
      </c>
      <c r="J2" s="31">
        <f t="shared" si="1"/>
        <v>2065.537924802707</v>
      </c>
      <c r="K2" s="31">
        <f t="shared" si="1"/>
        <v>2386.6900349416283</v>
      </c>
      <c r="L2" s="31">
        <f t="shared" si="1"/>
        <v>1753.6609147960448</v>
      </c>
      <c r="M2" s="31">
        <f t="shared" si="1"/>
        <v>2073.0656296241818</v>
      </c>
      <c r="N2" s="31">
        <f t="shared" si="1"/>
        <v>2424.6180623123068</v>
      </c>
      <c r="O2" s="31">
        <f t="shared" si="1"/>
        <v>2063.1994828690067</v>
      </c>
      <c r="P2" s="31">
        <f t="shared" si="1"/>
        <v>1815.6988281027004</v>
      </c>
      <c r="Q2" s="31">
        <f t="shared" si="1"/>
        <v>1763.453203436997</v>
      </c>
      <c r="R2" s="31">
        <f t="shared" si="1"/>
        <v>1897.5481713133991</v>
      </c>
      <c r="S2" s="31">
        <f t="shared" si="1"/>
        <v>2168.7614004044844</v>
      </c>
      <c r="T2" s="31">
        <f t="shared" si="1"/>
        <v>2274.0953409868903</v>
      </c>
      <c r="U2" s="31">
        <f t="shared" si="1"/>
        <v>2316.7759580620109</v>
      </c>
      <c r="V2" s="31">
        <f t="shared" si="1"/>
        <v>2311.9637777099715</v>
      </c>
      <c r="W2" s="31">
        <f t="shared" si="1"/>
        <v>2029.0907243903057</v>
      </c>
      <c r="X2" s="31">
        <f t="shared" ref="X2" si="2">SUM(X3,X17,X22,X25,X26,X51,X52,X71,X74,X75,X76)</f>
        <v>2337.9077045799791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113.45661441548174</v>
      </c>
      <c r="D3" s="34">
        <f t="shared" ref="D3:W3" si="4">SUM(D4,D8,D11)</f>
        <v>75.098845677187512</v>
      </c>
      <c r="E3" s="34">
        <f t="shared" si="4"/>
        <v>51.424960708871851</v>
      </c>
      <c r="F3" s="34">
        <f t="shared" si="4"/>
        <v>51.304105849530565</v>
      </c>
      <c r="G3" s="34">
        <f t="shared" si="4"/>
        <v>31.847797582225386</v>
      </c>
      <c r="H3" s="34">
        <f t="shared" si="4"/>
        <v>42.094634122155142</v>
      </c>
      <c r="I3" s="34">
        <f t="shared" si="4"/>
        <v>40.440245309637078</v>
      </c>
      <c r="J3" s="34">
        <f t="shared" si="4"/>
        <v>80.395516938071935</v>
      </c>
      <c r="K3" s="34">
        <f t="shared" si="4"/>
        <v>70.416274639678775</v>
      </c>
      <c r="L3" s="34">
        <f t="shared" si="4"/>
        <v>6.8038523551606565</v>
      </c>
      <c r="M3" s="34">
        <f t="shared" si="4"/>
        <v>9.0991883443948716</v>
      </c>
      <c r="N3" s="34">
        <f t="shared" si="4"/>
        <v>74.650037721678459</v>
      </c>
      <c r="O3" s="34">
        <f t="shared" si="4"/>
        <v>4.2295703240605835</v>
      </c>
      <c r="P3" s="34">
        <f t="shared" si="4"/>
        <v>4.303400004289303</v>
      </c>
      <c r="Q3" s="34">
        <f t="shared" si="4"/>
        <v>3.6962363445297304</v>
      </c>
      <c r="R3" s="34">
        <f t="shared" si="4"/>
        <v>3.2200877874066487</v>
      </c>
      <c r="S3" s="34">
        <f t="shared" si="4"/>
        <v>5.0422419638562763</v>
      </c>
      <c r="T3" s="34">
        <f t="shared" si="4"/>
        <v>6.0244454383670947</v>
      </c>
      <c r="U3" s="34">
        <f t="shared" si="4"/>
        <v>6.2660196219213598</v>
      </c>
      <c r="V3" s="34">
        <f t="shared" si="4"/>
        <v>4.6590626735700926</v>
      </c>
      <c r="W3" s="34">
        <f t="shared" si="4"/>
        <v>4.5193607347536497</v>
      </c>
      <c r="X3" s="34">
        <f t="shared" ref="X3" si="5">SUM(X4,X8,X11)</f>
        <v>4.896113008530369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113.45661441548174</v>
      </c>
      <c r="D4" s="29">
        <f t="shared" ref="D4:W4" si="7">SUM(D5:D7)</f>
        <v>75.098845677187512</v>
      </c>
      <c r="E4" s="29">
        <f t="shared" si="7"/>
        <v>51.424960708871851</v>
      </c>
      <c r="F4" s="29">
        <f t="shared" si="7"/>
        <v>51.304105849530565</v>
      </c>
      <c r="G4" s="29">
        <f t="shared" si="7"/>
        <v>31.847797582225386</v>
      </c>
      <c r="H4" s="29">
        <f t="shared" si="7"/>
        <v>42.094634122155142</v>
      </c>
      <c r="I4" s="29">
        <f t="shared" si="7"/>
        <v>40.440245309637078</v>
      </c>
      <c r="J4" s="29">
        <f t="shared" si="7"/>
        <v>80.395516938071935</v>
      </c>
      <c r="K4" s="29">
        <f t="shared" si="7"/>
        <v>70.416274639678775</v>
      </c>
      <c r="L4" s="29">
        <f t="shared" si="7"/>
        <v>6.8038523551606565</v>
      </c>
      <c r="M4" s="29">
        <f t="shared" si="7"/>
        <v>9.0991883443948716</v>
      </c>
      <c r="N4" s="29">
        <f t="shared" si="7"/>
        <v>74.650037721678459</v>
      </c>
      <c r="O4" s="29">
        <f t="shared" si="7"/>
        <v>4.2295703240605835</v>
      </c>
      <c r="P4" s="29">
        <f t="shared" si="7"/>
        <v>4.303400004289303</v>
      </c>
      <c r="Q4" s="29">
        <f t="shared" si="7"/>
        <v>3.6962363445297304</v>
      </c>
      <c r="R4" s="29">
        <f t="shared" si="7"/>
        <v>3.2200877874066487</v>
      </c>
      <c r="S4" s="29">
        <f t="shared" si="7"/>
        <v>5.0422419638562763</v>
      </c>
      <c r="T4" s="29">
        <f t="shared" si="7"/>
        <v>6.0244454383670947</v>
      </c>
      <c r="U4" s="29">
        <f t="shared" si="7"/>
        <v>6.2660196219213598</v>
      </c>
      <c r="V4" s="29">
        <f t="shared" si="7"/>
        <v>4.6590626735700926</v>
      </c>
      <c r="W4" s="29">
        <f t="shared" si="7"/>
        <v>4.5193607347536497</v>
      </c>
      <c r="X4" s="29">
        <f t="shared" ref="X4" si="8">SUM(X5:X7)</f>
        <v>4.896113008530369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113.45661441548174</v>
      </c>
      <c r="D7" s="10">
        <v>75.098845677187512</v>
      </c>
      <c r="E7" s="10">
        <v>51.424960708871851</v>
      </c>
      <c r="F7" s="10">
        <v>51.304105849530565</v>
      </c>
      <c r="G7" s="10">
        <v>31.847797582225386</v>
      </c>
      <c r="H7" s="10">
        <v>42.094634122155142</v>
      </c>
      <c r="I7" s="10">
        <v>40.440245309637078</v>
      </c>
      <c r="J7" s="10">
        <v>80.395516938071935</v>
      </c>
      <c r="K7" s="10">
        <v>70.416274639678775</v>
      </c>
      <c r="L7" s="10">
        <v>6.8038523551606565</v>
      </c>
      <c r="M7" s="10">
        <v>9.0991883443948716</v>
      </c>
      <c r="N7" s="10">
        <v>74.650037721678459</v>
      </c>
      <c r="O7" s="10">
        <v>4.2295703240605835</v>
      </c>
      <c r="P7" s="10">
        <v>4.303400004289303</v>
      </c>
      <c r="Q7" s="10">
        <v>3.6962363445297304</v>
      </c>
      <c r="R7" s="10">
        <v>3.2200877874066487</v>
      </c>
      <c r="S7" s="10">
        <v>5.0422419638562763</v>
      </c>
      <c r="T7" s="10">
        <v>6.0244454383670947</v>
      </c>
      <c r="U7" s="10">
        <v>6.2660196219213598</v>
      </c>
      <c r="V7" s="10">
        <v>4.6590626735700926</v>
      </c>
      <c r="W7" s="10">
        <v>4.5193607347536497</v>
      </c>
      <c r="X7" s="10">
        <v>4.896113008530369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868.93398873637648</v>
      </c>
      <c r="D26" s="37">
        <f t="shared" si="13"/>
        <v>1007.7385823520002</v>
      </c>
      <c r="E26" s="37">
        <f t="shared" si="13"/>
        <v>771.60873756934484</v>
      </c>
      <c r="F26" s="37">
        <f t="shared" si="13"/>
        <v>946.43265011269068</v>
      </c>
      <c r="G26" s="37">
        <f t="shared" si="13"/>
        <v>901.53330750776604</v>
      </c>
      <c r="H26" s="37">
        <f t="shared" si="13"/>
        <v>978.19525755678922</v>
      </c>
      <c r="I26" s="37">
        <f t="shared" si="13"/>
        <v>758.45808221798166</v>
      </c>
      <c r="J26" s="37">
        <f t="shared" si="13"/>
        <v>764.13808478779197</v>
      </c>
      <c r="K26" s="37">
        <f t="shared" si="13"/>
        <v>926.70660151122775</v>
      </c>
      <c r="L26" s="37">
        <f t="shared" si="13"/>
        <v>893.77197455664157</v>
      </c>
      <c r="M26" s="37">
        <f t="shared" si="13"/>
        <v>1113.1423511713399</v>
      </c>
      <c r="N26" s="37">
        <f t="shared" si="13"/>
        <v>1227.0740243503383</v>
      </c>
      <c r="O26" s="37">
        <f t="shared" si="13"/>
        <v>977.96581021223415</v>
      </c>
      <c r="P26" s="37">
        <f t="shared" si="13"/>
        <v>725.36609110865345</v>
      </c>
      <c r="Q26" s="37">
        <f t="shared" si="13"/>
        <v>693.3607845442026</v>
      </c>
      <c r="R26" s="37">
        <f t="shared" si="13"/>
        <v>712.16918185313182</v>
      </c>
      <c r="S26" s="37">
        <f t="shared" si="13"/>
        <v>824.1088357991772</v>
      </c>
      <c r="T26" s="37">
        <f t="shared" si="13"/>
        <v>813.50458539965985</v>
      </c>
      <c r="U26" s="37">
        <f t="shared" si="13"/>
        <v>841.87536468564792</v>
      </c>
      <c r="V26" s="37">
        <f t="shared" si="13"/>
        <v>804.2096840318336</v>
      </c>
      <c r="W26" s="37">
        <f t="shared" si="13"/>
        <v>633.77637402249172</v>
      </c>
      <c r="X26" s="37">
        <f t="shared" si="13"/>
        <v>622.15101744763933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4.1349964667656156</v>
      </c>
      <c r="Q27" s="29">
        <f t="shared" si="14"/>
        <v>4.0044308257092469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4.1349964667656156</v>
      </c>
      <c r="Q28" s="10">
        <v>4.0044308257092469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868.93398873637648</v>
      </c>
      <c r="D33" s="29">
        <f t="shared" si="15"/>
        <v>1007.7385823520002</v>
      </c>
      <c r="E33" s="29">
        <f t="shared" si="15"/>
        <v>771.60873756934484</v>
      </c>
      <c r="F33" s="29">
        <f t="shared" si="15"/>
        <v>946.43265011269068</v>
      </c>
      <c r="G33" s="29">
        <f t="shared" si="15"/>
        <v>901.53330750776604</v>
      </c>
      <c r="H33" s="29">
        <f t="shared" si="15"/>
        <v>978.19525755678922</v>
      </c>
      <c r="I33" s="29">
        <f t="shared" si="15"/>
        <v>758.45808221798166</v>
      </c>
      <c r="J33" s="29">
        <f t="shared" si="15"/>
        <v>764.13808478779197</v>
      </c>
      <c r="K33" s="29">
        <f t="shared" si="15"/>
        <v>926.70660151122775</v>
      </c>
      <c r="L33" s="29">
        <f t="shared" si="15"/>
        <v>893.77197455664157</v>
      </c>
      <c r="M33" s="29">
        <f t="shared" si="15"/>
        <v>1113.1423511713399</v>
      </c>
      <c r="N33" s="29">
        <f t="shared" si="15"/>
        <v>1227.0740243503383</v>
      </c>
      <c r="O33" s="29">
        <f t="shared" si="15"/>
        <v>977.96581021223415</v>
      </c>
      <c r="P33" s="29">
        <f t="shared" si="15"/>
        <v>721.23109464188781</v>
      </c>
      <c r="Q33" s="29">
        <f t="shared" si="15"/>
        <v>689.35635371849332</v>
      </c>
      <c r="R33" s="29">
        <f t="shared" si="15"/>
        <v>712.16918185313182</v>
      </c>
      <c r="S33" s="29">
        <f t="shared" si="15"/>
        <v>824.1088357991772</v>
      </c>
      <c r="T33" s="29">
        <f t="shared" si="15"/>
        <v>813.50458539965985</v>
      </c>
      <c r="U33" s="29">
        <f t="shared" si="15"/>
        <v>841.87536468564792</v>
      </c>
      <c r="V33" s="29">
        <f t="shared" si="15"/>
        <v>804.2096840318336</v>
      </c>
      <c r="W33" s="29">
        <f t="shared" si="15"/>
        <v>633.77637402249172</v>
      </c>
      <c r="X33" s="29">
        <f t="shared" si="15"/>
        <v>622.15101744763933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11.317028558581342</v>
      </c>
      <c r="D36" s="10">
        <v>11.864832534915079</v>
      </c>
      <c r="E36" s="10">
        <v>9.9635044719042245</v>
      </c>
      <c r="F36" s="10">
        <v>11.557141559348711</v>
      </c>
      <c r="G36" s="10">
        <v>11.351357572887029</v>
      </c>
      <c r="H36" s="10">
        <v>12.218791339015224</v>
      </c>
      <c r="I36" s="10">
        <v>8.6227863444949495</v>
      </c>
      <c r="J36" s="10">
        <v>8.343533579237608</v>
      </c>
      <c r="K36" s="10">
        <v>10.205415261468541</v>
      </c>
      <c r="L36" s="10">
        <v>8.2943769330679995</v>
      </c>
      <c r="M36" s="10">
        <v>9.5566969807558202</v>
      </c>
      <c r="N36" s="10">
        <v>8.2321375540645043</v>
      </c>
      <c r="O36" s="10">
        <v>7.7823604314853938</v>
      </c>
      <c r="P36" s="10">
        <v>5.8430892846935869</v>
      </c>
      <c r="Q36" s="10">
        <v>17.163873998310354</v>
      </c>
      <c r="R36" s="10">
        <v>15.304846251699342</v>
      </c>
      <c r="S36" s="10">
        <v>20.996501111177935</v>
      </c>
      <c r="T36" s="10">
        <v>16.99714823134569</v>
      </c>
      <c r="U36" s="10">
        <v>15.743533708657347</v>
      </c>
      <c r="V36" s="10">
        <v>18.379730776769168</v>
      </c>
      <c r="W36" s="10">
        <v>16.714358148357469</v>
      </c>
      <c r="X36" s="10">
        <v>13.556625689206996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27.791423857012127</v>
      </c>
      <c r="D43" s="10">
        <v>31.626047393528395</v>
      </c>
      <c r="E43" s="10">
        <v>26.212366949016271</v>
      </c>
      <c r="F43" s="10">
        <v>33.63949111597109</v>
      </c>
      <c r="G43" s="10">
        <v>36.416207096744408</v>
      </c>
      <c r="H43" s="10">
        <v>52.261899082304893</v>
      </c>
      <c r="I43" s="10">
        <v>16.713673644635517</v>
      </c>
      <c r="J43" s="10">
        <v>44.716298412416258</v>
      </c>
      <c r="K43" s="10">
        <v>53.51885400440122</v>
      </c>
      <c r="L43" s="10">
        <v>51.082462567962708</v>
      </c>
      <c r="M43" s="10">
        <v>58.144571295250792</v>
      </c>
      <c r="N43" s="10">
        <v>48.846239279552051</v>
      </c>
      <c r="O43" s="10">
        <v>41.177692171214652</v>
      </c>
      <c r="P43" s="10">
        <v>66.830285382319261</v>
      </c>
      <c r="Q43" s="10">
        <v>49.737081467020438</v>
      </c>
      <c r="R43" s="10">
        <v>65.834066327959135</v>
      </c>
      <c r="S43" s="10">
        <v>53.830392736507463</v>
      </c>
      <c r="T43" s="10">
        <v>56.219700543716336</v>
      </c>
      <c r="U43" s="10">
        <v>47.089469812300614</v>
      </c>
      <c r="V43" s="10">
        <v>48.618838709597945</v>
      </c>
      <c r="W43" s="10">
        <v>44.618222598341973</v>
      </c>
      <c r="X43" s="10">
        <v>56.906299462032727</v>
      </c>
    </row>
    <row r="44" spans="1:24" ht="11.25" customHeight="1" x14ac:dyDescent="0.2">
      <c r="A44" s="41" t="s">
        <v>75</v>
      </c>
      <c r="B44" s="9" t="s">
        <v>76</v>
      </c>
      <c r="C44" s="10">
        <v>70.265353202183277</v>
      </c>
      <c r="D44" s="10">
        <v>70.938160720650345</v>
      </c>
      <c r="E44" s="10">
        <v>62.51617740434672</v>
      </c>
      <c r="F44" s="10">
        <v>67.200212127261125</v>
      </c>
      <c r="G44" s="10">
        <v>40.936339218588508</v>
      </c>
      <c r="H44" s="10">
        <v>34.520228938729495</v>
      </c>
      <c r="I44" s="10">
        <v>58.305647506070443</v>
      </c>
      <c r="J44" s="10">
        <v>51.072586987036452</v>
      </c>
      <c r="K44" s="10">
        <v>53.389707953626861</v>
      </c>
      <c r="L44" s="10">
        <v>43.923349700021973</v>
      </c>
      <c r="M44" s="10">
        <v>38.480740025513889</v>
      </c>
      <c r="N44" s="10">
        <v>51.855551065627772</v>
      </c>
      <c r="O44" s="10">
        <v>30.133521669708951</v>
      </c>
      <c r="P44" s="10">
        <v>15.879531461470288</v>
      </c>
      <c r="Q44" s="10">
        <v>7.9963987233325335</v>
      </c>
      <c r="R44" s="10">
        <v>5.4092028149574176</v>
      </c>
      <c r="S44" s="10">
        <v>6.6071032292195442</v>
      </c>
      <c r="T44" s="10">
        <v>7.2588038908054555</v>
      </c>
      <c r="U44" s="10">
        <v>7.6839642897495652</v>
      </c>
      <c r="V44" s="10">
        <v>9.3210105404864283</v>
      </c>
      <c r="W44" s="10">
        <v>6.1863144197909072</v>
      </c>
      <c r="X44" s="10">
        <v>6.3225725501606904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759.56018311859975</v>
      </c>
      <c r="D48" s="10">
        <v>893.30954170290636</v>
      </c>
      <c r="E48" s="10">
        <v>672.91668874407765</v>
      </c>
      <c r="F48" s="10">
        <v>834.03580531010971</v>
      </c>
      <c r="G48" s="10">
        <v>812.82940361954616</v>
      </c>
      <c r="H48" s="10">
        <v>879.19433819673964</v>
      </c>
      <c r="I48" s="10">
        <v>674.81597472278077</v>
      </c>
      <c r="J48" s="10">
        <v>660.00566580910163</v>
      </c>
      <c r="K48" s="10">
        <v>809.59262429173111</v>
      </c>
      <c r="L48" s="10">
        <v>790.47178535558885</v>
      </c>
      <c r="M48" s="10">
        <v>1006.9603428698194</v>
      </c>
      <c r="N48" s="10">
        <v>1118.140096451094</v>
      </c>
      <c r="O48" s="10">
        <v>898.87223593982515</v>
      </c>
      <c r="P48" s="10">
        <v>632.67818851340462</v>
      </c>
      <c r="Q48" s="10">
        <v>614.45899952982995</v>
      </c>
      <c r="R48" s="10">
        <v>625.62106645851588</v>
      </c>
      <c r="S48" s="10">
        <v>742.67483872227228</v>
      </c>
      <c r="T48" s="10">
        <v>733.02893273379232</v>
      </c>
      <c r="U48" s="10">
        <v>771.35839687494035</v>
      </c>
      <c r="V48" s="10">
        <v>727.89010400498012</v>
      </c>
      <c r="W48" s="10">
        <v>566.2574788560014</v>
      </c>
      <c r="X48" s="10">
        <v>545.36551974623887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1096.4846186599232</v>
      </c>
      <c r="D51" s="37">
        <v>1324.7668587138412</v>
      </c>
      <c r="E51" s="37">
        <v>899.52087040462902</v>
      </c>
      <c r="F51" s="37">
        <v>1416.1862046180372</v>
      </c>
      <c r="G51" s="37">
        <v>1152.0354577084736</v>
      </c>
      <c r="H51" s="37">
        <v>1542.6798276372945</v>
      </c>
      <c r="I51" s="37">
        <v>895.34199875158515</v>
      </c>
      <c r="J51" s="37">
        <v>807.64782405788173</v>
      </c>
      <c r="K51" s="37">
        <v>951.57500565015539</v>
      </c>
      <c r="L51" s="37">
        <v>489.65241010110952</v>
      </c>
      <c r="M51" s="37">
        <v>518.43186735060669</v>
      </c>
      <c r="N51" s="37">
        <v>645.19973536027362</v>
      </c>
      <c r="O51" s="37">
        <v>598.74059682506402</v>
      </c>
      <c r="P51" s="37">
        <v>665.971969768436</v>
      </c>
      <c r="Q51" s="37">
        <v>631.16708420948476</v>
      </c>
      <c r="R51" s="37">
        <v>711.81836795179242</v>
      </c>
      <c r="S51" s="37">
        <v>841.22788603496565</v>
      </c>
      <c r="T51" s="37">
        <v>916.70695669919769</v>
      </c>
      <c r="U51" s="37">
        <v>920.57642547172748</v>
      </c>
      <c r="V51" s="37">
        <v>930.11185427302416</v>
      </c>
      <c r="W51" s="37">
        <v>857.72471386978953</v>
      </c>
      <c r="X51" s="37">
        <v>1052.2647533052652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48.224642015592266</v>
      </c>
      <c r="D52" s="37">
        <f t="shared" si="16"/>
        <v>50.625149287854946</v>
      </c>
      <c r="E52" s="37">
        <f t="shared" si="16"/>
        <v>42.017469765534472</v>
      </c>
      <c r="F52" s="37">
        <f t="shared" si="16"/>
        <v>48.155131560041802</v>
      </c>
      <c r="G52" s="37">
        <f t="shared" si="16"/>
        <v>45.301082623008369</v>
      </c>
      <c r="H52" s="37">
        <f t="shared" si="16"/>
        <v>50.332634868758078</v>
      </c>
      <c r="I52" s="37">
        <f t="shared" si="16"/>
        <v>38.321452447061183</v>
      </c>
      <c r="J52" s="37">
        <f t="shared" si="16"/>
        <v>37.834227155519088</v>
      </c>
      <c r="K52" s="37">
        <f t="shared" si="16"/>
        <v>48.874892533922775</v>
      </c>
      <c r="L52" s="37">
        <f t="shared" si="16"/>
        <v>47.599249479460028</v>
      </c>
      <c r="M52" s="37">
        <f t="shared" si="16"/>
        <v>68.962724676023257</v>
      </c>
      <c r="N52" s="37">
        <f t="shared" si="16"/>
        <v>102.00401835566666</v>
      </c>
      <c r="O52" s="37">
        <f t="shared" si="16"/>
        <v>109.25483296553878</v>
      </c>
      <c r="P52" s="37">
        <f t="shared" si="16"/>
        <v>98.683258500310387</v>
      </c>
      <c r="Q52" s="37">
        <f t="shared" si="16"/>
        <v>105.62548253569886</v>
      </c>
      <c r="R52" s="37">
        <f t="shared" si="16"/>
        <v>131.6248739036478</v>
      </c>
      <c r="S52" s="37">
        <f t="shared" si="16"/>
        <v>118.12488928630141</v>
      </c>
      <c r="T52" s="37">
        <f t="shared" si="16"/>
        <v>130.73256576253499</v>
      </c>
      <c r="U52" s="37">
        <f t="shared" si="16"/>
        <v>135.35207509377759</v>
      </c>
      <c r="V52" s="37">
        <f t="shared" si="16"/>
        <v>157.81925808483226</v>
      </c>
      <c r="W52" s="37">
        <f t="shared" si="16"/>
        <v>164.65336160435083</v>
      </c>
      <c r="X52" s="37">
        <f t="shared" si="16"/>
        <v>195.11767319275984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5.6770070443496574E-4</v>
      </c>
      <c r="D57" s="10">
        <v>5.8935631709052601E-4</v>
      </c>
      <c r="E57" s="10">
        <v>5.1205312225235391E-4</v>
      </c>
      <c r="F57" s="10">
        <v>3.1258607967889346E-3</v>
      </c>
      <c r="G57" s="10">
        <v>9.4994775278898057E-3</v>
      </c>
      <c r="H57" s="10">
        <v>1.043566063039714E-2</v>
      </c>
      <c r="I57" s="10">
        <v>1.2668179767509856E-2</v>
      </c>
      <c r="J57" s="10">
        <v>1.2967462479353218E-2</v>
      </c>
      <c r="K57" s="10">
        <v>1.813463082245571E-2</v>
      </c>
      <c r="L57" s="10">
        <v>2.0068414100699771E-2</v>
      </c>
      <c r="M57" s="10">
        <v>2.3887215199628081E-2</v>
      </c>
      <c r="N57" s="10">
        <v>2.6227857551020761E-2</v>
      </c>
      <c r="O57" s="10">
        <v>2.652664465138934E-2</v>
      </c>
      <c r="P57" s="10">
        <v>2.6380399593183959E-2</v>
      </c>
      <c r="Q57" s="10">
        <v>2.6029084364755355E-2</v>
      </c>
      <c r="R57" s="10">
        <v>2.6225866018173449E-2</v>
      </c>
      <c r="S57" s="10">
        <v>2.6958623905167942E-2</v>
      </c>
      <c r="T57" s="10">
        <v>2.7400245441690188E-2</v>
      </c>
      <c r="U57" s="10">
        <v>2.7314401179782649E-2</v>
      </c>
      <c r="V57" s="10">
        <v>2.7741034608469117E-2</v>
      </c>
      <c r="W57" s="10">
        <v>2.7003641925920637E-2</v>
      </c>
      <c r="X57" s="10">
        <v>2.8032032195091237E-2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48.224074314887829</v>
      </c>
      <c r="D59" s="10">
        <v>50.624559931537853</v>
      </c>
      <c r="E59" s="10">
        <v>42.016957712412221</v>
      </c>
      <c r="F59" s="10">
        <v>48.152005699245017</v>
      </c>
      <c r="G59" s="10">
        <v>45.29158314548048</v>
      </c>
      <c r="H59" s="10">
        <v>50.322199208127678</v>
      </c>
      <c r="I59" s="10">
        <v>38.308784267293674</v>
      </c>
      <c r="J59" s="10">
        <v>37.821259693039735</v>
      </c>
      <c r="K59" s="10">
        <v>48.856757903100316</v>
      </c>
      <c r="L59" s="10">
        <v>46.417605465372048</v>
      </c>
      <c r="M59" s="10">
        <v>67.663894901951096</v>
      </c>
      <c r="N59" s="10">
        <v>100.54691437360358</v>
      </c>
      <c r="O59" s="10">
        <v>107.78636769079394</v>
      </c>
      <c r="P59" s="10">
        <v>97.181516474894508</v>
      </c>
      <c r="Q59" s="10">
        <v>91.746208424593775</v>
      </c>
      <c r="R59" s="10">
        <v>114.37638024282778</v>
      </c>
      <c r="S59" s="10">
        <v>97.24147321715634</v>
      </c>
      <c r="T59" s="10">
        <v>107.00684594977562</v>
      </c>
      <c r="U59" s="10">
        <v>108.79187160776017</v>
      </c>
      <c r="V59" s="10">
        <v>128.45325769489091</v>
      </c>
      <c r="W59" s="10">
        <v>133.77255602907277</v>
      </c>
      <c r="X59" s="10">
        <v>159.68534423143788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1.1615755999872797</v>
      </c>
      <c r="M61" s="10">
        <v>1.2749425588725425</v>
      </c>
      <c r="N61" s="10">
        <v>1.4308761245120591</v>
      </c>
      <c r="O61" s="10">
        <v>1.4419386300934602</v>
      </c>
      <c r="P61" s="10">
        <v>1.4753616258227042</v>
      </c>
      <c r="Q61" s="10">
        <v>1.4430954231002782</v>
      </c>
      <c r="R61" s="10">
        <v>1.4639769881171931</v>
      </c>
      <c r="S61" s="10">
        <v>2.0591539576474851</v>
      </c>
      <c r="T61" s="10">
        <v>2.111093057675097</v>
      </c>
      <c r="U61" s="10">
        <v>2.0949860173807955</v>
      </c>
      <c r="V61" s="10">
        <v>2.1397693493743284</v>
      </c>
      <c r="W61" s="10">
        <v>2.0752711032520259</v>
      </c>
      <c r="X61" s="10">
        <v>2.2478446003819421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12.410149603640068</v>
      </c>
      <c r="R70" s="10">
        <v>15.758290806684649</v>
      </c>
      <c r="S70" s="10">
        <v>18.797303487592419</v>
      </c>
      <c r="T70" s="10">
        <v>21.58722650964258</v>
      </c>
      <c r="U70" s="10">
        <v>24.437903067456833</v>
      </c>
      <c r="V70" s="10">
        <v>27.198490005958551</v>
      </c>
      <c r="W70" s="10">
        <v>28.778530830100109</v>
      </c>
      <c r="X70" s="10">
        <v>33.156452328744933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40.73461769068102</v>
      </c>
      <c r="M71" s="37">
        <f t="shared" si="17"/>
        <v>67.91446598462754</v>
      </c>
      <c r="N71" s="37">
        <f t="shared" si="17"/>
        <v>95.288082236149592</v>
      </c>
      <c r="O71" s="37">
        <f t="shared" si="17"/>
        <v>97.506492786171805</v>
      </c>
      <c r="P71" s="37">
        <f t="shared" si="17"/>
        <v>89.412750468702527</v>
      </c>
      <c r="Q71" s="37">
        <f t="shared" si="17"/>
        <v>96.378592427081131</v>
      </c>
      <c r="R71" s="37">
        <f t="shared" si="17"/>
        <v>90.495846639737209</v>
      </c>
      <c r="S71" s="37">
        <f t="shared" si="17"/>
        <v>119.27155512516568</v>
      </c>
      <c r="T71" s="37">
        <f t="shared" si="17"/>
        <v>126.77730265554486</v>
      </c>
      <c r="U71" s="37">
        <f t="shared" si="17"/>
        <v>130.73518476569851</v>
      </c>
      <c r="V71" s="37">
        <f t="shared" si="17"/>
        <v>125.22469845201297</v>
      </c>
      <c r="W71" s="37">
        <f t="shared" si="17"/>
        <v>106.88820439371737</v>
      </c>
      <c r="X71" s="37">
        <f t="shared" si="17"/>
        <v>126.9503742358152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40.73461769068102</v>
      </c>
      <c r="M72" s="10">
        <v>67.91446598462754</v>
      </c>
      <c r="N72" s="10">
        <v>95.288082236149592</v>
      </c>
      <c r="O72" s="10">
        <v>97.506492786171805</v>
      </c>
      <c r="P72" s="10">
        <v>89.412750468702527</v>
      </c>
      <c r="Q72" s="10">
        <v>96.378592427081131</v>
      </c>
      <c r="R72" s="10">
        <v>90.495846639737209</v>
      </c>
      <c r="S72" s="10">
        <v>119.27155512516568</v>
      </c>
      <c r="T72" s="10">
        <v>126.77730265554486</v>
      </c>
      <c r="U72" s="10">
        <v>130.73518476569851</v>
      </c>
      <c r="V72" s="10">
        <v>125.22469845201297</v>
      </c>
      <c r="W72" s="10">
        <v>106.88820439371737</v>
      </c>
      <c r="X72" s="10">
        <v>126.9503742358152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360.06042172166514</v>
      </c>
      <c r="D76" s="40">
        <v>427.38859077361565</v>
      </c>
      <c r="E76" s="40">
        <v>366.27896956457596</v>
      </c>
      <c r="F76" s="40">
        <v>465.83140781851375</v>
      </c>
      <c r="G76" s="40">
        <v>447.79244911078712</v>
      </c>
      <c r="H76" s="40">
        <v>543.7244217387165</v>
      </c>
      <c r="I76" s="40">
        <v>371.46229989589983</v>
      </c>
      <c r="J76" s="40">
        <v>375.52227186344243</v>
      </c>
      <c r="K76" s="40">
        <v>389.1172606066433</v>
      </c>
      <c r="L76" s="40">
        <v>275.09881061299211</v>
      </c>
      <c r="M76" s="40">
        <v>295.51503209718982</v>
      </c>
      <c r="N76" s="40">
        <v>280.40216428820042</v>
      </c>
      <c r="O76" s="40">
        <v>275.50217975593733</v>
      </c>
      <c r="P76" s="40">
        <v>231.96135825230866</v>
      </c>
      <c r="Q76" s="40">
        <v>233.2250233759998</v>
      </c>
      <c r="R76" s="40">
        <v>248.21981317768311</v>
      </c>
      <c r="S76" s="40">
        <v>260.98599219501847</v>
      </c>
      <c r="T76" s="40">
        <v>280.34948503158574</v>
      </c>
      <c r="U76" s="40">
        <v>281.97088842323808</v>
      </c>
      <c r="V76" s="40">
        <v>289.93922019469841</v>
      </c>
      <c r="W76" s="40">
        <v>261.52870976520251</v>
      </c>
      <c r="X76" s="40">
        <v>336.52777338996924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919.36094251288705</v>
      </c>
      <c r="D2" s="31">
        <f t="shared" ref="D2:W2" si="1">SUM(D3,D17,D22,D25,D26,D51,D52,D71,D74,D75,D76)</f>
        <v>991.08649180682801</v>
      </c>
      <c r="E2" s="31">
        <f t="shared" si="1"/>
        <v>965.88402408608238</v>
      </c>
      <c r="F2" s="31">
        <f t="shared" si="1"/>
        <v>977.75735250732623</v>
      </c>
      <c r="G2" s="31">
        <f t="shared" si="1"/>
        <v>952.41050985573429</v>
      </c>
      <c r="H2" s="31">
        <f t="shared" si="1"/>
        <v>919.85703498540192</v>
      </c>
      <c r="I2" s="31">
        <f t="shared" si="1"/>
        <v>904.18175593995579</v>
      </c>
      <c r="J2" s="31">
        <f t="shared" si="1"/>
        <v>898.92205692704681</v>
      </c>
      <c r="K2" s="31">
        <f t="shared" si="1"/>
        <v>875.85491752079292</v>
      </c>
      <c r="L2" s="31">
        <f t="shared" si="1"/>
        <v>759.57489428642998</v>
      </c>
      <c r="M2" s="31">
        <f t="shared" si="1"/>
        <v>813.84864999395904</v>
      </c>
      <c r="N2" s="31">
        <f t="shared" si="1"/>
        <v>806.19965823311475</v>
      </c>
      <c r="O2" s="31">
        <f t="shared" si="1"/>
        <v>746.47667582573592</v>
      </c>
      <c r="P2" s="31">
        <f t="shared" si="1"/>
        <v>718.46043821202397</v>
      </c>
      <c r="Q2" s="31">
        <f t="shared" si="1"/>
        <v>706.64169757388709</v>
      </c>
      <c r="R2" s="31">
        <f t="shared" si="1"/>
        <v>735.65834150242677</v>
      </c>
      <c r="S2" s="31">
        <f t="shared" si="1"/>
        <v>770.57903859686974</v>
      </c>
      <c r="T2" s="31">
        <f t="shared" si="1"/>
        <v>784.80649822055989</v>
      </c>
      <c r="U2" s="31">
        <f t="shared" si="1"/>
        <v>789.32889532746617</v>
      </c>
      <c r="V2" s="31">
        <f t="shared" si="1"/>
        <v>747.42268439775921</v>
      </c>
      <c r="W2" s="31">
        <f t="shared" si="1"/>
        <v>703.25289887087024</v>
      </c>
      <c r="X2" s="31">
        <f t="shared" ref="X2" si="2">SUM(X3,X17,X22,X25,X26,X51,X52,X71,X74,X75,X76)</f>
        <v>743.19165094874916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58.590331480815145</v>
      </c>
      <c r="D3" s="34">
        <f t="shared" ref="D3:W3" si="4">SUM(D4,D8,D11)</f>
        <v>36.142160232315078</v>
      </c>
      <c r="E3" s="34">
        <f t="shared" si="4"/>
        <v>32.959086539050261</v>
      </c>
      <c r="F3" s="34">
        <f t="shared" si="4"/>
        <v>22.837528896853222</v>
      </c>
      <c r="G3" s="34">
        <f t="shared" si="4"/>
        <v>16.550021596311364</v>
      </c>
      <c r="H3" s="34">
        <f t="shared" si="4"/>
        <v>16.075642972793634</v>
      </c>
      <c r="I3" s="34">
        <f t="shared" si="4"/>
        <v>24.76653239565147</v>
      </c>
      <c r="J3" s="34">
        <f t="shared" si="4"/>
        <v>49.733613278654786</v>
      </c>
      <c r="K3" s="34">
        <f t="shared" si="4"/>
        <v>38.410387159017858</v>
      </c>
      <c r="L3" s="34">
        <f t="shared" si="4"/>
        <v>6.0355600599852535</v>
      </c>
      <c r="M3" s="34">
        <f t="shared" si="4"/>
        <v>8.3510999004020565</v>
      </c>
      <c r="N3" s="34">
        <f t="shared" si="4"/>
        <v>55.836820116747056</v>
      </c>
      <c r="O3" s="34">
        <f t="shared" si="4"/>
        <v>3.3869375466156342</v>
      </c>
      <c r="P3" s="34">
        <f t="shared" si="4"/>
        <v>3.0699235304139165</v>
      </c>
      <c r="Q3" s="34">
        <f t="shared" si="4"/>
        <v>2.7055676939883835</v>
      </c>
      <c r="R3" s="34">
        <f t="shared" si="4"/>
        <v>2.1849045232922997</v>
      </c>
      <c r="S3" s="34">
        <f t="shared" si="4"/>
        <v>3.1723968029597081</v>
      </c>
      <c r="T3" s="34">
        <f t="shared" si="4"/>
        <v>3.5482741786812957</v>
      </c>
      <c r="U3" s="34">
        <f t="shared" si="4"/>
        <v>3.7369522191196718</v>
      </c>
      <c r="V3" s="34">
        <f t="shared" si="4"/>
        <v>2.572482931187968</v>
      </c>
      <c r="W3" s="34">
        <f t="shared" si="4"/>
        <v>2.5310150105870166</v>
      </c>
      <c r="X3" s="34">
        <f t="shared" ref="X3" si="5">SUM(X4,X8,X11)</f>
        <v>2.3042961779553188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58.590331480815145</v>
      </c>
      <c r="D4" s="29">
        <f t="shared" ref="D4:W4" si="7">SUM(D5:D7)</f>
        <v>36.142160232315078</v>
      </c>
      <c r="E4" s="29">
        <f t="shared" si="7"/>
        <v>32.959086539050261</v>
      </c>
      <c r="F4" s="29">
        <f t="shared" si="7"/>
        <v>22.837528896853222</v>
      </c>
      <c r="G4" s="29">
        <f t="shared" si="7"/>
        <v>16.550021596311364</v>
      </c>
      <c r="H4" s="29">
        <f t="shared" si="7"/>
        <v>16.075642972793634</v>
      </c>
      <c r="I4" s="29">
        <f t="shared" si="7"/>
        <v>24.76653239565147</v>
      </c>
      <c r="J4" s="29">
        <f t="shared" si="7"/>
        <v>49.733613278654786</v>
      </c>
      <c r="K4" s="29">
        <f t="shared" si="7"/>
        <v>38.410387159017858</v>
      </c>
      <c r="L4" s="29">
        <f t="shared" si="7"/>
        <v>6.0355600599852535</v>
      </c>
      <c r="M4" s="29">
        <f t="shared" si="7"/>
        <v>8.3510999004020565</v>
      </c>
      <c r="N4" s="29">
        <f t="shared" si="7"/>
        <v>55.836820116747056</v>
      </c>
      <c r="O4" s="29">
        <f t="shared" si="7"/>
        <v>3.3869375466156342</v>
      </c>
      <c r="P4" s="29">
        <f t="shared" si="7"/>
        <v>3.0699235304139165</v>
      </c>
      <c r="Q4" s="29">
        <f t="shared" si="7"/>
        <v>2.7055676939883835</v>
      </c>
      <c r="R4" s="29">
        <f t="shared" si="7"/>
        <v>2.1849045232922997</v>
      </c>
      <c r="S4" s="29">
        <f t="shared" si="7"/>
        <v>3.1723968029597081</v>
      </c>
      <c r="T4" s="29">
        <f t="shared" si="7"/>
        <v>3.5482741786812957</v>
      </c>
      <c r="U4" s="29">
        <f t="shared" si="7"/>
        <v>3.7369522191196718</v>
      </c>
      <c r="V4" s="29">
        <f t="shared" si="7"/>
        <v>2.572482931187968</v>
      </c>
      <c r="W4" s="29">
        <f t="shared" si="7"/>
        <v>2.5310150105870166</v>
      </c>
      <c r="X4" s="29">
        <f t="shared" ref="X4" si="8">SUM(X5:X7)</f>
        <v>2.3042961779553188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58.590331480815145</v>
      </c>
      <c r="D7" s="10">
        <v>36.142160232315078</v>
      </c>
      <c r="E7" s="10">
        <v>32.959086539050261</v>
      </c>
      <c r="F7" s="10">
        <v>22.837528896853222</v>
      </c>
      <c r="G7" s="10">
        <v>16.550021596311364</v>
      </c>
      <c r="H7" s="10">
        <v>16.075642972793634</v>
      </c>
      <c r="I7" s="10">
        <v>24.76653239565147</v>
      </c>
      <c r="J7" s="10">
        <v>49.733613278654786</v>
      </c>
      <c r="K7" s="10">
        <v>38.410387159017858</v>
      </c>
      <c r="L7" s="10">
        <v>6.0355600599852535</v>
      </c>
      <c r="M7" s="10">
        <v>8.3510999004020565</v>
      </c>
      <c r="N7" s="10">
        <v>55.836820116747056</v>
      </c>
      <c r="O7" s="10">
        <v>3.3869375466156342</v>
      </c>
      <c r="P7" s="10">
        <v>3.0699235304139165</v>
      </c>
      <c r="Q7" s="10">
        <v>2.7055676939883835</v>
      </c>
      <c r="R7" s="10">
        <v>2.1849045232922997</v>
      </c>
      <c r="S7" s="10">
        <v>3.1723968029597081</v>
      </c>
      <c r="T7" s="10">
        <v>3.5482741786812957</v>
      </c>
      <c r="U7" s="10">
        <v>3.7369522191196718</v>
      </c>
      <c r="V7" s="10">
        <v>2.572482931187968</v>
      </c>
      <c r="W7" s="10">
        <v>2.5310150105870166</v>
      </c>
      <c r="X7" s="10">
        <v>2.3042961779553188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56.432057466228699</v>
      </c>
      <c r="D26" s="37">
        <f t="shared" si="13"/>
        <v>55.019052122084204</v>
      </c>
      <c r="E26" s="37">
        <f t="shared" si="13"/>
        <v>63.195419077826656</v>
      </c>
      <c r="F26" s="37">
        <f t="shared" si="13"/>
        <v>49.989732434743715</v>
      </c>
      <c r="G26" s="37">
        <f t="shared" si="13"/>
        <v>46.033726423296471</v>
      </c>
      <c r="H26" s="37">
        <f t="shared" si="13"/>
        <v>37.755246275403316</v>
      </c>
      <c r="I26" s="37">
        <f t="shared" si="13"/>
        <v>51.187851776389266</v>
      </c>
      <c r="J26" s="37">
        <f t="shared" si="13"/>
        <v>64.316978542656202</v>
      </c>
      <c r="K26" s="37">
        <f t="shared" si="13"/>
        <v>63.766460339503325</v>
      </c>
      <c r="L26" s="37">
        <f t="shared" si="13"/>
        <v>91.334360724002948</v>
      </c>
      <c r="M26" s="37">
        <f t="shared" si="13"/>
        <v>97.035943523004619</v>
      </c>
      <c r="N26" s="37">
        <f t="shared" si="13"/>
        <v>81.166639573240303</v>
      </c>
      <c r="O26" s="37">
        <f t="shared" si="13"/>
        <v>63.10115567297386</v>
      </c>
      <c r="P26" s="37">
        <f t="shared" si="13"/>
        <v>62.924781125493524</v>
      </c>
      <c r="Q26" s="37">
        <f t="shared" si="13"/>
        <v>54.704332256280168</v>
      </c>
      <c r="R26" s="37">
        <f t="shared" si="13"/>
        <v>58.599052741989119</v>
      </c>
      <c r="S26" s="37">
        <f t="shared" si="13"/>
        <v>51.138528695606603</v>
      </c>
      <c r="T26" s="37">
        <f t="shared" si="13"/>
        <v>47.314819305648633</v>
      </c>
      <c r="U26" s="37">
        <f t="shared" si="13"/>
        <v>41.984872753105414</v>
      </c>
      <c r="V26" s="37">
        <f t="shared" si="13"/>
        <v>42.079168301326554</v>
      </c>
      <c r="W26" s="37">
        <f t="shared" si="13"/>
        <v>37.768924755312497</v>
      </c>
      <c r="X26" s="37">
        <f t="shared" si="13"/>
        <v>36.100039243361778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56.432057466228699</v>
      </c>
      <c r="D33" s="29">
        <f t="shared" si="15"/>
        <v>55.019052122084204</v>
      </c>
      <c r="E33" s="29">
        <f t="shared" si="15"/>
        <v>63.195419077826656</v>
      </c>
      <c r="F33" s="29">
        <f t="shared" si="15"/>
        <v>49.989732434743715</v>
      </c>
      <c r="G33" s="29">
        <f t="shared" si="15"/>
        <v>46.033726423296471</v>
      </c>
      <c r="H33" s="29">
        <f t="shared" si="15"/>
        <v>37.755246275403316</v>
      </c>
      <c r="I33" s="29">
        <f t="shared" si="15"/>
        <v>51.187851776389266</v>
      </c>
      <c r="J33" s="29">
        <f t="shared" si="15"/>
        <v>64.316978542656202</v>
      </c>
      <c r="K33" s="29">
        <f t="shared" si="15"/>
        <v>63.766460339503325</v>
      </c>
      <c r="L33" s="29">
        <f t="shared" si="15"/>
        <v>91.334360724002948</v>
      </c>
      <c r="M33" s="29">
        <f t="shared" si="15"/>
        <v>97.035943523004619</v>
      </c>
      <c r="N33" s="29">
        <f t="shared" si="15"/>
        <v>81.166639573240303</v>
      </c>
      <c r="O33" s="29">
        <f t="shared" si="15"/>
        <v>63.10115567297386</v>
      </c>
      <c r="P33" s="29">
        <f t="shared" si="15"/>
        <v>62.924781125493524</v>
      </c>
      <c r="Q33" s="29">
        <f t="shared" si="15"/>
        <v>54.704332256280168</v>
      </c>
      <c r="R33" s="29">
        <f t="shared" si="15"/>
        <v>58.599052741989119</v>
      </c>
      <c r="S33" s="29">
        <f t="shared" si="15"/>
        <v>51.138528695606603</v>
      </c>
      <c r="T33" s="29">
        <f t="shared" si="15"/>
        <v>47.314819305648633</v>
      </c>
      <c r="U33" s="29">
        <f t="shared" si="15"/>
        <v>41.984872753105414</v>
      </c>
      <c r="V33" s="29">
        <f t="shared" si="15"/>
        <v>42.079168301326554</v>
      </c>
      <c r="W33" s="29">
        <f t="shared" si="15"/>
        <v>37.768924755312497</v>
      </c>
      <c r="X33" s="29">
        <f t="shared" si="15"/>
        <v>36.100039243361778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5.844246790204358</v>
      </c>
      <c r="D36" s="10">
        <v>5.7100834871653285</v>
      </c>
      <c r="E36" s="10">
        <v>6.3857706762438404</v>
      </c>
      <c r="F36" s="10">
        <v>5.1445503231407459</v>
      </c>
      <c r="G36" s="10">
        <v>5.8988447315296506</v>
      </c>
      <c r="H36" s="10">
        <v>4.6662699705397861</v>
      </c>
      <c r="I36" s="10">
        <v>5.2807918376010425</v>
      </c>
      <c r="J36" s="10">
        <v>5.1614081009878916</v>
      </c>
      <c r="K36" s="10">
        <v>5.5668089985929434</v>
      </c>
      <c r="L36" s="10">
        <v>7.3577743205608002</v>
      </c>
      <c r="M36" s="10">
        <v>8.7709945308830815</v>
      </c>
      <c r="N36" s="10">
        <v>6.1574836103416057</v>
      </c>
      <c r="O36" s="10">
        <v>6.2319258759571774</v>
      </c>
      <c r="P36" s="10">
        <v>4.1682942016803421</v>
      </c>
      <c r="Q36" s="10">
        <v>12.563596768437709</v>
      </c>
      <c r="R36" s="10">
        <v>10.384694459079396</v>
      </c>
      <c r="S36" s="10">
        <v>13.210241292644854</v>
      </c>
      <c r="T36" s="10">
        <v>10.010969938645395</v>
      </c>
      <c r="U36" s="10">
        <v>9.3891875192233165</v>
      </c>
      <c r="V36" s="10">
        <v>10.148295272198711</v>
      </c>
      <c r="W36" s="10">
        <v>9.3606803812986978</v>
      </c>
      <c r="X36" s="10">
        <v>6.3802613843235623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14.301955003860854</v>
      </c>
      <c r="D43" s="10">
        <v>15.169184617835393</v>
      </c>
      <c r="E43" s="10">
        <v>16.74202223799087</v>
      </c>
      <c r="F43" s="10">
        <v>14.931654511452134</v>
      </c>
      <c r="G43" s="10">
        <v>18.861909945686424</v>
      </c>
      <c r="H43" s="10">
        <v>19.905945086496359</v>
      </c>
      <c r="I43" s="10">
        <v>10.199346082156108</v>
      </c>
      <c r="J43" s="10">
        <v>27.561466851162258</v>
      </c>
      <c r="K43" s="10">
        <v>29.076847510414289</v>
      </c>
      <c r="L43" s="10">
        <v>45.01306966146867</v>
      </c>
      <c r="M43" s="10">
        <v>52.947897401204315</v>
      </c>
      <c r="N43" s="10">
        <v>36.222181899985294</v>
      </c>
      <c r="O43" s="10">
        <v>32.739034969824303</v>
      </c>
      <c r="P43" s="10">
        <v>47.428479479251557</v>
      </c>
      <c r="Q43" s="10">
        <v>36.287538874450291</v>
      </c>
      <c r="R43" s="10">
        <v>44.544088253618312</v>
      </c>
      <c r="S43" s="10">
        <v>33.771336326149381</v>
      </c>
      <c r="T43" s="10">
        <v>33.02856350420398</v>
      </c>
      <c r="U43" s="10">
        <v>28.013093870178206</v>
      </c>
      <c r="V43" s="10">
        <v>26.784314118717056</v>
      </c>
      <c r="W43" s="10">
        <v>24.94367148955801</v>
      </c>
      <c r="X43" s="10">
        <v>26.744135806496296</v>
      </c>
    </row>
    <row r="44" spans="1:24" ht="11.25" customHeight="1" x14ac:dyDescent="0.2">
      <c r="A44" s="41" t="s">
        <v>75</v>
      </c>
      <c r="B44" s="9" t="s">
        <v>76</v>
      </c>
      <c r="C44" s="10">
        <v>36.285855672163486</v>
      </c>
      <c r="D44" s="10">
        <v>34.139784017083478</v>
      </c>
      <c r="E44" s="10">
        <v>40.067626163591946</v>
      </c>
      <c r="F44" s="10">
        <v>29.913527600150832</v>
      </c>
      <c r="G44" s="10">
        <v>21.272971746080401</v>
      </c>
      <c r="H44" s="10">
        <v>13.183031218367168</v>
      </c>
      <c r="I44" s="10">
        <v>35.707713856632118</v>
      </c>
      <c r="J44" s="10">
        <v>31.594103590506052</v>
      </c>
      <c r="K44" s="10">
        <v>29.122803830496096</v>
      </c>
      <c r="L44" s="10">
        <v>38.963516741973471</v>
      </c>
      <c r="M44" s="10">
        <v>35.317051590917231</v>
      </c>
      <c r="N44" s="10">
        <v>38.786974062913394</v>
      </c>
      <c r="O44" s="10">
        <v>24.130194827192383</v>
      </c>
      <c r="P44" s="10">
        <v>11.328007444561624</v>
      </c>
      <c r="Q44" s="10">
        <v>5.8531966133921678</v>
      </c>
      <c r="R44" s="10">
        <v>3.6702700292914057</v>
      </c>
      <c r="S44" s="10">
        <v>4.1569510768123665</v>
      </c>
      <c r="T44" s="10">
        <v>4.2752858627992598</v>
      </c>
      <c r="U44" s="10">
        <v>4.5825913637038935</v>
      </c>
      <c r="V44" s="10">
        <v>5.1465589104107901</v>
      </c>
      <c r="W44" s="10">
        <v>3.4645728844557904</v>
      </c>
      <c r="X44" s="10">
        <v>2.9756420525419189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564.27024967067359</v>
      </c>
      <c r="D51" s="37">
        <v>635.41399294596215</v>
      </c>
      <c r="E51" s="37">
        <v>574.53027592444846</v>
      </c>
      <c r="F51" s="37">
        <v>628.60651067345248</v>
      </c>
      <c r="G51" s="37">
        <v>596.70105126015346</v>
      </c>
      <c r="H51" s="37">
        <v>587.58867309112168</v>
      </c>
      <c r="I51" s="37">
        <v>546.37317332612918</v>
      </c>
      <c r="J51" s="37">
        <v>497.80414570280641</v>
      </c>
      <c r="K51" s="37">
        <v>516.99166300787738</v>
      </c>
      <c r="L51" s="37">
        <v>431.47407031254829</v>
      </c>
      <c r="M51" s="37">
        <v>472.09699393272132</v>
      </c>
      <c r="N51" s="37">
        <v>478.45120772328426</v>
      </c>
      <c r="O51" s="37">
        <v>476.03904696271911</v>
      </c>
      <c r="P51" s="37">
        <v>472.63060035167013</v>
      </c>
      <c r="Q51" s="37">
        <v>460.49143675050442</v>
      </c>
      <c r="R51" s="37">
        <v>481.62451404168212</v>
      </c>
      <c r="S51" s="37">
        <v>527.7574325954231</v>
      </c>
      <c r="T51" s="37">
        <v>538.55701188840862</v>
      </c>
      <c r="U51" s="37">
        <v>547.64247557266538</v>
      </c>
      <c r="V51" s="37">
        <v>512.40236771580999</v>
      </c>
      <c r="W51" s="37">
        <v>479.50819744303789</v>
      </c>
      <c r="X51" s="37">
        <v>494.5306887431916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2.1921665999181139E-4</v>
      </c>
      <c r="D52" s="37">
        <f t="shared" si="16"/>
        <v>2.1094839168005089E-4</v>
      </c>
      <c r="E52" s="37">
        <f t="shared" si="16"/>
        <v>2.368950729158993E-4</v>
      </c>
      <c r="F52" s="37">
        <f t="shared" si="16"/>
        <v>1.0668096878719388E-3</v>
      </c>
      <c r="G52" s="37">
        <f t="shared" si="16"/>
        <v>3.5659091403876168E-3</v>
      </c>
      <c r="H52" s="37">
        <f t="shared" si="16"/>
        <v>3.0614683746506728E-3</v>
      </c>
      <c r="I52" s="37">
        <f t="shared" si="16"/>
        <v>5.5079741164504635E-3</v>
      </c>
      <c r="J52" s="37">
        <f t="shared" si="16"/>
        <v>5.6733622333814317E-3</v>
      </c>
      <c r="K52" s="37">
        <f t="shared" si="16"/>
        <v>6.8896047314469877E-3</v>
      </c>
      <c r="L52" s="37">
        <f t="shared" si="16"/>
        <v>1.0333164976015548</v>
      </c>
      <c r="M52" s="37">
        <f t="shared" si="16"/>
        <v>1.1721856633959393</v>
      </c>
      <c r="N52" s="37">
        <f t="shared" si="16"/>
        <v>1.0716884149049735</v>
      </c>
      <c r="O52" s="37">
        <f t="shared" si="16"/>
        <v>1.1579819749567062</v>
      </c>
      <c r="P52" s="37">
        <f t="shared" si="16"/>
        <v>1.0590276739462936</v>
      </c>
      <c r="Q52" s="37">
        <f t="shared" si="16"/>
        <v>6.7471551962649521</v>
      </c>
      <c r="R52" s="37">
        <f t="shared" si="16"/>
        <v>7.9006242973697685</v>
      </c>
      <c r="S52" s="37">
        <f t="shared" si="16"/>
        <v>8.9398806294842679</v>
      </c>
      <c r="T52" s="37">
        <f t="shared" si="16"/>
        <v>9.6676780979460215</v>
      </c>
      <c r="U52" s="37">
        <f t="shared" si="16"/>
        <v>10.720228303205868</v>
      </c>
      <c r="V52" s="37">
        <f t="shared" si="16"/>
        <v>11.067632731308798</v>
      </c>
      <c r="W52" s="37">
        <f t="shared" si="16"/>
        <v>12.194732190209503</v>
      </c>
      <c r="X52" s="37">
        <f t="shared" si="16"/>
        <v>12.359523790994491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2.1921665999181139E-4</v>
      </c>
      <c r="D57" s="10">
        <v>2.1094839168005089E-4</v>
      </c>
      <c r="E57" s="10">
        <v>2.368950729158993E-4</v>
      </c>
      <c r="F57" s="10">
        <v>1.0668096878719388E-3</v>
      </c>
      <c r="G57" s="10">
        <v>3.5659091403876168E-3</v>
      </c>
      <c r="H57" s="10">
        <v>3.0614683746506728E-3</v>
      </c>
      <c r="I57" s="10">
        <v>5.5079741164504635E-3</v>
      </c>
      <c r="J57" s="10">
        <v>5.6733622333814317E-3</v>
      </c>
      <c r="K57" s="10">
        <v>6.8896047314469877E-3</v>
      </c>
      <c r="L57" s="10">
        <v>9.754187352208156E-3</v>
      </c>
      <c r="M57" s="10">
        <v>1.119115787576376E-2</v>
      </c>
      <c r="N57" s="10">
        <v>1.061480877131624E-2</v>
      </c>
      <c r="O57" s="10">
        <v>1.1543776364048051E-2</v>
      </c>
      <c r="P57" s="10">
        <v>1.198503160977251E-2</v>
      </c>
      <c r="Q57" s="10">
        <v>1.1918225873998453E-2</v>
      </c>
      <c r="R57" s="10">
        <v>1.1481051429992379E-2</v>
      </c>
      <c r="S57" s="10">
        <v>1.0952917382335789E-2</v>
      </c>
      <c r="T57" s="10">
        <v>1.0683212611672311E-2</v>
      </c>
      <c r="U57" s="10">
        <v>1.057726166620601E-2</v>
      </c>
      <c r="V57" s="10">
        <v>1.0075806711519381E-2</v>
      </c>
      <c r="W57" s="10">
        <v>1.0344306274159129E-2</v>
      </c>
      <c r="X57" s="10">
        <v>9.5481101823343146E-3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1.0235623102493465</v>
      </c>
      <c r="M61" s="10">
        <v>1.1609945055201756</v>
      </c>
      <c r="N61" s="10">
        <v>1.0610736061336572</v>
      </c>
      <c r="O61" s="10">
        <v>1.1464381985926582</v>
      </c>
      <c r="P61" s="10">
        <v>1.0470426423365211</v>
      </c>
      <c r="Q61" s="10">
        <v>1.0528639743370483</v>
      </c>
      <c r="R61" s="10">
        <v>0.99054370779864509</v>
      </c>
      <c r="S61" s="10">
        <v>1.291842346226705</v>
      </c>
      <c r="T61" s="10">
        <v>1.240247999266503</v>
      </c>
      <c r="U61" s="10">
        <v>1.2462879746900202</v>
      </c>
      <c r="V61" s="10">
        <v>1.1788075551860253</v>
      </c>
      <c r="W61" s="10">
        <v>1.1601735263478381</v>
      </c>
      <c r="X61" s="10">
        <v>1.056414875555618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5.6823729960539051</v>
      </c>
      <c r="R70" s="10">
        <v>6.8985995381411307</v>
      </c>
      <c r="S70" s="10">
        <v>7.6370853658752278</v>
      </c>
      <c r="T70" s="10">
        <v>8.4167468860678465</v>
      </c>
      <c r="U70" s="10">
        <v>9.4633630668496416</v>
      </c>
      <c r="V70" s="10">
        <v>9.8787493694112527</v>
      </c>
      <c r="W70" s="10">
        <v>11.024214357587507</v>
      </c>
      <c r="X70" s="10">
        <v>11.293560805256538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240.06808467850965</v>
      </c>
      <c r="D76" s="40">
        <v>264.51107555807499</v>
      </c>
      <c r="E76" s="40">
        <v>295.19900564968407</v>
      </c>
      <c r="F76" s="40">
        <v>276.32251369258887</v>
      </c>
      <c r="G76" s="40">
        <v>293.12214466683253</v>
      </c>
      <c r="H76" s="40">
        <v>278.43441117770868</v>
      </c>
      <c r="I76" s="40">
        <v>281.84869046766943</v>
      </c>
      <c r="J76" s="40">
        <v>287.06164604069602</v>
      </c>
      <c r="K76" s="40">
        <v>256.67951740966294</v>
      </c>
      <c r="L76" s="40">
        <v>229.69758669229199</v>
      </c>
      <c r="M76" s="40">
        <v>235.19242697443508</v>
      </c>
      <c r="N76" s="40">
        <v>189.67330240493811</v>
      </c>
      <c r="O76" s="40">
        <v>202.79155366847067</v>
      </c>
      <c r="P76" s="40">
        <v>178.7761055305001</v>
      </c>
      <c r="Q76" s="40">
        <v>181.99320567684916</v>
      </c>
      <c r="R76" s="40">
        <v>185.34924589809356</v>
      </c>
      <c r="S76" s="40">
        <v>179.570799873396</v>
      </c>
      <c r="T76" s="40">
        <v>185.71871474987532</v>
      </c>
      <c r="U76" s="40">
        <v>185.24436647936972</v>
      </c>
      <c r="V76" s="40">
        <v>179.30103271812601</v>
      </c>
      <c r="W76" s="40">
        <v>171.25002947172331</v>
      </c>
      <c r="X76" s="40">
        <v>197.89710299324594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2096.3811693895095</v>
      </c>
      <c r="D2" s="31">
        <f t="shared" ref="D2:W2" si="1">SUM(D3,D17,D22,D25,D26,D51,D52,D71,D74,D75,D76)</f>
        <v>1916.3187446259672</v>
      </c>
      <c r="E2" s="31">
        <f t="shared" si="1"/>
        <v>2182.8918314703351</v>
      </c>
      <c r="F2" s="31">
        <f t="shared" si="1"/>
        <v>2669.9950988822011</v>
      </c>
      <c r="G2" s="31">
        <f t="shared" si="1"/>
        <v>2294.319174548581</v>
      </c>
      <c r="H2" s="31">
        <f t="shared" si="1"/>
        <v>2490.7276010318137</v>
      </c>
      <c r="I2" s="31">
        <f t="shared" si="1"/>
        <v>2187.4141874462593</v>
      </c>
      <c r="J2" s="31">
        <f t="shared" si="1"/>
        <v>2405.7613929492691</v>
      </c>
      <c r="K2" s="31">
        <f t="shared" si="1"/>
        <v>2179.2294067067924</v>
      </c>
      <c r="L2" s="31">
        <f t="shared" si="1"/>
        <v>1929.7258813413582</v>
      </c>
      <c r="M2" s="31">
        <f t="shared" si="1"/>
        <v>1431.1874462596729</v>
      </c>
      <c r="N2" s="31">
        <f t="shared" si="1"/>
        <v>1666.7460017196902</v>
      </c>
      <c r="O2" s="31">
        <f t="shared" si="1"/>
        <v>1857.6004299226138</v>
      </c>
      <c r="P2" s="31">
        <f t="shared" si="1"/>
        <v>1847.0822012037829</v>
      </c>
      <c r="Q2" s="31">
        <f t="shared" si="1"/>
        <v>1812.351985219238</v>
      </c>
      <c r="R2" s="31">
        <f t="shared" si="1"/>
        <v>1741.5586258424912</v>
      </c>
      <c r="S2" s="31">
        <f t="shared" si="1"/>
        <v>1763.401429953979</v>
      </c>
      <c r="T2" s="31">
        <f t="shared" si="1"/>
        <v>1775.8870166610991</v>
      </c>
      <c r="U2" s="31">
        <f t="shared" si="1"/>
        <v>1733.1949397780872</v>
      </c>
      <c r="V2" s="31">
        <f t="shared" si="1"/>
        <v>1860.9156651975645</v>
      </c>
      <c r="W2" s="31">
        <f t="shared" si="1"/>
        <v>1619.9186914364682</v>
      </c>
      <c r="X2" s="31">
        <f t="shared" ref="X2" si="2">SUM(X3,X17,X22,X25,X26,X51,X52,X71,X74,X75,X76)</f>
        <v>1740.8771196176754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297.21504729148751</v>
      </c>
      <c r="D26" s="37">
        <f t="shared" ref="D26:W26" si="22">SUM(D27,D33)</f>
        <v>281.67334479793641</v>
      </c>
      <c r="E26" s="37">
        <f t="shared" si="22"/>
        <v>293.19054170249348</v>
      </c>
      <c r="F26" s="37">
        <f t="shared" si="22"/>
        <v>285.78151332760103</v>
      </c>
      <c r="G26" s="37">
        <f t="shared" si="22"/>
        <v>214.91358555460013</v>
      </c>
      <c r="H26" s="37">
        <f t="shared" si="22"/>
        <v>193.81625107480653</v>
      </c>
      <c r="I26" s="37">
        <f t="shared" si="22"/>
        <v>253.00705073086849</v>
      </c>
      <c r="J26" s="37">
        <f t="shared" si="22"/>
        <v>262.36259673258814</v>
      </c>
      <c r="K26" s="37">
        <f t="shared" si="22"/>
        <v>278.82871883061051</v>
      </c>
      <c r="L26" s="37">
        <f t="shared" si="22"/>
        <v>226.90361134995695</v>
      </c>
      <c r="M26" s="37">
        <f t="shared" si="22"/>
        <v>178.45133276010318</v>
      </c>
      <c r="N26" s="37">
        <f t="shared" si="22"/>
        <v>188.23688736027509</v>
      </c>
      <c r="O26" s="37">
        <f t="shared" si="22"/>
        <v>127.64634565778158</v>
      </c>
      <c r="P26" s="37">
        <f t="shared" si="22"/>
        <v>86.887446259673254</v>
      </c>
      <c r="Q26" s="37">
        <f t="shared" si="22"/>
        <v>88.167497850386923</v>
      </c>
      <c r="R26" s="37">
        <f t="shared" si="22"/>
        <v>87.556061908856407</v>
      </c>
      <c r="S26" s="37">
        <f t="shared" si="22"/>
        <v>81.924075666380077</v>
      </c>
      <c r="T26" s="37">
        <f t="shared" si="22"/>
        <v>78.967239896818569</v>
      </c>
      <c r="U26" s="37">
        <f t="shared" si="22"/>
        <v>84.986156491831451</v>
      </c>
      <c r="V26" s="37">
        <f t="shared" si="22"/>
        <v>79.748237317282886</v>
      </c>
      <c r="W26" s="37">
        <f t="shared" si="22"/>
        <v>69.685640584694767</v>
      </c>
      <c r="X26" s="37">
        <f t="shared" ref="X26" si="23">SUM(X27,X33)</f>
        <v>64.593637145313835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297.21504729148751</v>
      </c>
      <c r="D33" s="29">
        <f t="shared" ref="D33:W33" si="28">SUM(D34:D50)</f>
        <v>281.67334479793641</v>
      </c>
      <c r="E33" s="29">
        <f t="shared" si="28"/>
        <v>293.19054170249348</v>
      </c>
      <c r="F33" s="29">
        <f t="shared" si="28"/>
        <v>285.78151332760103</v>
      </c>
      <c r="G33" s="29">
        <f t="shared" si="28"/>
        <v>214.91358555460013</v>
      </c>
      <c r="H33" s="29">
        <f t="shared" si="28"/>
        <v>193.81625107480653</v>
      </c>
      <c r="I33" s="29">
        <f t="shared" si="28"/>
        <v>253.00705073086849</v>
      </c>
      <c r="J33" s="29">
        <f t="shared" si="28"/>
        <v>262.36259673258814</v>
      </c>
      <c r="K33" s="29">
        <f t="shared" si="28"/>
        <v>278.82871883061051</v>
      </c>
      <c r="L33" s="29">
        <f t="shared" si="28"/>
        <v>226.90361134995695</v>
      </c>
      <c r="M33" s="29">
        <f t="shared" si="28"/>
        <v>178.45133276010318</v>
      </c>
      <c r="N33" s="29">
        <f t="shared" si="28"/>
        <v>188.23688736027509</v>
      </c>
      <c r="O33" s="29">
        <f t="shared" si="28"/>
        <v>127.64634565778158</v>
      </c>
      <c r="P33" s="29">
        <f t="shared" si="28"/>
        <v>86.887446259673254</v>
      </c>
      <c r="Q33" s="29">
        <f t="shared" si="28"/>
        <v>88.167497850386923</v>
      </c>
      <c r="R33" s="29">
        <f t="shared" si="28"/>
        <v>87.556061908856407</v>
      </c>
      <c r="S33" s="29">
        <f t="shared" si="28"/>
        <v>81.924075666380077</v>
      </c>
      <c r="T33" s="29">
        <f t="shared" si="28"/>
        <v>78.967239896818569</v>
      </c>
      <c r="U33" s="29">
        <f t="shared" si="28"/>
        <v>84.986156491831451</v>
      </c>
      <c r="V33" s="29">
        <f t="shared" si="28"/>
        <v>79.748237317282886</v>
      </c>
      <c r="W33" s="29">
        <f t="shared" si="28"/>
        <v>69.685640584694767</v>
      </c>
      <c r="X33" s="29">
        <f t="shared" ref="X33" si="29">SUM(X34:X50)</f>
        <v>64.593637145313835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29.373258813413578</v>
      </c>
      <c r="D36" s="10">
        <f>FC_IND_PPP_PU_E!D36+FC_IND_PPP_PA_E!D36+FC_IND_PPP_PR_E!D36</f>
        <v>28.243508168529665</v>
      </c>
      <c r="E36" s="10">
        <f>FC_IND_PPP_PU_E!E36+FC_IND_PPP_PA_E!E36+FC_IND_PPP_PR_E!E36</f>
        <v>28.243508168529662</v>
      </c>
      <c r="F36" s="10">
        <f>FC_IND_PPP_PU_E!F36+FC_IND_PPP_PA_E!F36+FC_IND_PPP_PR_E!F36</f>
        <v>28.243508168529658</v>
      </c>
      <c r="G36" s="10">
        <f>FC_IND_PPP_PU_E!G36+FC_IND_PPP_PA_E!G36+FC_IND_PPP_PR_E!G36</f>
        <v>29.373258813413578</v>
      </c>
      <c r="H36" s="10">
        <f>FC_IND_PPP_PU_E!H36+FC_IND_PPP_PA_E!H36+FC_IND_PPP_PR_E!H36</f>
        <v>30.503009458297509</v>
      </c>
      <c r="I36" s="10">
        <f>FC_IND_PPP_PU_E!I36+FC_IND_PPP_PA_E!I36+FC_IND_PPP_PR_E!I36</f>
        <v>28.243508168529662</v>
      </c>
      <c r="J36" s="10">
        <f>FC_IND_PPP_PU_E!J36+FC_IND_PPP_PA_E!J36+FC_IND_PPP_PR_E!J36</f>
        <v>27.113757523645749</v>
      </c>
      <c r="K36" s="10">
        <f>FC_IND_PPP_PU_E!K36+FC_IND_PPP_PA_E!K36+FC_IND_PPP_PR_E!K36</f>
        <v>27.113757523645752</v>
      </c>
      <c r="L36" s="10">
        <f>FC_IND_PPP_PU_E!L36+FC_IND_PPP_PA_E!L36+FC_IND_PPP_PR_E!L36</f>
        <v>22.594840928632841</v>
      </c>
      <c r="M36" s="10">
        <f>FC_IND_PPP_PU_E!M36+FC_IND_PPP_PA_E!M36+FC_IND_PPP_PR_E!M36</f>
        <v>20.335339638865001</v>
      </c>
      <c r="N36" s="10">
        <f>FC_IND_PPP_PU_E!N36+FC_IND_PPP_PA_E!N36+FC_IND_PPP_PR_E!N36</f>
        <v>21.465090283748921</v>
      </c>
      <c r="O36" s="10">
        <f>FC_IND_PPP_PU_E!O36+FC_IND_PPP_PA_E!O36+FC_IND_PPP_PR_E!O36</f>
        <v>19.205588993981081</v>
      </c>
      <c r="P36" s="10">
        <f>FC_IND_PPP_PU_E!P36+FC_IND_PPP_PA_E!P36+FC_IND_PPP_PR_E!P36</f>
        <v>13.556921754084263</v>
      </c>
      <c r="Q36" s="10">
        <f>FC_IND_PPP_PU_E!Q36+FC_IND_PPP_PA_E!Q36+FC_IND_PPP_PR_E!Q36</f>
        <v>18.075838349097161</v>
      </c>
      <c r="R36" s="10">
        <f>FC_IND_PPP_PU_E!R36+FC_IND_PPP_PA_E!R36+FC_IND_PPP_PR_E!R36</f>
        <v>15.816337059329323</v>
      </c>
      <c r="S36" s="10">
        <f>FC_IND_PPP_PU_E!S36+FC_IND_PPP_PA_E!S36+FC_IND_PPP_PR_E!S36</f>
        <v>15.816337059329321</v>
      </c>
      <c r="T36" s="10">
        <f>FC_IND_PPP_PU_E!T36+FC_IND_PPP_PA_E!T36+FC_IND_PPP_PR_E!T36</f>
        <v>15.816337059329321</v>
      </c>
      <c r="U36" s="10">
        <f>FC_IND_PPP_PU_E!U36+FC_IND_PPP_PA_E!U36+FC_IND_PPP_PR_E!U36</f>
        <v>13.556921754084263</v>
      </c>
      <c r="V36" s="10">
        <f>FC_IND_PPP_PU_E!V36+FC_IND_PPP_PA_E!V36+FC_IND_PPP_PR_E!V36</f>
        <v>12.427171109200341</v>
      </c>
      <c r="W36" s="10">
        <f>FC_IND_PPP_PU_E!W36+FC_IND_PPP_PA_E!W36+FC_IND_PPP_PR_E!W36</f>
        <v>11.297420464316419</v>
      </c>
      <c r="X36" s="10">
        <f>FC_IND_PPP_PU_E!X36+FC_IND_PPP_PA_E!X36+FC_IND_PPP_PR_E!X36</f>
        <v>7.3365434221840058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41.08151332760103</v>
      </c>
      <c r="D43" s="10">
        <f>FC_IND_PPP_PU_E!D43+FC_IND_PPP_PA_E!D43+FC_IND_PPP_PR_E!D43</f>
        <v>42.108512467755808</v>
      </c>
      <c r="E43" s="10">
        <f>FC_IND_PPP_PU_E!E43+FC_IND_PPP_PA_E!E43+FC_IND_PPP_PR_E!E43</f>
        <v>41.081513327601037</v>
      </c>
      <c r="F43" s="10">
        <f>FC_IND_PPP_PU_E!F43+FC_IND_PPP_PA_E!F43+FC_IND_PPP_PR_E!F43</f>
        <v>46.216680997420468</v>
      </c>
      <c r="G43" s="10">
        <f>FC_IND_PPP_PU_E!G43+FC_IND_PPP_PA_E!G43+FC_IND_PPP_PR_E!G43</f>
        <v>52.378933791917447</v>
      </c>
      <c r="H43" s="10">
        <f>FC_IND_PPP_PU_E!H43+FC_IND_PPP_PA_E!H43+FC_IND_PPP_PR_E!H43</f>
        <v>67.784436801375747</v>
      </c>
      <c r="I43" s="10">
        <f>FC_IND_PPP_PU_E!I43+FC_IND_PPP_PA_E!I43+FC_IND_PPP_PR_E!I43</f>
        <v>30.811092003439381</v>
      </c>
      <c r="J43" s="10">
        <f>FC_IND_PPP_PU_E!J43+FC_IND_PPP_PA_E!J43+FC_IND_PPP_PR_E!J43</f>
        <v>60.595184866723983</v>
      </c>
      <c r="K43" s="10">
        <f>FC_IND_PPP_PU_E!K43+FC_IND_PPP_PA_E!K43+FC_IND_PPP_PR_E!K43</f>
        <v>61.622269991401552</v>
      </c>
      <c r="L43" s="10">
        <f>FC_IND_PPP_PU_E!L43+FC_IND_PPP_PA_E!L43+FC_IND_PPP_PR_E!L43</f>
        <v>59.568185726569219</v>
      </c>
      <c r="M43" s="10">
        <f>FC_IND_PPP_PU_E!M43+FC_IND_PPP_PA_E!M43+FC_IND_PPP_PR_E!M43</f>
        <v>61.622269991401552</v>
      </c>
      <c r="N43" s="10">
        <f>FC_IND_PPP_PU_E!N43+FC_IND_PPP_PA_E!N43+FC_IND_PPP_PR_E!N43</f>
        <v>45.18968185726569</v>
      </c>
      <c r="O43" s="10">
        <f>FC_IND_PPP_PU_E!O43+FC_IND_PPP_PA_E!O43+FC_IND_PPP_PR_E!O43</f>
        <v>38.000343938091142</v>
      </c>
      <c r="P43" s="10">
        <f>FC_IND_PPP_PU_E!P43+FC_IND_PPP_PA_E!P43+FC_IND_PPP_PR_E!P43</f>
        <v>31.838177128116939</v>
      </c>
      <c r="Q43" s="10">
        <f>FC_IND_PPP_PU_E!Q43+FC_IND_PPP_PA_E!Q43+FC_IND_PPP_PR_E!Q43</f>
        <v>42.108512467755808</v>
      </c>
      <c r="R43" s="10">
        <f>FC_IND_PPP_PU_E!R43+FC_IND_PPP_PA_E!R43+FC_IND_PPP_PR_E!R43</f>
        <v>53.405932932072226</v>
      </c>
      <c r="S43" s="10">
        <f>FC_IND_PPP_PU_E!S43+FC_IND_PPP_PA_E!S43+FC_IND_PPP_PR_E!S43</f>
        <v>40.054428202923489</v>
      </c>
      <c r="T43" s="10">
        <f>FC_IND_PPP_PU_E!T43+FC_IND_PPP_PA_E!T43+FC_IND_PPP_PR_E!T43</f>
        <v>39.02742906276869</v>
      </c>
      <c r="U43" s="10">
        <f>FC_IND_PPP_PU_E!U43+FC_IND_PPP_PA_E!U43+FC_IND_PPP_PR_E!U43</f>
        <v>48.270765262252787</v>
      </c>
      <c r="V43" s="10">
        <f>FC_IND_PPP_PU_E!V43+FC_IND_PPP_PA_E!V43+FC_IND_PPP_PR_E!V43</f>
        <v>44.162596732588128</v>
      </c>
      <c r="W43" s="10">
        <f>FC_IND_PPP_PU_E!W43+FC_IND_PPP_PA_E!W43+FC_IND_PPP_PR_E!W43</f>
        <v>40.054428202923489</v>
      </c>
      <c r="X43" s="10">
        <f>FC_IND_PPP_PU_E!X43+FC_IND_PPP_PA_E!X43+FC_IND_PPP_PR_E!X43</f>
        <v>46.40154772141014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226.76027515047292</v>
      </c>
      <c r="D44" s="10">
        <f>FC_IND_PPP_PU_E!D44+FC_IND_PPP_PA_E!D44+FC_IND_PPP_PR_E!D44</f>
        <v>211.32132416165092</v>
      </c>
      <c r="E44" s="10">
        <f>FC_IND_PPP_PU_E!E44+FC_IND_PPP_PA_E!E44+FC_IND_PPP_PR_E!E44</f>
        <v>223.86552020636276</v>
      </c>
      <c r="F44" s="10">
        <f>FC_IND_PPP_PU_E!F44+FC_IND_PPP_PA_E!F44+FC_IND_PPP_PR_E!F44</f>
        <v>211.32132416165089</v>
      </c>
      <c r="G44" s="10">
        <f>FC_IND_PPP_PU_E!G44+FC_IND_PPP_PA_E!G44+FC_IND_PPP_PR_E!G44</f>
        <v>133.1613929492691</v>
      </c>
      <c r="H44" s="10">
        <f>FC_IND_PPP_PU_E!H44+FC_IND_PPP_PA_E!H44+FC_IND_PPP_PR_E!H44</f>
        <v>95.52880481513327</v>
      </c>
      <c r="I44" s="10">
        <f>FC_IND_PPP_PU_E!I44+FC_IND_PPP_PA_E!I44+FC_IND_PPP_PR_E!I44</f>
        <v>193.95245055889944</v>
      </c>
      <c r="J44" s="10">
        <f>FC_IND_PPP_PU_E!J44+FC_IND_PPP_PA_E!J44+FC_IND_PPP_PR_E!J44</f>
        <v>174.6536543422184</v>
      </c>
      <c r="K44" s="10">
        <f>FC_IND_PPP_PU_E!K44+FC_IND_PPP_PA_E!K44+FC_IND_PPP_PR_E!K44</f>
        <v>190.0926913155632</v>
      </c>
      <c r="L44" s="10">
        <f>FC_IND_PPP_PU_E!L44+FC_IND_PPP_PA_E!L44+FC_IND_PPP_PR_E!L44</f>
        <v>144.74058469475489</v>
      </c>
      <c r="M44" s="10">
        <f>FC_IND_PPP_PU_E!M44+FC_IND_PPP_PA_E!M44+FC_IND_PPP_PR_E!M44</f>
        <v>96.493723129836624</v>
      </c>
      <c r="N44" s="10">
        <f>FC_IND_PPP_PU_E!N44+FC_IND_PPP_PA_E!N44+FC_IND_PPP_PR_E!N44</f>
        <v>121.5821152192605</v>
      </c>
      <c r="O44" s="10">
        <f>FC_IND_PPP_PU_E!O44+FC_IND_PPP_PA_E!O44+FC_IND_PPP_PR_E!O44</f>
        <v>70.440412725709365</v>
      </c>
      <c r="P44" s="10">
        <f>FC_IND_PPP_PU_E!P44+FC_IND_PPP_PA_E!P44+FC_IND_PPP_PR_E!P44</f>
        <v>41.492347377472058</v>
      </c>
      <c r="Q44" s="10">
        <f>FC_IND_PPP_PU_E!Q44+FC_IND_PPP_PA_E!Q44+FC_IND_PPP_PR_E!Q44</f>
        <v>27.983147033533957</v>
      </c>
      <c r="R44" s="10">
        <f>FC_IND_PPP_PU_E!R44+FC_IND_PPP_PA_E!R44+FC_IND_PPP_PR_E!R44</f>
        <v>18.33379191745486</v>
      </c>
      <c r="S44" s="10">
        <f>FC_IND_PPP_PU_E!S44+FC_IND_PPP_PA_E!S44+FC_IND_PPP_PR_E!S44</f>
        <v>26.053310404127263</v>
      </c>
      <c r="T44" s="10">
        <f>FC_IND_PPP_PU_E!T44+FC_IND_PPP_PA_E!T44+FC_IND_PPP_PR_E!T44</f>
        <v>24.123473774720551</v>
      </c>
      <c r="U44" s="10">
        <f>FC_IND_PPP_PU_E!U44+FC_IND_PPP_PA_E!U44+FC_IND_PPP_PR_E!U44</f>
        <v>23.158469475494407</v>
      </c>
      <c r="V44" s="10">
        <f>FC_IND_PPP_PU_E!V44+FC_IND_PPP_PA_E!V44+FC_IND_PPP_PR_E!V44</f>
        <v>23.15846947549441</v>
      </c>
      <c r="W44" s="10">
        <f>FC_IND_PPP_PU_E!W44+FC_IND_PPP_PA_E!W44+FC_IND_PPP_PR_E!W44</f>
        <v>18.33379191745486</v>
      </c>
      <c r="X44" s="10">
        <f>FC_IND_PPP_PU_E!X44+FC_IND_PPP_PA_E!X44+FC_IND_PPP_PR_E!X44</f>
        <v>10.85554600171969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1028.925279449699</v>
      </c>
      <c r="D51" s="37">
        <f>FC_IND_PPP_PU_E!D51+FC_IND_PPP_PA_E!D51+FC_IND_PPP_PR_E!D51</f>
        <v>605.56251074806528</v>
      </c>
      <c r="E51" s="37">
        <f>FC_IND_PPP_PU_E!E51+FC_IND_PPP_PA_E!E51+FC_IND_PPP_PR_E!E51</f>
        <v>841.52355975924331</v>
      </c>
      <c r="F51" s="37">
        <f>FC_IND_PPP_PU_E!F51+FC_IND_PPP_PA_E!F51+FC_IND_PPP_PR_E!F51</f>
        <v>1293.7983662940669</v>
      </c>
      <c r="G51" s="37">
        <f>FC_IND_PPP_PU_E!G51+FC_IND_PPP_PA_E!G51+FC_IND_PPP_PR_E!G51</f>
        <v>958.37558039552869</v>
      </c>
      <c r="H51" s="37">
        <f>FC_IND_PPP_PU_E!H51+FC_IND_PPP_PA_E!H51+FC_IND_PPP_PR_E!H51</f>
        <v>1162.458125537403</v>
      </c>
      <c r="I51" s="37">
        <f>FC_IND_PPP_PU_E!I51+FC_IND_PPP_PA_E!I51+FC_IND_PPP_PR_E!I51</f>
        <v>652.25167669819427</v>
      </c>
      <c r="J51" s="37">
        <f>FC_IND_PPP_PU_E!J51+FC_IND_PPP_PA_E!J51+FC_IND_PPP_PR_E!J51</f>
        <v>819.44720550300929</v>
      </c>
      <c r="K51" s="37">
        <f>FC_IND_PPP_PU_E!K51+FC_IND_PPP_PA_E!K51+FC_IND_PPP_PR_E!K51</f>
        <v>749.01530524505586</v>
      </c>
      <c r="L51" s="37">
        <f>FC_IND_PPP_PU_E!L51+FC_IND_PPP_PA_E!L51+FC_IND_PPP_PR_E!L51</f>
        <v>686.56113499570074</v>
      </c>
      <c r="M51" s="37">
        <f>FC_IND_PPP_PU_E!M51+FC_IND_PPP_PA_E!M51+FC_IND_PPP_PR_E!M51</f>
        <v>566.63645743766119</v>
      </c>
      <c r="N51" s="37">
        <f>FC_IND_PPP_PU_E!N51+FC_IND_PPP_PA_E!N51+FC_IND_PPP_PR_E!N51</f>
        <v>613.71453138435072</v>
      </c>
      <c r="O51" s="37">
        <f>FC_IND_PPP_PU_E!O51+FC_IND_PPP_PA_E!O51+FC_IND_PPP_PR_E!O51</f>
        <v>857.46861564918311</v>
      </c>
      <c r="P51" s="37">
        <f>FC_IND_PPP_PU_E!P51+FC_IND_PPP_PA_E!P51+FC_IND_PPP_PR_E!P51</f>
        <v>928.72390369733432</v>
      </c>
      <c r="Q51" s="37">
        <f>FC_IND_PPP_PU_E!Q51+FC_IND_PPP_PA_E!Q51+FC_IND_PPP_PR_E!Q51</f>
        <v>899.86190885640588</v>
      </c>
      <c r="R51" s="37">
        <f>FC_IND_PPP_PU_E!R51+FC_IND_PPP_PA_E!R51+FC_IND_PPP_PR_E!R51</f>
        <v>615.28882201203783</v>
      </c>
      <c r="S51" s="37">
        <f>FC_IND_PPP_PU_E!S51+FC_IND_PPP_PA_E!S51+FC_IND_PPP_PR_E!S51</f>
        <v>621.39380911435933</v>
      </c>
      <c r="T51" s="37">
        <f>FC_IND_PPP_PU_E!T51+FC_IND_PPP_PA_E!T51+FC_IND_PPP_PR_E!T51</f>
        <v>606.47695614789336</v>
      </c>
      <c r="U51" s="37">
        <f>FC_IND_PPP_PU_E!U51+FC_IND_PPP_PA_E!U51+FC_IND_PPP_PR_E!U51</f>
        <v>580.43852106620807</v>
      </c>
      <c r="V51" s="37">
        <f>FC_IND_PPP_PU_E!V51+FC_IND_PPP_PA_E!V51+FC_IND_PPP_PR_E!V51</f>
        <v>601.22527944969897</v>
      </c>
      <c r="W51" s="37">
        <f>FC_IND_PPP_PU_E!W51+FC_IND_PPP_PA_E!W51+FC_IND_PPP_PR_E!W51</f>
        <v>583.83293207222698</v>
      </c>
      <c r="X51" s="37">
        <f>FC_IND_PPP_PU_E!X51+FC_IND_PPP_PA_E!X51+FC_IND_PPP_PR_E!X51</f>
        <v>630.9759243336199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446.16517626827158</v>
      </c>
      <c r="D52" s="37">
        <f t="shared" ref="D52:W52" si="31">SUM(D53:D70)</f>
        <v>455.05021496130689</v>
      </c>
      <c r="E52" s="37">
        <f t="shared" si="31"/>
        <v>455.05649183147028</v>
      </c>
      <c r="F52" s="37">
        <f t="shared" si="31"/>
        <v>462.12631126397247</v>
      </c>
      <c r="G52" s="37">
        <f t="shared" si="31"/>
        <v>462.13061049011179</v>
      </c>
      <c r="H52" s="37">
        <f t="shared" si="31"/>
        <v>457.49707652622538</v>
      </c>
      <c r="I52" s="37">
        <f t="shared" si="31"/>
        <v>657.2199484092863</v>
      </c>
      <c r="J52" s="37">
        <f t="shared" si="31"/>
        <v>655.07798796216673</v>
      </c>
      <c r="K52" s="37">
        <f t="shared" si="31"/>
        <v>493.68976784178835</v>
      </c>
      <c r="L52" s="37">
        <f t="shared" si="31"/>
        <v>452.97652622527937</v>
      </c>
      <c r="M52" s="37">
        <f t="shared" si="31"/>
        <v>345.68693035253642</v>
      </c>
      <c r="N52" s="37">
        <f t="shared" si="31"/>
        <v>413.37583834909708</v>
      </c>
      <c r="O52" s="37">
        <f t="shared" si="31"/>
        <v>427.08564058469472</v>
      </c>
      <c r="P52" s="37">
        <f t="shared" si="31"/>
        <v>336.80189165950128</v>
      </c>
      <c r="Q52" s="37">
        <f t="shared" si="31"/>
        <v>323.80667137572976</v>
      </c>
      <c r="R52" s="37">
        <f t="shared" si="31"/>
        <v>533.12474794051354</v>
      </c>
      <c r="S52" s="37">
        <f t="shared" si="31"/>
        <v>561.11535944667048</v>
      </c>
      <c r="T52" s="37">
        <f t="shared" si="31"/>
        <v>576.59931244785764</v>
      </c>
      <c r="U52" s="37">
        <f t="shared" si="31"/>
        <v>591.50199050895583</v>
      </c>
      <c r="V52" s="37">
        <f t="shared" si="31"/>
        <v>675.2129996773582</v>
      </c>
      <c r="W52" s="37">
        <f t="shared" si="31"/>
        <v>519.19461577008815</v>
      </c>
      <c r="X52" s="37">
        <f t="shared" ref="X52" si="32">SUM(X53:X70)</f>
        <v>523.12355125997988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1.031814273430782E-3</v>
      </c>
      <c r="D57" s="10">
        <f>FC_IND_PPP_PU_E!D57+FC_IND_PPP_PA_E!D57+FC_IND_PPP_PR_E!D57</f>
        <v>1.0318142734307817E-3</v>
      </c>
      <c r="E57" s="10">
        <f>FC_IND_PPP_PU_E!E57+FC_IND_PPP_PA_E!E57+FC_IND_PPP_PR_E!E57</f>
        <v>7.3086844368013756E-3</v>
      </c>
      <c r="F57" s="10">
        <f>FC_IND_PPP_PU_E!F57+FC_IND_PPP_PA_E!F57+FC_IND_PPP_PR_E!F57</f>
        <v>7.3086844368013756E-3</v>
      </c>
      <c r="G57" s="10">
        <f>FC_IND_PPP_PU_E!G57+FC_IND_PPP_PA_E!G57+FC_IND_PPP_PR_E!G57</f>
        <v>1.1607910576096302E-2</v>
      </c>
      <c r="H57" s="10">
        <f>FC_IND_PPP_PU_E!H57+FC_IND_PPP_PA_E!H57+FC_IND_PPP_PR_E!H57</f>
        <v>1.16079105760963E-2</v>
      </c>
      <c r="I57" s="10">
        <f>FC_IND_PPP_PU_E!I57+FC_IND_PPP_PA_E!I57+FC_IND_PPP_PR_E!I57</f>
        <v>1.1607910576096302E-2</v>
      </c>
      <c r="J57" s="10">
        <f>FC_IND_PPP_PU_E!J57+FC_IND_PPP_PA_E!J57+FC_IND_PPP_PR_E!J57</f>
        <v>1.917454858125537E-2</v>
      </c>
      <c r="K57" s="10">
        <f>FC_IND_PPP_PU_E!K57+FC_IND_PPP_PA_E!K57+FC_IND_PPP_PR_E!K57</f>
        <v>1.917454858125537E-2</v>
      </c>
      <c r="L57" s="10">
        <f>FC_IND_PPP_PU_E!L57+FC_IND_PPP_PA_E!L57+FC_IND_PPP_PR_E!L57</f>
        <v>2.91487532244196E-2</v>
      </c>
      <c r="M57" s="10">
        <f>FC_IND_PPP_PU_E!M57+FC_IND_PPP_PA_E!M57+FC_IND_PPP_PR_E!M57</f>
        <v>2.91487532244196E-2</v>
      </c>
      <c r="N57" s="10">
        <f>FC_IND_PPP_PU_E!N57+FC_IND_PPP_PA_E!N57+FC_IND_PPP_PR_E!N57</f>
        <v>2.91487532244196E-2</v>
      </c>
      <c r="O57" s="10">
        <f>FC_IND_PPP_PU_E!O57+FC_IND_PPP_PA_E!O57+FC_IND_PPP_PR_E!O57</f>
        <v>2.91487532244196E-2</v>
      </c>
      <c r="P57" s="10">
        <f>FC_IND_PPP_PU_E!P57+FC_IND_PPP_PA_E!P57+FC_IND_PPP_PR_E!P57</f>
        <v>2.91487532244196E-2</v>
      </c>
      <c r="Q57" s="10">
        <f>FC_IND_PPP_PU_E!Q57+FC_IND_PPP_PA_E!Q57+FC_IND_PPP_PR_E!Q57</f>
        <v>2.91487532244196E-2</v>
      </c>
      <c r="R57" s="10">
        <f>FC_IND_PPP_PU_E!R57+FC_IND_PPP_PA_E!R57+FC_IND_PPP_PR_E!R57</f>
        <v>2.91487532244196E-2</v>
      </c>
      <c r="S57" s="10">
        <f>FC_IND_PPP_PU_E!S57+FC_IND_PPP_PA_E!S57+FC_IND_PPP_PR_E!S57</f>
        <v>2.91487532244196E-2</v>
      </c>
      <c r="T57" s="10">
        <f>FC_IND_PPP_PU_E!T57+FC_IND_PPP_PA_E!T57+FC_IND_PPP_PR_E!T57</f>
        <v>2.91487532244196E-2</v>
      </c>
      <c r="U57" s="10">
        <f>FC_IND_PPP_PU_E!U57+FC_IND_PPP_PA_E!U57+FC_IND_PPP_PR_E!U57</f>
        <v>2.91487532244196E-2</v>
      </c>
      <c r="V57" s="10">
        <f>FC_IND_PPP_PU_E!V57+FC_IND_PPP_PA_E!V57+FC_IND_PPP_PR_E!V57</f>
        <v>2.9148753224419597E-2</v>
      </c>
      <c r="W57" s="10">
        <f>FC_IND_PPP_PU_E!W57+FC_IND_PPP_PA_E!W57+FC_IND_PPP_PR_E!W57</f>
        <v>2.91487532244196E-2</v>
      </c>
      <c r="X57" s="10">
        <f>FC_IND_PPP_PU_E!X57+FC_IND_PPP_PA_E!X57+FC_IND_PPP_PR_E!X57</f>
        <v>2.8202923473774719E-2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441.00507308684428</v>
      </c>
      <c r="D59" s="10">
        <f>FC_IND_PPP_PU_E!D59+FC_IND_PPP_PA_E!D59+FC_IND_PPP_PR_E!D59</f>
        <v>449.89011177987959</v>
      </c>
      <c r="E59" s="10">
        <f>FC_IND_PPP_PU_E!E59+FC_IND_PPP_PA_E!E59+FC_IND_PPP_PR_E!E59</f>
        <v>449.89011177987959</v>
      </c>
      <c r="F59" s="10">
        <f>FC_IND_PPP_PU_E!F59+FC_IND_PPP_PA_E!F59+FC_IND_PPP_PR_E!F59</f>
        <v>456.95993121238178</v>
      </c>
      <c r="G59" s="10">
        <f>FC_IND_PPP_PU_E!G59+FC_IND_PPP_PA_E!G59+FC_IND_PPP_PR_E!G59</f>
        <v>456.95993121238178</v>
      </c>
      <c r="H59" s="10">
        <f>FC_IND_PPP_PU_E!H59+FC_IND_PPP_PA_E!H59+FC_IND_PPP_PR_E!H59</f>
        <v>456.93611349957018</v>
      </c>
      <c r="I59" s="10">
        <f>FC_IND_PPP_PU_E!I59+FC_IND_PPP_PA_E!I59+FC_IND_PPP_PR_E!I59</f>
        <v>653.45846947549433</v>
      </c>
      <c r="J59" s="10">
        <f>FC_IND_PPP_PU_E!J59+FC_IND_PPP_PA_E!J59+FC_IND_PPP_PR_E!J59</f>
        <v>645.7915735167669</v>
      </c>
      <c r="K59" s="10">
        <f>FC_IND_PPP_PU_E!K59+FC_IND_PPP_PA_E!K59+FC_IND_PPP_PR_E!K59</f>
        <v>488.15322441960433</v>
      </c>
      <c r="L59" s="10">
        <f>FC_IND_PPP_PU_E!L59+FC_IND_PPP_PA_E!L59+FC_IND_PPP_PR_E!L59</f>
        <v>438.09114359415298</v>
      </c>
      <c r="M59" s="10">
        <f>FC_IND_PPP_PU_E!M59+FC_IND_PPP_PA_E!M59+FC_IND_PPP_PR_E!M59</f>
        <v>330.80154772141003</v>
      </c>
      <c r="N59" s="10">
        <f>FC_IND_PPP_PU_E!N59+FC_IND_PPP_PA_E!N59+FC_IND_PPP_PR_E!N59</f>
        <v>398.49045571797069</v>
      </c>
      <c r="O59" s="10">
        <f>FC_IND_PPP_PU_E!O59+FC_IND_PPP_PA_E!O59+FC_IND_PPP_PR_E!O59</f>
        <v>412.20025795356833</v>
      </c>
      <c r="P59" s="10">
        <f>FC_IND_PPP_PU_E!P59+FC_IND_PPP_PA_E!P59+FC_IND_PPP_PR_E!P59</f>
        <v>321.91650902837489</v>
      </c>
      <c r="Q59" s="10">
        <f>FC_IND_PPP_PU_E!Q59+FC_IND_PPP_PA_E!Q59+FC_IND_PPP_PR_E!Q59</f>
        <v>297.74531384350809</v>
      </c>
      <c r="R59" s="10">
        <f>FC_IND_PPP_PU_E!R59+FC_IND_PPP_PA_E!R59+FC_IND_PPP_PR_E!R59</f>
        <v>494.69759243336188</v>
      </c>
      <c r="S59" s="10">
        <f>FC_IND_PPP_PU_E!S59+FC_IND_PPP_PA_E!S59+FC_IND_PPP_PR_E!S59</f>
        <v>534.70429922613914</v>
      </c>
      <c r="T59" s="10">
        <f>FC_IND_PPP_PU_E!T59+FC_IND_PPP_PA_E!T59+FC_IND_PPP_PR_E!T59</f>
        <v>548.43791917454837</v>
      </c>
      <c r="U59" s="10">
        <f>FC_IND_PPP_PU_E!U59+FC_IND_PPP_PA_E!U59+FC_IND_PPP_PR_E!U59</f>
        <v>561.81332760103192</v>
      </c>
      <c r="V59" s="10">
        <f>FC_IND_PPP_PU_E!V59+FC_IND_PPP_PA_E!V59+FC_IND_PPP_PR_E!V59</f>
        <v>643.76130696474638</v>
      </c>
      <c r="W59" s="10">
        <f>FC_IND_PPP_PU_E!W59+FC_IND_PPP_PA_E!W59+FC_IND_PPP_PR_E!W59</f>
        <v>452.58907996560617</v>
      </c>
      <c r="X59" s="10">
        <f>FC_IND_PPP_PU_E!X59+FC_IND_PPP_PA_E!X59+FC_IND_PPP_PR_E!X59</f>
        <v>478.12175408426486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5.1590713671539126</v>
      </c>
      <c r="D61" s="10">
        <f>FC_IND_PPP_PU_E!D61+FC_IND_PPP_PA_E!D61+FC_IND_PPP_PR_E!D61</f>
        <v>5.1590713671539117</v>
      </c>
      <c r="E61" s="10">
        <f>FC_IND_PPP_PU_E!E61+FC_IND_PPP_PA_E!E61+FC_IND_PPP_PR_E!E61</f>
        <v>5.1590713671539108</v>
      </c>
      <c r="F61" s="10">
        <f>FC_IND_PPP_PU_E!F61+FC_IND_PPP_PA_E!F61+FC_IND_PPP_PR_E!F61</f>
        <v>5.1590713671539117</v>
      </c>
      <c r="G61" s="10">
        <f>FC_IND_PPP_PU_E!G61+FC_IND_PPP_PA_E!G61+FC_IND_PPP_PR_E!G61</f>
        <v>5.1590713671539108</v>
      </c>
      <c r="H61" s="10">
        <f>FC_IND_PPP_PU_E!H61+FC_IND_PPP_PA_E!H61+FC_IND_PPP_PR_E!H61</f>
        <v>0.5493551160791057</v>
      </c>
      <c r="I61" s="10">
        <f>FC_IND_PPP_PU_E!I61+FC_IND_PPP_PA_E!I61+FC_IND_PPP_PR_E!I61</f>
        <v>3.749871023215821</v>
      </c>
      <c r="J61" s="10">
        <f>FC_IND_PPP_PU_E!J61+FC_IND_PPP_PA_E!J61+FC_IND_PPP_PR_E!J61</f>
        <v>9.2672398968185732</v>
      </c>
      <c r="K61" s="10">
        <f>FC_IND_PPP_PU_E!K61+FC_IND_PPP_PA_E!K61+FC_IND_PPP_PR_E!K61</f>
        <v>5.5173688736027513</v>
      </c>
      <c r="L61" s="10">
        <f>FC_IND_PPP_PU_E!L61+FC_IND_PPP_PA_E!L61+FC_IND_PPP_PR_E!L61</f>
        <v>14.856233877901978</v>
      </c>
      <c r="M61" s="10">
        <f>FC_IND_PPP_PU_E!M61+FC_IND_PPP_PA_E!M61+FC_IND_PPP_PR_E!M61</f>
        <v>14.856233877901982</v>
      </c>
      <c r="N61" s="10">
        <f>FC_IND_PPP_PU_E!N61+FC_IND_PPP_PA_E!N61+FC_IND_PPP_PR_E!N61</f>
        <v>14.85623387790198</v>
      </c>
      <c r="O61" s="10">
        <f>FC_IND_PPP_PU_E!O61+FC_IND_PPP_PA_E!O61+FC_IND_PPP_PR_E!O61</f>
        <v>14.856233877901978</v>
      </c>
      <c r="P61" s="10">
        <f>FC_IND_PPP_PU_E!P61+FC_IND_PPP_PA_E!P61+FC_IND_PPP_PR_E!P61</f>
        <v>14.856233877901982</v>
      </c>
      <c r="Q61" s="10">
        <f>FC_IND_PPP_PU_E!Q61+FC_IND_PPP_PA_E!Q61+FC_IND_PPP_PR_E!Q61</f>
        <v>14.85623387790198</v>
      </c>
      <c r="R61" s="10">
        <f>FC_IND_PPP_PU_E!R61+FC_IND_PPP_PA_E!R61+FC_IND_PPP_PR_E!R61</f>
        <v>25.819260533104039</v>
      </c>
      <c r="S61" s="10">
        <f>FC_IND_PPP_PU_E!S61+FC_IND_PPP_PA_E!S61+FC_IND_PPP_PR_E!S61</f>
        <v>12.94548581255374</v>
      </c>
      <c r="T61" s="10">
        <f>FC_IND_PPP_PU_E!T61+FC_IND_PPP_PA_E!T61+FC_IND_PPP_PR_E!T61</f>
        <v>13.27979363714531</v>
      </c>
      <c r="U61" s="10">
        <f>FC_IND_PPP_PU_E!U61+FC_IND_PPP_PA_E!U61+FC_IND_PPP_PR_E!U61</f>
        <v>13.614187446259669</v>
      </c>
      <c r="V61" s="10">
        <f>FC_IND_PPP_PU_E!V61+FC_IND_PPP_PA_E!V61+FC_IND_PPP_PR_E!V61</f>
        <v>12.276698194325018</v>
      </c>
      <c r="W61" s="10">
        <f>FC_IND_PPP_PU_E!W61+FC_IND_PPP_PA_E!W61+FC_IND_PPP_PR_E!W61</f>
        <v>46.694411006018917</v>
      </c>
      <c r="X61" s="10">
        <f>FC_IND_PPP_PU_E!X61+FC_IND_PPP_PA_E!X61+FC_IND_PPP_PR_E!X61</f>
        <v>23.263628546861558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11.175974901095298</v>
      </c>
      <c r="R70" s="10">
        <f>FC_IND_PPP_PU_E!R70+FC_IND_PPP_PA_E!R70+FC_IND_PPP_PR_E!R70</f>
        <v>12.578746220823216</v>
      </c>
      <c r="S70" s="10">
        <f>FC_IND_PPP_PU_E!S70+FC_IND_PPP_PA_E!S70+FC_IND_PPP_PR_E!S70</f>
        <v>13.436425654753224</v>
      </c>
      <c r="T70" s="10">
        <f>FC_IND_PPP_PU_E!T70+FC_IND_PPP_PA_E!T70+FC_IND_PPP_PR_E!T70</f>
        <v>14.85245088293961</v>
      </c>
      <c r="U70" s="10">
        <f>FC_IND_PPP_PU_E!U70+FC_IND_PPP_PA_E!U70+FC_IND_PPP_PR_E!U70</f>
        <v>16.045326708439923</v>
      </c>
      <c r="V70" s="10">
        <f>FC_IND_PPP_PU_E!V70+FC_IND_PPP_PA_E!V70+FC_IND_PPP_PR_E!V70</f>
        <v>19.145845765062361</v>
      </c>
      <c r="W70" s="10">
        <f>FC_IND_PPP_PU_E!W70+FC_IND_PPP_PA_E!W70+FC_IND_PPP_PR_E!W70</f>
        <v>19.881976045238588</v>
      </c>
      <c r="X70" s="10">
        <f>FC_IND_PPP_PU_E!X70+FC_IND_PPP_PA_E!X70+FC_IND_PPP_PR_E!X70</f>
        <v>21.709965705379638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0</v>
      </c>
      <c r="G75" s="37">
        <f>FC_IND_PPP_PU_E!G75+FC_IND_PPP_PA_E!G75+FC_IND_PPP_PR_E!G75</f>
        <v>0</v>
      </c>
      <c r="H75" s="37">
        <f>FC_IND_PPP_PU_E!H75+FC_IND_PPP_PA_E!H75+FC_IND_PPP_PR_E!H75</f>
        <v>0</v>
      </c>
      <c r="I75" s="37">
        <f>FC_IND_PPP_PU_E!I75+FC_IND_PPP_PA_E!I75+FC_IND_PPP_PR_E!I75</f>
        <v>0</v>
      </c>
      <c r="J75" s="37">
        <f>FC_IND_PPP_PU_E!J75+FC_IND_PPP_PA_E!J75+FC_IND_PPP_PR_E!J75</f>
        <v>0</v>
      </c>
      <c r="K75" s="37">
        <f>FC_IND_PPP_PU_E!K75+FC_IND_PPP_PA_E!K75+FC_IND_PPP_PR_E!K75</f>
        <v>0</v>
      </c>
      <c r="L75" s="37">
        <f>FC_IND_PPP_PU_E!L75+FC_IND_PPP_PA_E!L75+FC_IND_PPP_PR_E!L75</f>
        <v>0</v>
      </c>
      <c r="M75" s="37">
        <f>FC_IND_PPP_PU_E!M75+FC_IND_PPP_PA_E!M75+FC_IND_PPP_PR_E!M75</f>
        <v>0</v>
      </c>
      <c r="N75" s="37">
        <f>FC_IND_PPP_PU_E!N75+FC_IND_PPP_PA_E!N75+FC_IND_PPP_PR_E!N75</f>
        <v>0</v>
      </c>
      <c r="O75" s="37">
        <f>FC_IND_PPP_PU_E!O75+FC_IND_PPP_PA_E!O75+FC_IND_PPP_PR_E!O75</f>
        <v>0</v>
      </c>
      <c r="P75" s="37">
        <f>FC_IND_PPP_PU_E!P75+FC_IND_PPP_PA_E!P75+FC_IND_PPP_PR_E!P75</f>
        <v>0</v>
      </c>
      <c r="Q75" s="37">
        <f>FC_IND_PPP_PU_E!Q75+FC_IND_PPP_PA_E!Q75+FC_IND_PPP_PR_E!Q75</f>
        <v>0</v>
      </c>
      <c r="R75" s="37">
        <f>FC_IND_PPP_PU_E!R75+FC_IND_PPP_PA_E!R75+FC_IND_PPP_PR_E!R75</f>
        <v>0</v>
      </c>
      <c r="S75" s="37">
        <f>FC_IND_PPP_PU_E!S75+FC_IND_PPP_PA_E!S75+FC_IND_PPP_PR_E!S75</f>
        <v>0</v>
      </c>
      <c r="T75" s="37">
        <f>FC_IND_PPP_PU_E!T75+FC_IND_PPP_PA_E!T75+FC_IND_PPP_PR_E!T75</f>
        <v>0</v>
      </c>
      <c r="U75" s="37">
        <f>FC_IND_PPP_PU_E!U75+FC_IND_PPP_PA_E!U75+FC_IND_PPP_PR_E!U75</f>
        <v>0</v>
      </c>
      <c r="V75" s="37">
        <f>FC_IND_PPP_PU_E!V75+FC_IND_PPP_PA_E!V75+FC_IND_PPP_PR_E!V75</f>
        <v>0</v>
      </c>
      <c r="W75" s="37">
        <f>FC_IND_PPP_PU_E!W75+FC_IND_PPP_PA_E!W75+FC_IND_PPP_PR_E!W75</f>
        <v>0</v>
      </c>
      <c r="X75" s="37">
        <f>FC_IND_PPP_PU_E!X75+FC_IND_PPP_PA_E!X75+FC_IND_PPP_PR_E!X75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324.07566638005159</v>
      </c>
      <c r="D76" s="40">
        <f>FC_IND_PPP_PU_E!D76+FC_IND_PPP_PA_E!D76+FC_IND_PPP_PR_E!D76</f>
        <v>574.03267411865863</v>
      </c>
      <c r="E76" s="40">
        <f>FC_IND_PPP_PU_E!E76+FC_IND_PPP_PA_E!E76+FC_IND_PPP_PR_E!E76</f>
        <v>593.12123817712802</v>
      </c>
      <c r="F76" s="40">
        <f>FC_IND_PPP_PU_E!F76+FC_IND_PPP_PA_E!F76+FC_IND_PPP_PR_E!F76</f>
        <v>628.28890799656074</v>
      </c>
      <c r="G76" s="40">
        <f>FC_IND_PPP_PU_E!G76+FC_IND_PPP_PA_E!G76+FC_IND_PPP_PR_E!G76</f>
        <v>658.89939810834039</v>
      </c>
      <c r="H76" s="40">
        <f>FC_IND_PPP_PU_E!H76+FC_IND_PPP_PA_E!H76+FC_IND_PPP_PR_E!H76</f>
        <v>676.95614789337901</v>
      </c>
      <c r="I76" s="40">
        <f>FC_IND_PPP_PU_E!I76+FC_IND_PPP_PA_E!I76+FC_IND_PPP_PR_E!I76</f>
        <v>624.93551160791048</v>
      </c>
      <c r="J76" s="40">
        <f>FC_IND_PPP_PU_E!J76+FC_IND_PPP_PA_E!J76+FC_IND_PPP_PR_E!J76</f>
        <v>668.87360275150468</v>
      </c>
      <c r="K76" s="40">
        <f>FC_IND_PPP_PU_E!K76+FC_IND_PPP_PA_E!K76+FC_IND_PPP_PR_E!K76</f>
        <v>657.69561478933792</v>
      </c>
      <c r="L76" s="40">
        <f>FC_IND_PPP_PU_E!L76+FC_IND_PPP_PA_E!L76+FC_IND_PPP_PR_E!L76</f>
        <v>563.28460877042119</v>
      </c>
      <c r="M76" s="40">
        <f>FC_IND_PPP_PU_E!M76+FC_IND_PPP_PA_E!M76+FC_IND_PPP_PR_E!M76</f>
        <v>340.41272570937224</v>
      </c>
      <c r="N76" s="40">
        <f>FC_IND_PPP_PU_E!N76+FC_IND_PPP_PA_E!N76+FC_IND_PPP_PR_E!N76</f>
        <v>451.41874462596724</v>
      </c>
      <c r="O76" s="40">
        <f>FC_IND_PPP_PU_E!O76+FC_IND_PPP_PA_E!O76+FC_IND_PPP_PR_E!O76</f>
        <v>445.39982803095432</v>
      </c>
      <c r="P76" s="40">
        <f>FC_IND_PPP_PU_E!P76+FC_IND_PPP_PA_E!P76+FC_IND_PPP_PR_E!P76</f>
        <v>494.66895958727412</v>
      </c>
      <c r="Q76" s="40">
        <f>FC_IND_PPP_PU_E!Q76+FC_IND_PPP_PA_E!Q76+FC_IND_PPP_PR_E!Q76</f>
        <v>500.51590713671544</v>
      </c>
      <c r="R76" s="40">
        <f>FC_IND_PPP_PU_E!R76+FC_IND_PPP_PA_E!R76+FC_IND_PPP_PR_E!R76</f>
        <v>505.58899398108332</v>
      </c>
      <c r="S76" s="40">
        <f>FC_IND_PPP_PU_E!S76+FC_IND_PPP_PA_E!S76+FC_IND_PPP_PR_E!S76</f>
        <v>498.96818572656917</v>
      </c>
      <c r="T76" s="40">
        <f>FC_IND_PPP_PU_E!T76+FC_IND_PPP_PA_E!T76+FC_IND_PPP_PR_E!T76</f>
        <v>513.84350816852964</v>
      </c>
      <c r="U76" s="40">
        <f>FC_IND_PPP_PU_E!U76+FC_IND_PPP_PA_E!U76+FC_IND_PPP_PR_E!U76</f>
        <v>476.26827171109198</v>
      </c>
      <c r="V76" s="40">
        <f>FC_IND_PPP_PU_E!V76+FC_IND_PPP_PA_E!V76+FC_IND_PPP_PR_E!V76</f>
        <v>504.72914875322437</v>
      </c>
      <c r="W76" s="40">
        <f>FC_IND_PPP_PU_E!W76+FC_IND_PPP_PA_E!W76+FC_IND_PPP_PR_E!W76</f>
        <v>447.20550300945831</v>
      </c>
      <c r="X76" s="40">
        <f>FC_IND_PPP_PU_E!X76+FC_IND_PPP_PA_E!X76+FC_IND_PPP_PR_E!X76</f>
        <v>522.18400687876181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653.2308564256075</v>
      </c>
      <c r="D2" s="31">
        <f t="shared" ref="D2:W2" si="1">SUM(D3,D17,D22,D25,D26,D51,D52,D71,D74,D75,D76)</f>
        <v>562.01942368241725</v>
      </c>
      <c r="E2" s="31">
        <f t="shared" si="1"/>
        <v>626.84562631515905</v>
      </c>
      <c r="F2" s="31">
        <f t="shared" si="1"/>
        <v>784.44375657455441</v>
      </c>
      <c r="G2" s="31">
        <f t="shared" si="1"/>
        <v>698.1841881819322</v>
      </c>
      <c r="H2" s="31">
        <f t="shared" si="1"/>
        <v>754.64585356181874</v>
      </c>
      <c r="I2" s="31">
        <f t="shared" si="1"/>
        <v>606.23399424423872</v>
      </c>
      <c r="J2" s="31">
        <f t="shared" si="1"/>
        <v>678.17399279083406</v>
      </c>
      <c r="K2" s="31">
        <f t="shared" si="1"/>
        <v>618.94918871033951</v>
      </c>
      <c r="L2" s="31">
        <f t="shared" si="1"/>
        <v>538.60407899965207</v>
      </c>
      <c r="M2" s="31">
        <f t="shared" si="1"/>
        <v>397.24541932250736</v>
      </c>
      <c r="N2" s="31">
        <f t="shared" si="1"/>
        <v>475.44663827583514</v>
      </c>
      <c r="O2" s="31">
        <f t="shared" si="1"/>
        <v>531.85725944076785</v>
      </c>
      <c r="P2" s="31">
        <f t="shared" si="1"/>
        <v>511.31920841142096</v>
      </c>
      <c r="Q2" s="31">
        <f t="shared" si="1"/>
        <v>514.09664975033525</v>
      </c>
      <c r="R2" s="31">
        <f t="shared" si="1"/>
        <v>439.81985094192424</v>
      </c>
      <c r="S2" s="31">
        <f t="shared" si="1"/>
        <v>451.21020107258073</v>
      </c>
      <c r="T2" s="31">
        <f t="shared" si="1"/>
        <v>468.98025937484005</v>
      </c>
      <c r="U2" s="31">
        <f t="shared" si="1"/>
        <v>449.78761016136247</v>
      </c>
      <c r="V2" s="31">
        <f t="shared" si="1"/>
        <v>423.01114549518718</v>
      </c>
      <c r="W2" s="31">
        <f t="shared" si="1"/>
        <v>429.95771402350749</v>
      </c>
      <c r="X2" s="31">
        <f t="shared" ref="X2" si="2">SUM(X3,X17,X22,X25,X26,X51,X52,X71,X74,X75,X76)</f>
        <v>444.38271248911383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95.906399306103197</v>
      </c>
      <c r="D26" s="37">
        <f t="shared" ref="D26:X26" si="18">SUM(D27,D33)</f>
        <v>74.504024408641783</v>
      </c>
      <c r="E26" s="37">
        <f t="shared" si="18"/>
        <v>77.938673352375147</v>
      </c>
      <c r="F26" s="37">
        <f t="shared" si="18"/>
        <v>80.729896835549084</v>
      </c>
      <c r="G26" s="37">
        <f t="shared" si="18"/>
        <v>59.813179513537662</v>
      </c>
      <c r="H26" s="37">
        <f t="shared" si="18"/>
        <v>54.317836917679173</v>
      </c>
      <c r="I26" s="37">
        <f t="shared" si="18"/>
        <v>63.794105494313072</v>
      </c>
      <c r="J26" s="37">
        <f t="shared" si="18"/>
        <v>67.668239870051792</v>
      </c>
      <c r="K26" s="37">
        <f t="shared" si="18"/>
        <v>70.752038116383133</v>
      </c>
      <c r="L26" s="37">
        <f t="shared" si="18"/>
        <v>56.969400785636218</v>
      </c>
      <c r="M26" s="37">
        <f t="shared" si="18"/>
        <v>46.880557163551728</v>
      </c>
      <c r="N26" s="37">
        <f t="shared" si="18"/>
        <v>49.537375854592071</v>
      </c>
      <c r="O26" s="37">
        <f t="shared" si="18"/>
        <v>34.710889370951108</v>
      </c>
      <c r="P26" s="37">
        <f t="shared" si="18"/>
        <v>22.093751512399045</v>
      </c>
      <c r="Q26" s="37">
        <f t="shared" si="18"/>
        <v>22.755548038929383</v>
      </c>
      <c r="R26" s="37">
        <f t="shared" si="18"/>
        <v>19.276498486512985</v>
      </c>
      <c r="S26" s="37">
        <f t="shared" si="18"/>
        <v>18.277777946494293</v>
      </c>
      <c r="T26" s="37">
        <f t="shared" si="18"/>
        <v>17.9991623619457</v>
      </c>
      <c r="U26" s="37">
        <f t="shared" si="18"/>
        <v>19.479906231206485</v>
      </c>
      <c r="V26" s="37">
        <f t="shared" si="18"/>
        <v>15.61302326799167</v>
      </c>
      <c r="W26" s="37">
        <f t="shared" si="18"/>
        <v>16.205180355964572</v>
      </c>
      <c r="X26" s="37">
        <f t="shared" si="18"/>
        <v>13.953099505679353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95.906399306103197</v>
      </c>
      <c r="D33" s="29">
        <f t="shared" ref="D33:X33" si="22">SUM(D34:D50)</f>
        <v>74.504024408641783</v>
      </c>
      <c r="E33" s="29">
        <f t="shared" si="22"/>
        <v>77.938673352375147</v>
      </c>
      <c r="F33" s="29">
        <f t="shared" si="22"/>
        <v>80.729896835549084</v>
      </c>
      <c r="G33" s="29">
        <f t="shared" si="22"/>
        <v>59.813179513537662</v>
      </c>
      <c r="H33" s="29">
        <f t="shared" si="22"/>
        <v>54.317836917679173</v>
      </c>
      <c r="I33" s="29">
        <f t="shared" si="22"/>
        <v>63.794105494313072</v>
      </c>
      <c r="J33" s="29">
        <f t="shared" si="22"/>
        <v>67.668239870051792</v>
      </c>
      <c r="K33" s="29">
        <f t="shared" si="22"/>
        <v>70.752038116383133</v>
      </c>
      <c r="L33" s="29">
        <f t="shared" si="22"/>
        <v>56.969400785636218</v>
      </c>
      <c r="M33" s="29">
        <f t="shared" si="22"/>
        <v>46.880557163551728</v>
      </c>
      <c r="N33" s="29">
        <f t="shared" si="22"/>
        <v>49.537375854592071</v>
      </c>
      <c r="O33" s="29">
        <f t="shared" si="22"/>
        <v>34.710889370951108</v>
      </c>
      <c r="P33" s="29">
        <f t="shared" si="22"/>
        <v>22.093751512399045</v>
      </c>
      <c r="Q33" s="29">
        <f t="shared" si="22"/>
        <v>22.755548038929383</v>
      </c>
      <c r="R33" s="29">
        <f t="shared" si="22"/>
        <v>19.276498486512985</v>
      </c>
      <c r="S33" s="29">
        <f t="shared" si="22"/>
        <v>18.277777946494293</v>
      </c>
      <c r="T33" s="29">
        <f t="shared" si="22"/>
        <v>17.9991623619457</v>
      </c>
      <c r="U33" s="29">
        <f t="shared" si="22"/>
        <v>19.479906231206485</v>
      </c>
      <c r="V33" s="29">
        <f t="shared" si="22"/>
        <v>15.61302326799167</v>
      </c>
      <c r="W33" s="29">
        <f t="shared" si="22"/>
        <v>16.205180355964572</v>
      </c>
      <c r="X33" s="29">
        <f t="shared" si="22"/>
        <v>13.953099505679353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9.579224731262018</v>
      </c>
      <c r="D36" s="10">
        <v>7.5047378446238344</v>
      </c>
      <c r="E36" s="10">
        <v>7.544909250976457</v>
      </c>
      <c r="F36" s="10">
        <v>8.0314069938060086</v>
      </c>
      <c r="G36" s="10">
        <v>8.2336175342227857</v>
      </c>
      <c r="H36" s="10">
        <v>8.6417072856506216</v>
      </c>
      <c r="I36" s="10">
        <v>7.1527602932215961</v>
      </c>
      <c r="J36" s="10">
        <v>7.0501386124888752</v>
      </c>
      <c r="K36" s="10">
        <v>6.9220634974714725</v>
      </c>
      <c r="L36" s="10">
        <v>5.716508914990321</v>
      </c>
      <c r="M36" s="10">
        <v>5.4229393619286812</v>
      </c>
      <c r="N36" s="10">
        <v>5.6971165630806837</v>
      </c>
      <c r="O36" s="10">
        <v>5.285272455098676</v>
      </c>
      <c r="P36" s="10">
        <v>3.4843565062040383</v>
      </c>
      <c r="Q36" s="10">
        <v>4.717742724137846</v>
      </c>
      <c r="R36" s="10">
        <v>3.5252720127509196</v>
      </c>
      <c r="S36" s="10">
        <v>3.5615446257212673</v>
      </c>
      <c r="T36" s="10">
        <v>3.6340559561987571</v>
      </c>
      <c r="U36" s="10">
        <v>3.145523668334604</v>
      </c>
      <c r="V36" s="10">
        <v>2.4557399125894857</v>
      </c>
      <c r="W36" s="10">
        <v>2.651094274986495</v>
      </c>
      <c r="X36" s="10">
        <v>1.5984623031101279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12.375978026052387</v>
      </c>
      <c r="D43" s="10">
        <v>10.847935628829772</v>
      </c>
      <c r="E43" s="10">
        <v>10.590816666502391</v>
      </c>
      <c r="F43" s="10">
        <v>12.606537004830843</v>
      </c>
      <c r="G43" s="10">
        <v>14.253094840164801</v>
      </c>
      <c r="H43" s="10">
        <v>18.61217813278164</v>
      </c>
      <c r="I43" s="10">
        <v>7.5222563523303059</v>
      </c>
      <c r="J43" s="10">
        <v>15.204533211285263</v>
      </c>
      <c r="K43" s="10">
        <v>15.299862975623514</v>
      </c>
      <c r="L43" s="10">
        <v>14.633433234849134</v>
      </c>
      <c r="M43" s="10">
        <v>15.72509409497472</v>
      </c>
      <c r="N43" s="10">
        <v>11.570770869445578</v>
      </c>
      <c r="O43" s="10">
        <v>10.04080277546603</v>
      </c>
      <c r="P43" s="10">
        <v>7.9451650899297341</v>
      </c>
      <c r="Q43" s="10">
        <v>10.734283023526512</v>
      </c>
      <c r="R43" s="10">
        <v>11.664843938301399</v>
      </c>
      <c r="S43" s="10">
        <v>8.8495128972009365</v>
      </c>
      <c r="T43" s="10">
        <v>8.8223531610240986</v>
      </c>
      <c r="U43" s="10">
        <v>10.961074729504318</v>
      </c>
      <c r="V43" s="10">
        <v>8.5809258476703665</v>
      </c>
      <c r="W43" s="10">
        <v>9.251810978030564</v>
      </c>
      <c r="X43" s="10">
        <v>9.9894660225067131</v>
      </c>
    </row>
    <row r="44" spans="1:24" ht="11.25" customHeight="1" x14ac:dyDescent="0.2">
      <c r="A44" s="41" t="s">
        <v>75</v>
      </c>
      <c r="B44" s="9" t="s">
        <v>76</v>
      </c>
      <c r="C44" s="10">
        <v>73.951196548788786</v>
      </c>
      <c r="D44" s="10">
        <v>56.151350935188169</v>
      </c>
      <c r="E44" s="10">
        <v>59.802947434896296</v>
      </c>
      <c r="F44" s="10">
        <v>60.091952836912242</v>
      </c>
      <c r="G44" s="10">
        <v>37.326467139150076</v>
      </c>
      <c r="H44" s="10">
        <v>27.063951499246908</v>
      </c>
      <c r="I44" s="10">
        <v>49.119088848761173</v>
      </c>
      <c r="J44" s="10">
        <v>45.413568046277653</v>
      </c>
      <c r="K44" s="10">
        <v>48.530111643288144</v>
      </c>
      <c r="L44" s="10">
        <v>36.619458635796761</v>
      </c>
      <c r="M44" s="10">
        <v>25.732523706648323</v>
      </c>
      <c r="N44" s="10">
        <v>32.269488422065805</v>
      </c>
      <c r="O44" s="10">
        <v>19.384814140386403</v>
      </c>
      <c r="P44" s="10">
        <v>10.664229916265271</v>
      </c>
      <c r="Q44" s="10">
        <v>7.3035222912650264</v>
      </c>
      <c r="R44" s="10">
        <v>4.0863825354606655</v>
      </c>
      <c r="S44" s="10">
        <v>5.8667204235720911</v>
      </c>
      <c r="T44" s="10">
        <v>5.5427532447228431</v>
      </c>
      <c r="U44" s="10">
        <v>5.373307833367563</v>
      </c>
      <c r="V44" s="10">
        <v>4.5763575077318173</v>
      </c>
      <c r="W44" s="10">
        <v>4.3022751029475117</v>
      </c>
      <c r="X44" s="10">
        <v>2.3651711800625108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309.96805174564605</v>
      </c>
      <c r="D51" s="37">
        <v>156.00416046180149</v>
      </c>
      <c r="E51" s="37">
        <v>216.94482554430911</v>
      </c>
      <c r="F51" s="37">
        <v>352.90974231546801</v>
      </c>
      <c r="G51" s="37">
        <v>260.78839432167467</v>
      </c>
      <c r="H51" s="37">
        <v>319.18650836916697</v>
      </c>
      <c r="I51" s="37">
        <v>159.24149386894149</v>
      </c>
      <c r="J51" s="37">
        <v>205.61554978945986</v>
      </c>
      <c r="K51" s="37">
        <v>185.96899365267171</v>
      </c>
      <c r="L51" s="37">
        <v>168.65960257239598</v>
      </c>
      <c r="M51" s="37">
        <v>144.59726349083971</v>
      </c>
      <c r="N51" s="37">
        <v>157.14096515056019</v>
      </c>
      <c r="O51" s="37">
        <v>226.56829816887759</v>
      </c>
      <c r="P51" s="37">
        <v>231.7615329592127</v>
      </c>
      <c r="Q51" s="37">
        <v>229.39239231383576</v>
      </c>
      <c r="R51" s="37">
        <v>134.39046360037514</v>
      </c>
      <c r="S51" s="37">
        <v>137.28900335661208</v>
      </c>
      <c r="T51" s="37">
        <v>137.09726773327097</v>
      </c>
      <c r="U51" s="37">
        <v>131.80296543309348</v>
      </c>
      <c r="V51" s="37">
        <v>116.81988656468248</v>
      </c>
      <c r="W51" s="37">
        <v>134.85430132509944</v>
      </c>
      <c r="X51" s="37">
        <v>135.83841200715261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145.3751205348745</v>
      </c>
      <c r="D52" s="37">
        <f t="shared" ref="D52:X52" si="24">SUM(D53:D70)</f>
        <v>120.87197044422692</v>
      </c>
      <c r="E52" s="37">
        <f t="shared" si="24"/>
        <v>121.51348474784832</v>
      </c>
      <c r="F52" s="37">
        <f t="shared" si="24"/>
        <v>131.35048070980386</v>
      </c>
      <c r="G52" s="37">
        <f t="shared" si="24"/>
        <v>129.49569208375615</v>
      </c>
      <c r="H52" s="37">
        <f t="shared" si="24"/>
        <v>129.60527010530294</v>
      </c>
      <c r="I52" s="37">
        <f t="shared" si="24"/>
        <v>166.40725349954397</v>
      </c>
      <c r="J52" s="37">
        <f t="shared" si="24"/>
        <v>170.24663459411741</v>
      </c>
      <c r="K52" s="37">
        <f t="shared" si="24"/>
        <v>125.99620457215644</v>
      </c>
      <c r="L52" s="37">
        <f t="shared" si="24"/>
        <v>114.49017282013411</v>
      </c>
      <c r="M52" s="37">
        <f t="shared" si="24"/>
        <v>92.010722229054608</v>
      </c>
      <c r="N52" s="37">
        <f t="shared" si="24"/>
        <v>109.57172819569854</v>
      </c>
      <c r="O52" s="37">
        <f t="shared" si="24"/>
        <v>117.36372603897516</v>
      </c>
      <c r="P52" s="37">
        <f t="shared" si="24"/>
        <v>86.44843185245054</v>
      </c>
      <c r="Q52" s="37">
        <f t="shared" si="24"/>
        <v>82.780170460594547</v>
      </c>
      <c r="R52" s="37">
        <f t="shared" si="24"/>
        <v>117.29338901815862</v>
      </c>
      <c r="S52" s="37">
        <f t="shared" si="24"/>
        <v>124.84463131324472</v>
      </c>
      <c r="T52" s="37">
        <f t="shared" si="24"/>
        <v>130.89377187380782</v>
      </c>
      <c r="U52" s="37">
        <f t="shared" si="24"/>
        <v>135.30273864070128</v>
      </c>
      <c r="V52" s="37">
        <f t="shared" si="24"/>
        <v>131.70231172509139</v>
      </c>
      <c r="W52" s="37">
        <f t="shared" si="24"/>
        <v>119.49463719672754</v>
      </c>
      <c r="X52" s="37">
        <f t="shared" si="24"/>
        <v>111.89846495419316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9.0484953582233246E-5</v>
      </c>
      <c r="D57" s="10">
        <v>1.2255236511413318E-4</v>
      </c>
      <c r="E57" s="10">
        <v>8.1133975751700356E-4</v>
      </c>
      <c r="F57" s="10">
        <v>7.7027102299667661E-4</v>
      </c>
      <c r="G57" s="10">
        <v>1.4029503737873802E-3</v>
      </c>
      <c r="H57" s="10">
        <v>1.3613063431401301E-3</v>
      </c>
      <c r="I57" s="10">
        <v>1.2730840227055192E-3</v>
      </c>
      <c r="J57" s="10">
        <v>2.1138123525775905E-3</v>
      </c>
      <c r="K57" s="10">
        <v>2.2271228391479696E-3</v>
      </c>
      <c r="L57" s="10">
        <v>3.2782925918865479E-3</v>
      </c>
      <c r="M57" s="10">
        <v>2.9217962994039079E-3</v>
      </c>
      <c r="N57" s="10">
        <v>3.2102514427313402E-3</v>
      </c>
      <c r="O57" s="10">
        <v>3.0305748652646519E-3</v>
      </c>
      <c r="P57" s="10">
        <v>3.1352857392685364E-3</v>
      </c>
      <c r="Q57" s="10">
        <v>3.335851534302024E-3</v>
      </c>
      <c r="R57" s="10">
        <v>3.2178084667812794E-3</v>
      </c>
      <c r="S57" s="10">
        <v>3.418125888102383E-3</v>
      </c>
      <c r="T57" s="10">
        <v>3.6812748568053658E-3</v>
      </c>
      <c r="U57" s="10">
        <v>3.3681949141428319E-3</v>
      </c>
      <c r="V57" s="10">
        <v>3.1967061496893227E-3</v>
      </c>
      <c r="W57" s="10">
        <v>3.664098570665247E-3</v>
      </c>
      <c r="X57" s="10">
        <v>3.5270664810828239E-3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143.82083818348266</v>
      </c>
      <c r="D59" s="10">
        <v>119.54277519810945</v>
      </c>
      <c r="E59" s="10">
        <v>120.18266449183652</v>
      </c>
      <c r="F59" s="10">
        <v>129.94246909870674</v>
      </c>
      <c r="G59" s="10">
        <v>128.09042830308476</v>
      </c>
      <c r="H59" s="10">
        <v>129.45306745895456</v>
      </c>
      <c r="I59" s="10">
        <v>165.49048247985397</v>
      </c>
      <c r="J59" s="10">
        <v>167.91918656423522</v>
      </c>
      <c r="K59" s="10">
        <v>124.62409951778587</v>
      </c>
      <c r="L59" s="10">
        <v>110.83733387831438</v>
      </c>
      <c r="M59" s="10">
        <v>88.216708743670111</v>
      </c>
      <c r="N59" s="10">
        <v>105.76459476712327</v>
      </c>
      <c r="O59" s="10">
        <v>113.43524377353491</v>
      </c>
      <c r="P59" s="10">
        <v>82.737947672345754</v>
      </c>
      <c r="Q59" s="10">
        <v>77.710685441126969</v>
      </c>
      <c r="R59" s="10">
        <v>110.26216568594936</v>
      </c>
      <c r="S59" s="10">
        <v>120.40545267310239</v>
      </c>
      <c r="T59" s="10">
        <v>126.01236805369606</v>
      </c>
      <c r="U59" s="10">
        <v>130.3538628614175</v>
      </c>
      <c r="V59" s="10">
        <v>127.21401530583954</v>
      </c>
      <c r="W59" s="10">
        <v>106.20621960632886</v>
      </c>
      <c r="X59" s="10">
        <v>104.17161818870237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1.5541918664382683</v>
      </c>
      <c r="D61" s="10">
        <v>1.3290726937523449</v>
      </c>
      <c r="E61" s="10">
        <v>1.3300089162542927</v>
      </c>
      <c r="F61" s="10">
        <v>1.4072413400741399</v>
      </c>
      <c r="G61" s="10">
        <v>1.4038608302975837</v>
      </c>
      <c r="H61" s="10">
        <v>0.1508413400052287</v>
      </c>
      <c r="I61" s="10">
        <v>0.91549793566731752</v>
      </c>
      <c r="J61" s="10">
        <v>2.3253342175296137</v>
      </c>
      <c r="K61" s="10">
        <v>1.3698779315314278</v>
      </c>
      <c r="L61" s="10">
        <v>3.649560649227841</v>
      </c>
      <c r="M61" s="10">
        <v>3.791091689085087</v>
      </c>
      <c r="N61" s="10">
        <v>3.8039231771325381</v>
      </c>
      <c r="O61" s="10">
        <v>3.9254516905749828</v>
      </c>
      <c r="P61" s="10">
        <v>3.7073488943655302</v>
      </c>
      <c r="Q61" s="10">
        <v>3.7871444457036132</v>
      </c>
      <c r="R61" s="10">
        <v>5.6394042419233728</v>
      </c>
      <c r="S61" s="10">
        <v>2.8601392854327274</v>
      </c>
      <c r="T61" s="10">
        <v>3.0019663653474873</v>
      </c>
      <c r="U61" s="10">
        <v>3.0914389935438815</v>
      </c>
      <c r="V61" s="10">
        <v>2.3853995157398886</v>
      </c>
      <c r="W61" s="10">
        <v>10.785520696226689</v>
      </c>
      <c r="X61" s="10">
        <v>5.008264558853563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1.2790047222296588</v>
      </c>
      <c r="R70" s="10">
        <v>1.38860128181911</v>
      </c>
      <c r="S70" s="10">
        <v>1.575621228821511</v>
      </c>
      <c r="T70" s="10">
        <v>1.8757561799074485</v>
      </c>
      <c r="U70" s="10">
        <v>1.8540685908257606</v>
      </c>
      <c r="V70" s="10">
        <v>2.0997001973622771</v>
      </c>
      <c r="W70" s="10">
        <v>2.4992327956013267</v>
      </c>
      <c r="X70" s="10">
        <v>2.7150551401561325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101.98128483898387</v>
      </c>
      <c r="D76" s="40">
        <v>210.63926836774709</v>
      </c>
      <c r="E76" s="40">
        <v>210.44864267062641</v>
      </c>
      <c r="F76" s="40">
        <v>219.45363671373346</v>
      </c>
      <c r="G76" s="40">
        <v>248.08692226296375</v>
      </c>
      <c r="H76" s="40">
        <v>251.53623816966967</v>
      </c>
      <c r="I76" s="40">
        <v>216.79114138144021</v>
      </c>
      <c r="J76" s="40">
        <v>234.64356853720506</v>
      </c>
      <c r="K76" s="40">
        <v>236.23195236912827</v>
      </c>
      <c r="L76" s="40">
        <v>198.48490282148572</v>
      </c>
      <c r="M76" s="40">
        <v>113.75687643906132</v>
      </c>
      <c r="N76" s="40">
        <v>159.19656907498432</v>
      </c>
      <c r="O76" s="40">
        <v>153.21434586196403</v>
      </c>
      <c r="P76" s="40">
        <v>171.01549208735867</v>
      </c>
      <c r="Q76" s="40">
        <v>179.16853893697552</v>
      </c>
      <c r="R76" s="40">
        <v>168.85949983687749</v>
      </c>
      <c r="S76" s="40">
        <v>170.79878845622966</v>
      </c>
      <c r="T76" s="40">
        <v>182.99005740581555</v>
      </c>
      <c r="U76" s="40">
        <v>163.20199985636123</v>
      </c>
      <c r="V76" s="40">
        <v>158.87592393742167</v>
      </c>
      <c r="W76" s="40">
        <v>159.40359514571597</v>
      </c>
      <c r="X76" s="40">
        <v>182.69273602208867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1265.0729001969603</v>
      </c>
      <c r="D2" s="31">
        <f t="shared" ref="D2:W2" si="1">SUM(D3,D17,D22,D25,D26,D51,D52,D71,D74,D75,D76)</f>
        <v>1191.5173378468546</v>
      </c>
      <c r="E2" s="31">
        <f t="shared" si="1"/>
        <v>1370.6201312262433</v>
      </c>
      <c r="F2" s="31">
        <f t="shared" si="1"/>
        <v>1658.7482082917411</v>
      </c>
      <c r="G2" s="31">
        <f t="shared" si="1"/>
        <v>1401.2437000724174</v>
      </c>
      <c r="H2" s="31">
        <f t="shared" si="1"/>
        <v>1524.5065179384615</v>
      </c>
      <c r="I2" s="31">
        <f t="shared" si="1"/>
        <v>1395.3699670666504</v>
      </c>
      <c r="J2" s="31">
        <f t="shared" si="1"/>
        <v>1523.2296379124305</v>
      </c>
      <c r="K2" s="31">
        <f t="shared" si="1"/>
        <v>1375.1652492882088</v>
      </c>
      <c r="L2" s="31">
        <f t="shared" si="1"/>
        <v>1227.2009480064396</v>
      </c>
      <c r="M2" s="31">
        <f t="shared" si="1"/>
        <v>912.3695947212741</v>
      </c>
      <c r="N2" s="31">
        <f t="shared" si="1"/>
        <v>1049.7173744145164</v>
      </c>
      <c r="O2" s="31">
        <f t="shared" si="1"/>
        <v>1167.9490234319401</v>
      </c>
      <c r="P2" s="31">
        <f t="shared" si="1"/>
        <v>1178.8623182580263</v>
      </c>
      <c r="Q2" s="31">
        <f t="shared" si="1"/>
        <v>1144.304824338868</v>
      </c>
      <c r="R2" s="31">
        <f t="shared" si="1"/>
        <v>1163.721673534541</v>
      </c>
      <c r="S2" s="31">
        <f t="shared" si="1"/>
        <v>1184.6522970004135</v>
      </c>
      <c r="T2" s="31">
        <f t="shared" si="1"/>
        <v>1185.2649305930072</v>
      </c>
      <c r="U2" s="31">
        <f t="shared" si="1"/>
        <v>1153.9671843985871</v>
      </c>
      <c r="V2" s="31">
        <f t="shared" si="1"/>
        <v>1314.0294838756593</v>
      </c>
      <c r="W2" s="31">
        <f t="shared" si="1"/>
        <v>1077.4669485605443</v>
      </c>
      <c r="X2" s="31">
        <f t="shared" ref="X2" si="2">SUM(X3,X17,X22,X25,X26,X51,X52,X71,X74,X75,X76)</f>
        <v>1175.6005116768126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197.99372236453519</v>
      </c>
      <c r="D26" s="37">
        <f t="shared" ref="D26" si="22">SUM(D27,D33)</f>
        <v>205.70717456279638</v>
      </c>
      <c r="E26" s="37">
        <f t="shared" ref="E26:X26" si="23">SUM(E27,E33)</f>
        <v>213.63998532649987</v>
      </c>
      <c r="F26" s="37">
        <f t="shared" si="23"/>
        <v>202.98086136652563</v>
      </c>
      <c r="G26" s="37">
        <f t="shared" si="23"/>
        <v>153.37273341263932</v>
      </c>
      <c r="H26" s="37">
        <f t="shared" si="23"/>
        <v>137.16171292593114</v>
      </c>
      <c r="I26" s="37">
        <f t="shared" si="23"/>
        <v>187.95572422145094</v>
      </c>
      <c r="J26" s="37">
        <f t="shared" si="23"/>
        <v>192.30197478173397</v>
      </c>
      <c r="K26" s="37">
        <f t="shared" si="23"/>
        <v>206.13673116818262</v>
      </c>
      <c r="L26" s="37">
        <f t="shared" si="23"/>
        <v>167.96262523332422</v>
      </c>
      <c r="M26" s="37">
        <f t="shared" si="23"/>
        <v>128.63999528102647</v>
      </c>
      <c r="N26" s="37">
        <f t="shared" si="23"/>
        <v>136.90989834174178</v>
      </c>
      <c r="O26" s="37">
        <f t="shared" si="23"/>
        <v>91.264680006354723</v>
      </c>
      <c r="P26" s="37">
        <f t="shared" si="23"/>
        <v>63.752256091454726</v>
      </c>
      <c r="Q26" s="37">
        <f t="shared" si="23"/>
        <v>64.298398315928793</v>
      </c>
      <c r="R26" s="37">
        <f t="shared" si="23"/>
        <v>67.016663706301614</v>
      </c>
      <c r="S26" s="37">
        <f t="shared" si="23"/>
        <v>62.741953097365325</v>
      </c>
      <c r="T26" s="37">
        <f t="shared" si="23"/>
        <v>60.198495943642612</v>
      </c>
      <c r="U26" s="37">
        <f t="shared" si="23"/>
        <v>64.29234366472545</v>
      </c>
      <c r="V26" s="37">
        <f t="shared" si="23"/>
        <v>63.222185356610701</v>
      </c>
      <c r="W26" s="37">
        <f t="shared" si="23"/>
        <v>52.721406100233438</v>
      </c>
      <c r="X26" s="37">
        <f t="shared" si="23"/>
        <v>49.951317367197127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197.99372236453519</v>
      </c>
      <c r="D33" s="29">
        <f t="shared" ref="D33" si="28">SUM(D34:D50)</f>
        <v>205.70717456279638</v>
      </c>
      <c r="E33" s="29">
        <f t="shared" ref="E33:X33" si="29">SUM(E34:E50)</f>
        <v>213.63998532649987</v>
      </c>
      <c r="F33" s="29">
        <f t="shared" si="29"/>
        <v>202.98086136652563</v>
      </c>
      <c r="G33" s="29">
        <f t="shared" si="29"/>
        <v>153.37273341263932</v>
      </c>
      <c r="H33" s="29">
        <f t="shared" si="29"/>
        <v>137.16171292593114</v>
      </c>
      <c r="I33" s="29">
        <f t="shared" si="29"/>
        <v>187.95572422145094</v>
      </c>
      <c r="J33" s="29">
        <f t="shared" si="29"/>
        <v>192.30197478173397</v>
      </c>
      <c r="K33" s="29">
        <f t="shared" si="29"/>
        <v>206.13673116818262</v>
      </c>
      <c r="L33" s="29">
        <f t="shared" si="29"/>
        <v>167.96262523332422</v>
      </c>
      <c r="M33" s="29">
        <f t="shared" si="29"/>
        <v>128.63999528102647</v>
      </c>
      <c r="N33" s="29">
        <f t="shared" si="29"/>
        <v>136.90989834174178</v>
      </c>
      <c r="O33" s="29">
        <f t="shared" si="29"/>
        <v>91.264680006354723</v>
      </c>
      <c r="P33" s="29">
        <f t="shared" si="29"/>
        <v>63.752256091454726</v>
      </c>
      <c r="Q33" s="29">
        <f t="shared" si="29"/>
        <v>64.298398315928793</v>
      </c>
      <c r="R33" s="29">
        <f t="shared" si="29"/>
        <v>67.016663706301614</v>
      </c>
      <c r="S33" s="29">
        <f t="shared" si="29"/>
        <v>62.741953097365325</v>
      </c>
      <c r="T33" s="29">
        <f t="shared" si="29"/>
        <v>60.198495943642612</v>
      </c>
      <c r="U33" s="29">
        <f t="shared" si="29"/>
        <v>64.29234366472545</v>
      </c>
      <c r="V33" s="29">
        <f t="shared" si="29"/>
        <v>63.222185356610701</v>
      </c>
      <c r="W33" s="29">
        <f t="shared" si="29"/>
        <v>52.721406100233438</v>
      </c>
      <c r="X33" s="29">
        <f t="shared" si="29"/>
        <v>49.951317367197127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19.794034082151562</v>
      </c>
      <c r="D36" s="10">
        <v>20.738770323905829</v>
      </c>
      <c r="E36" s="10">
        <v>20.698598917553205</v>
      </c>
      <c r="F36" s="10">
        <v>20.212101174723649</v>
      </c>
      <c r="G36" s="10">
        <v>21.139641279190794</v>
      </c>
      <c r="H36" s="10">
        <v>21.861302172646887</v>
      </c>
      <c r="I36" s="10">
        <v>21.090747875308065</v>
      </c>
      <c r="J36" s="10">
        <v>20.063618911156873</v>
      </c>
      <c r="K36" s="10">
        <v>20.191694026174279</v>
      </c>
      <c r="L36" s="10">
        <v>16.87833201364252</v>
      </c>
      <c r="M36" s="10">
        <v>14.912400276936321</v>
      </c>
      <c r="N36" s="10">
        <v>15.767973720668239</v>
      </c>
      <c r="O36" s="10">
        <v>13.920316538882405</v>
      </c>
      <c r="P36" s="10">
        <v>10.072565247880224</v>
      </c>
      <c r="Q36" s="10">
        <v>13.358095624959317</v>
      </c>
      <c r="R36" s="10">
        <v>12.291065046578403</v>
      </c>
      <c r="S36" s="10">
        <v>12.254792433608053</v>
      </c>
      <c r="T36" s="10">
        <v>12.182281103130563</v>
      </c>
      <c r="U36" s="10">
        <v>10.411398085749658</v>
      </c>
      <c r="V36" s="10">
        <v>9.9714311966108546</v>
      </c>
      <c r="W36" s="10">
        <v>8.6463261893299244</v>
      </c>
      <c r="X36" s="10">
        <v>5.7380811190738781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25.390609680699502</v>
      </c>
      <c r="D43" s="10">
        <v>29.798431012427798</v>
      </c>
      <c r="E43" s="10">
        <v>28.878813637480178</v>
      </c>
      <c r="F43" s="10">
        <v>31.539388867063348</v>
      </c>
      <c r="G43" s="10">
        <v>36.398166323329527</v>
      </c>
      <c r="H43" s="10">
        <v>46.835557437397902</v>
      </c>
      <c r="I43" s="10">
        <v>22.031614636004612</v>
      </c>
      <c r="J43" s="10">
        <v>42.99826957463636</v>
      </c>
      <c r="K43" s="10">
        <v>44.382457469733275</v>
      </c>
      <c r="L43" s="10">
        <v>42.963167160723579</v>
      </c>
      <c r="M43" s="10">
        <v>42.966395580901839</v>
      </c>
      <c r="N43" s="10">
        <v>31.829297823878836</v>
      </c>
      <c r="O43" s="10">
        <v>26.288764882149351</v>
      </c>
      <c r="P43" s="10">
        <v>22.851573382367711</v>
      </c>
      <c r="Q43" s="10">
        <v>30.260677948700547</v>
      </c>
      <c r="R43" s="10">
        <v>40.478189277729022</v>
      </c>
      <c r="S43" s="10">
        <v>30.300570683202096</v>
      </c>
      <c r="T43" s="10">
        <v>29.43549431051434</v>
      </c>
      <c r="U43" s="10">
        <v>36.095783936848946</v>
      </c>
      <c r="V43" s="10">
        <v>34.668642192237257</v>
      </c>
      <c r="W43" s="10">
        <v>30.043563096396166</v>
      </c>
      <c r="X43" s="10">
        <v>35.722861426466075</v>
      </c>
    </row>
    <row r="44" spans="1:24" ht="11.25" customHeight="1" x14ac:dyDescent="0.2">
      <c r="A44" s="41" t="s">
        <v>75</v>
      </c>
      <c r="B44" s="9" t="s">
        <v>76</v>
      </c>
      <c r="C44" s="10">
        <v>152.80907860168412</v>
      </c>
      <c r="D44" s="10">
        <v>155.16997322646276</v>
      </c>
      <c r="E44" s="10">
        <v>164.06257277146648</v>
      </c>
      <c r="F44" s="10">
        <v>151.22937132473865</v>
      </c>
      <c r="G44" s="10">
        <v>95.834925810119017</v>
      </c>
      <c r="H44" s="10">
        <v>68.464853315886359</v>
      </c>
      <c r="I44" s="10">
        <v>144.83336171013826</v>
      </c>
      <c r="J44" s="10">
        <v>129.24008629594076</v>
      </c>
      <c r="K44" s="10">
        <v>141.56257967227506</v>
      </c>
      <c r="L44" s="10">
        <v>108.12112605895813</v>
      </c>
      <c r="M44" s="10">
        <v>70.761199423188302</v>
      </c>
      <c r="N44" s="10">
        <v>89.312626797194696</v>
      </c>
      <c r="O44" s="10">
        <v>51.055598585322961</v>
      </c>
      <c r="P44" s="10">
        <v>30.828117461206784</v>
      </c>
      <c r="Q44" s="10">
        <v>20.679624742268931</v>
      </c>
      <c r="R44" s="10">
        <v>14.247409381994196</v>
      </c>
      <c r="S44" s="10">
        <v>20.186589980555173</v>
      </c>
      <c r="T44" s="10">
        <v>18.580720529997709</v>
      </c>
      <c r="U44" s="10">
        <v>17.785161642126845</v>
      </c>
      <c r="V44" s="10">
        <v>18.582111967762593</v>
      </c>
      <c r="W44" s="10">
        <v>14.031516814507347</v>
      </c>
      <c r="X44" s="10">
        <v>8.4903748216571788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635.93178646512035</v>
      </c>
      <c r="D51" s="37">
        <v>428.53123140021711</v>
      </c>
      <c r="E51" s="37">
        <v>591.56053624510514</v>
      </c>
      <c r="F51" s="37">
        <v>882.91951973784887</v>
      </c>
      <c r="G51" s="37">
        <v>665.97601841289691</v>
      </c>
      <c r="H51" s="37">
        <v>803.19874113156231</v>
      </c>
      <c r="I51" s="37">
        <v>466.39559497269278</v>
      </c>
      <c r="J51" s="37">
        <v>581.47874161780339</v>
      </c>
      <c r="K51" s="37">
        <v>539.46633147166688</v>
      </c>
      <c r="L51" s="37">
        <v>495.17776056288227</v>
      </c>
      <c r="M51" s="37">
        <v>395.08973272527231</v>
      </c>
      <c r="N51" s="37">
        <v>432.26908877062613</v>
      </c>
      <c r="O51" s="37">
        <v>593.19965280703184</v>
      </c>
      <c r="P51" s="37">
        <v>666.58346524984779</v>
      </c>
      <c r="Q51" s="37">
        <v>646.67284181691446</v>
      </c>
      <c r="R51" s="37">
        <v>466.34851280572531</v>
      </c>
      <c r="S51" s="37">
        <v>470.0750423844417</v>
      </c>
      <c r="T51" s="37">
        <v>457.42057370567966</v>
      </c>
      <c r="U51" s="37">
        <v>434.03876717516516</v>
      </c>
      <c r="V51" s="37">
        <v>471.97550941991301</v>
      </c>
      <c r="W51" s="37">
        <v>437.9146656045807</v>
      </c>
      <c r="X51" s="37">
        <v>485.76538101133087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300.37296463733207</v>
      </c>
      <c r="D52" s="37">
        <f t="shared" ref="D52" si="31">SUM(D53:D70)</f>
        <v>333.99845441572535</v>
      </c>
      <c r="E52" s="37">
        <f t="shared" ref="E52:X52" si="32">SUM(E53:E70)</f>
        <v>333.33578994286273</v>
      </c>
      <c r="F52" s="37">
        <f t="shared" si="32"/>
        <v>330.53962091831954</v>
      </c>
      <c r="G52" s="37">
        <f t="shared" si="32"/>
        <v>332.45730142518534</v>
      </c>
      <c r="H52" s="37">
        <f t="shared" si="32"/>
        <v>327.86525643891366</v>
      </c>
      <c r="I52" s="37">
        <f t="shared" si="32"/>
        <v>490.65222119052311</v>
      </c>
      <c r="J52" s="37">
        <f t="shared" si="32"/>
        <v>484.45301072108811</v>
      </c>
      <c r="K52" s="37">
        <f t="shared" si="32"/>
        <v>367.50789135387953</v>
      </c>
      <c r="L52" s="37">
        <f t="shared" si="32"/>
        <v>337.97617610954222</v>
      </c>
      <c r="M52" s="37">
        <f t="shared" si="32"/>
        <v>252.94955862633324</v>
      </c>
      <c r="N52" s="37">
        <f t="shared" si="32"/>
        <v>303.19662791135016</v>
      </c>
      <c r="O52" s="37">
        <f t="shared" si="32"/>
        <v>309.04871212912843</v>
      </c>
      <c r="P52" s="37">
        <f t="shared" si="32"/>
        <v>249.8484264453717</v>
      </c>
      <c r="Q52" s="37">
        <f t="shared" si="32"/>
        <v>233.4882833468009</v>
      </c>
      <c r="R52" s="37">
        <f t="shared" si="32"/>
        <v>407.7167478464238</v>
      </c>
      <c r="S52" s="37">
        <f t="shared" si="32"/>
        <v>428.24805796368184</v>
      </c>
      <c r="T52" s="37">
        <f t="shared" si="32"/>
        <v>437.26093925184222</v>
      </c>
      <c r="U52" s="37">
        <f t="shared" si="32"/>
        <v>446.34268847356253</v>
      </c>
      <c r="V52" s="37">
        <f t="shared" si="32"/>
        <v>532.71643702059237</v>
      </c>
      <c r="W52" s="37">
        <f t="shared" si="32"/>
        <v>387.6511073965051</v>
      </c>
      <c r="X52" s="37">
        <f t="shared" si="32"/>
        <v>399.32508138825352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1.4302457407899911E-4</v>
      </c>
      <c r="D57" s="10">
        <v>2.5905949608674743E-4</v>
      </c>
      <c r="E57" s="10">
        <v>1.7026290152161959E-3</v>
      </c>
      <c r="F57" s="10">
        <v>1.4828380885748707E-3</v>
      </c>
      <c r="G57" s="10">
        <v>2.7553677864404205E-3</v>
      </c>
      <c r="H57" s="10">
        <v>2.6342845649481609E-3</v>
      </c>
      <c r="I57" s="10">
        <v>2.8714795012407734E-3</v>
      </c>
      <c r="J57" s="10">
        <v>4.6015949685945601E-3</v>
      </c>
      <c r="K57" s="10">
        <v>4.9694885335733793E-3</v>
      </c>
      <c r="L57" s="10">
        <v>7.4041753659841491E-3</v>
      </c>
      <c r="M57" s="10">
        <v>6.1460074502806411E-3</v>
      </c>
      <c r="N57" s="10">
        <v>6.7965759687763404E-3</v>
      </c>
      <c r="O57" s="10">
        <v>6.1057229125236392E-3</v>
      </c>
      <c r="P57" s="10">
        <v>6.9330602759400863E-3</v>
      </c>
      <c r="Q57" s="10">
        <v>7.2251580502590302E-3</v>
      </c>
      <c r="R57" s="10">
        <v>8.5819784078582113E-3</v>
      </c>
      <c r="S57" s="10">
        <v>8.9967565029310092E-3</v>
      </c>
      <c r="T57" s="10">
        <v>9.4398608916877857E-3</v>
      </c>
      <c r="U57" s="10">
        <v>8.5279305367939161E-3</v>
      </c>
      <c r="V57" s="10">
        <v>9.9290612146057684E-3</v>
      </c>
      <c r="W57" s="10">
        <v>9.1412152545801515E-3</v>
      </c>
      <c r="X57" s="10">
        <v>9.6851928803738333E-3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297.18423490336164</v>
      </c>
      <c r="D59" s="10">
        <v>330.34733658177015</v>
      </c>
      <c r="E59" s="10">
        <v>329.70744728804306</v>
      </c>
      <c r="F59" s="10">
        <v>327.01746211367504</v>
      </c>
      <c r="G59" s="10">
        <v>328.86950290929701</v>
      </c>
      <c r="H59" s="10">
        <v>327.48304604061559</v>
      </c>
      <c r="I59" s="10">
        <v>487.96798699564033</v>
      </c>
      <c r="J59" s="10">
        <v>477.87238695253166</v>
      </c>
      <c r="K59" s="10">
        <v>363.52912490181848</v>
      </c>
      <c r="L59" s="10">
        <v>327.2538097158386</v>
      </c>
      <c r="M59" s="10">
        <v>242.58483897773993</v>
      </c>
      <c r="N59" s="10">
        <v>292.72586095084739</v>
      </c>
      <c r="O59" s="10">
        <v>298.7650141800334</v>
      </c>
      <c r="P59" s="10">
        <v>239.17856135602915</v>
      </c>
      <c r="Q59" s="10">
        <v>220.03462840238112</v>
      </c>
      <c r="R59" s="10">
        <v>384.43542674741252</v>
      </c>
      <c r="S59" s="10">
        <v>414.29884655303675</v>
      </c>
      <c r="T59" s="10">
        <v>422.42555112085233</v>
      </c>
      <c r="U59" s="10">
        <v>431.45946473961436</v>
      </c>
      <c r="V59" s="10">
        <v>516.54729165890683</v>
      </c>
      <c r="W59" s="10">
        <v>346.38286035927734</v>
      </c>
      <c r="X59" s="10">
        <v>373.95013589556248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3.1885867093963527</v>
      </c>
      <c r="D61" s="10">
        <v>3.6508587744591172</v>
      </c>
      <c r="E61" s="10">
        <v>3.6266400258044742</v>
      </c>
      <c r="F61" s="10">
        <v>3.520675966555908</v>
      </c>
      <c r="G61" s="10">
        <v>3.5850431481018692</v>
      </c>
      <c r="H61" s="10">
        <v>0.37957611373307371</v>
      </c>
      <c r="I61" s="10">
        <v>2.681362715381495</v>
      </c>
      <c r="J61" s="10">
        <v>6.5760221735878206</v>
      </c>
      <c r="K61" s="10">
        <v>3.9737969635275165</v>
      </c>
      <c r="L61" s="10">
        <v>10.714962218337618</v>
      </c>
      <c r="M61" s="10">
        <v>10.358573641143042</v>
      </c>
      <c r="N61" s="10">
        <v>10.463970384533978</v>
      </c>
      <c r="O61" s="10">
        <v>10.277592226182506</v>
      </c>
      <c r="P61" s="10">
        <v>10.662932029066619</v>
      </c>
      <c r="Q61" s="10">
        <v>10.67621919092992</v>
      </c>
      <c r="R61" s="10">
        <v>19.569303586537529</v>
      </c>
      <c r="S61" s="10">
        <v>9.793064724440244</v>
      </c>
      <c r="T61" s="10">
        <v>10.015963117178599</v>
      </c>
      <c r="U61" s="10">
        <v>10.180380730782225</v>
      </c>
      <c r="V61" s="10">
        <v>9.6374871155860173</v>
      </c>
      <c r="W61" s="10">
        <v>35.024004741777645</v>
      </c>
      <c r="X61" s="10">
        <v>17.909820246639406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2.770210595439607</v>
      </c>
      <c r="R70" s="10">
        <v>3.7034355340658798</v>
      </c>
      <c r="S70" s="10">
        <v>4.1471499297019108</v>
      </c>
      <c r="T70" s="10">
        <v>4.8099851529195927</v>
      </c>
      <c r="U70" s="10">
        <v>4.6943150726291281</v>
      </c>
      <c r="V70" s="10">
        <v>6.5217291848848893</v>
      </c>
      <c r="W70" s="10">
        <v>6.2351010801955473</v>
      </c>
      <c r="X70" s="10">
        <v>7.4554400531712242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130.77442672997276</v>
      </c>
      <c r="D76" s="40">
        <v>223.28047746811578</v>
      </c>
      <c r="E76" s="40">
        <v>232.08381971177556</v>
      </c>
      <c r="F76" s="40">
        <v>242.30820626904713</v>
      </c>
      <c r="G76" s="40">
        <v>249.43764682169584</v>
      </c>
      <c r="H76" s="40">
        <v>256.28080744205425</v>
      </c>
      <c r="I76" s="40">
        <v>250.36642668198351</v>
      </c>
      <c r="J76" s="40">
        <v>264.99591079180516</v>
      </c>
      <c r="K76" s="40">
        <v>262.05429529447974</v>
      </c>
      <c r="L76" s="40">
        <v>226.08438610069089</v>
      </c>
      <c r="M76" s="40">
        <v>135.69030808864218</v>
      </c>
      <c r="N76" s="40">
        <v>177.34175939079842</v>
      </c>
      <c r="O76" s="40">
        <v>174.43597848942488</v>
      </c>
      <c r="P76" s="40">
        <v>198.67817047135225</v>
      </c>
      <c r="Q76" s="40">
        <v>199.84530085922381</v>
      </c>
      <c r="R76" s="40">
        <v>222.63974917609016</v>
      </c>
      <c r="S76" s="40">
        <v>223.58724355492461</v>
      </c>
      <c r="T76" s="40">
        <v>230.38492169184275</v>
      </c>
      <c r="U76" s="40">
        <v>209.29338508513391</v>
      </c>
      <c r="V76" s="40">
        <v>246.11535207854311</v>
      </c>
      <c r="W76" s="40">
        <v>199.17976945922504</v>
      </c>
      <c r="X76" s="40">
        <v>240.55873191003121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178.07741276694182</v>
      </c>
      <c r="D2" s="31">
        <f t="shared" ref="D2:W2" si="1">SUM(D3,D17,D22,D25,D26,D51,D52,D71,D74,D75,D76)</f>
        <v>162.78198309669531</v>
      </c>
      <c r="E2" s="31">
        <f t="shared" si="1"/>
        <v>185.42607392893279</v>
      </c>
      <c r="F2" s="31">
        <f t="shared" si="1"/>
        <v>226.80313401590553</v>
      </c>
      <c r="G2" s="31">
        <f t="shared" si="1"/>
        <v>194.89128629423141</v>
      </c>
      <c r="H2" s="31">
        <f t="shared" si="1"/>
        <v>211.57522953153386</v>
      </c>
      <c r="I2" s="31">
        <f t="shared" si="1"/>
        <v>185.81022613537044</v>
      </c>
      <c r="J2" s="31">
        <f t="shared" si="1"/>
        <v>204.35776224600414</v>
      </c>
      <c r="K2" s="31">
        <f t="shared" si="1"/>
        <v>185.11496870824436</v>
      </c>
      <c r="L2" s="31">
        <f t="shared" si="1"/>
        <v>163.92085433526668</v>
      </c>
      <c r="M2" s="31">
        <f t="shared" si="1"/>
        <v>121.57243221589154</v>
      </c>
      <c r="N2" s="31">
        <f t="shared" si="1"/>
        <v>141.58198902933862</v>
      </c>
      <c r="O2" s="31">
        <f t="shared" si="1"/>
        <v>157.79414704990592</v>
      </c>
      <c r="P2" s="31">
        <f t="shared" si="1"/>
        <v>156.90067453433556</v>
      </c>
      <c r="Q2" s="31">
        <f t="shared" si="1"/>
        <v>153.95051113003484</v>
      </c>
      <c r="R2" s="31">
        <f t="shared" si="1"/>
        <v>138.01710136602611</v>
      </c>
      <c r="S2" s="31">
        <f t="shared" si="1"/>
        <v>127.5389318809849</v>
      </c>
      <c r="T2" s="31">
        <f t="shared" si="1"/>
        <v>121.641826693252</v>
      </c>
      <c r="U2" s="31">
        <f t="shared" si="1"/>
        <v>129.44014521813787</v>
      </c>
      <c r="V2" s="31">
        <f t="shared" si="1"/>
        <v>123.87503582671798</v>
      </c>
      <c r="W2" s="31">
        <f t="shared" si="1"/>
        <v>112.49402885241636</v>
      </c>
      <c r="X2" s="31">
        <f t="shared" ref="X2" si="2">SUM(X3,X17,X22,X25,X26,X51,X52,X71,X74,X75,X76)</f>
        <v>120.89389545174893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3.3149256208491393</v>
      </c>
      <c r="D26" s="37">
        <f t="shared" ref="D26" si="22">SUM(D27,D33)</f>
        <v>1.4621458264982372</v>
      </c>
      <c r="E26" s="37">
        <f t="shared" ref="E26:X26" si="23">SUM(E27,E33)</f>
        <v>1.6118830236184645</v>
      </c>
      <c r="F26" s="37">
        <f t="shared" si="23"/>
        <v>2.0707551255262735</v>
      </c>
      <c r="G26" s="37">
        <f t="shared" si="23"/>
        <v>1.727672628423119</v>
      </c>
      <c r="H26" s="37">
        <f t="shared" si="23"/>
        <v>2.336701231196197</v>
      </c>
      <c r="I26" s="37">
        <f t="shared" si="23"/>
        <v>1.2572210151044623</v>
      </c>
      <c r="J26" s="37">
        <f t="shared" si="23"/>
        <v>2.3923820808023644</v>
      </c>
      <c r="K26" s="37">
        <f t="shared" si="23"/>
        <v>1.9399495460447644</v>
      </c>
      <c r="L26" s="37">
        <f t="shared" si="23"/>
        <v>1.9715853309965043</v>
      </c>
      <c r="M26" s="37">
        <f t="shared" si="23"/>
        <v>2.9307803155249901</v>
      </c>
      <c r="N26" s="37">
        <f t="shared" si="23"/>
        <v>1.7896131639412758</v>
      </c>
      <c r="O26" s="37">
        <f t="shared" si="23"/>
        <v>1.6707762804757591</v>
      </c>
      <c r="P26" s="37">
        <f t="shared" si="23"/>
        <v>1.041438655819495</v>
      </c>
      <c r="Q26" s="37">
        <f t="shared" si="23"/>
        <v>1.1135514955287442</v>
      </c>
      <c r="R26" s="37">
        <f t="shared" si="23"/>
        <v>1.2628997160418107</v>
      </c>
      <c r="S26" s="37">
        <f t="shared" si="23"/>
        <v>0.90434462252045578</v>
      </c>
      <c r="T26" s="37">
        <f t="shared" si="23"/>
        <v>0.76958159123025283</v>
      </c>
      <c r="U26" s="37">
        <f t="shared" si="23"/>
        <v>1.2139065958995259</v>
      </c>
      <c r="V26" s="37">
        <f t="shared" si="23"/>
        <v>0.91302869268050302</v>
      </c>
      <c r="W26" s="37">
        <f t="shared" si="23"/>
        <v>0.75905412849675891</v>
      </c>
      <c r="X26" s="37">
        <f t="shared" si="23"/>
        <v>0.68922027243735229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3.3149256208491393</v>
      </c>
      <c r="D33" s="29">
        <f t="shared" ref="D33" si="28">SUM(D34:D50)</f>
        <v>1.4621458264982372</v>
      </c>
      <c r="E33" s="29">
        <f t="shared" ref="E33:X33" si="29">SUM(E34:E50)</f>
        <v>1.6118830236184645</v>
      </c>
      <c r="F33" s="29">
        <f t="shared" si="29"/>
        <v>2.0707551255262735</v>
      </c>
      <c r="G33" s="29">
        <f t="shared" si="29"/>
        <v>1.727672628423119</v>
      </c>
      <c r="H33" s="29">
        <f t="shared" si="29"/>
        <v>2.336701231196197</v>
      </c>
      <c r="I33" s="29">
        <f t="shared" si="29"/>
        <v>1.2572210151044623</v>
      </c>
      <c r="J33" s="29">
        <f t="shared" si="29"/>
        <v>2.3923820808023644</v>
      </c>
      <c r="K33" s="29">
        <f t="shared" si="29"/>
        <v>1.9399495460447644</v>
      </c>
      <c r="L33" s="29">
        <f t="shared" si="29"/>
        <v>1.9715853309965043</v>
      </c>
      <c r="M33" s="29">
        <f t="shared" si="29"/>
        <v>2.9307803155249901</v>
      </c>
      <c r="N33" s="29">
        <f t="shared" si="29"/>
        <v>1.7896131639412758</v>
      </c>
      <c r="O33" s="29">
        <f t="shared" si="29"/>
        <v>1.6707762804757591</v>
      </c>
      <c r="P33" s="29">
        <f t="shared" si="29"/>
        <v>1.041438655819495</v>
      </c>
      <c r="Q33" s="29">
        <f t="shared" si="29"/>
        <v>1.1135514955287442</v>
      </c>
      <c r="R33" s="29">
        <f t="shared" si="29"/>
        <v>1.2628997160418107</v>
      </c>
      <c r="S33" s="29">
        <f t="shared" si="29"/>
        <v>0.90434462252045578</v>
      </c>
      <c r="T33" s="29">
        <f t="shared" si="29"/>
        <v>0.76958159123025283</v>
      </c>
      <c r="U33" s="29">
        <f t="shared" si="29"/>
        <v>1.2139065958995259</v>
      </c>
      <c r="V33" s="29">
        <f t="shared" si="29"/>
        <v>0.91302869268050302</v>
      </c>
      <c r="W33" s="29">
        <f t="shared" si="29"/>
        <v>0.75905412849675891</v>
      </c>
      <c r="X33" s="29">
        <f t="shared" si="29"/>
        <v>0.68922027243735229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3.3149256208491393</v>
      </c>
      <c r="D43" s="10">
        <v>1.4621458264982372</v>
      </c>
      <c r="E43" s="10">
        <v>1.6118830236184645</v>
      </c>
      <c r="F43" s="10">
        <v>2.0707551255262735</v>
      </c>
      <c r="G43" s="10">
        <v>1.727672628423119</v>
      </c>
      <c r="H43" s="10">
        <v>2.336701231196197</v>
      </c>
      <c r="I43" s="10">
        <v>1.2572210151044623</v>
      </c>
      <c r="J43" s="10">
        <v>2.3923820808023644</v>
      </c>
      <c r="K43" s="10">
        <v>1.9399495460447644</v>
      </c>
      <c r="L43" s="10">
        <v>1.9715853309965043</v>
      </c>
      <c r="M43" s="10">
        <v>2.9307803155249901</v>
      </c>
      <c r="N43" s="10">
        <v>1.7896131639412758</v>
      </c>
      <c r="O43" s="10">
        <v>1.6707762804757591</v>
      </c>
      <c r="P43" s="10">
        <v>1.041438655819495</v>
      </c>
      <c r="Q43" s="10">
        <v>1.1135514955287442</v>
      </c>
      <c r="R43" s="10">
        <v>1.2628997160418107</v>
      </c>
      <c r="S43" s="10">
        <v>0.90434462252045578</v>
      </c>
      <c r="T43" s="10">
        <v>0.76958159123025283</v>
      </c>
      <c r="U43" s="10">
        <v>1.2139065958995259</v>
      </c>
      <c r="V43" s="10">
        <v>0.91302869268050302</v>
      </c>
      <c r="W43" s="10">
        <v>0.75905412849675891</v>
      </c>
      <c r="X43" s="10">
        <v>0.68922027243735229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83.025441238932657</v>
      </c>
      <c r="D51" s="37">
        <v>21.02711888604663</v>
      </c>
      <c r="E51" s="37">
        <v>33.018197969829068</v>
      </c>
      <c r="F51" s="37">
        <v>57.969104240750028</v>
      </c>
      <c r="G51" s="37">
        <v>31.611167660957118</v>
      </c>
      <c r="H51" s="37">
        <v>40.072876036673733</v>
      </c>
      <c r="I51" s="37">
        <v>26.614587856560011</v>
      </c>
      <c r="J51" s="37">
        <v>32.352914095746065</v>
      </c>
      <c r="K51" s="37">
        <v>23.579980120717369</v>
      </c>
      <c r="L51" s="37">
        <v>22.723771860422495</v>
      </c>
      <c r="M51" s="37">
        <v>26.9494612215492</v>
      </c>
      <c r="N51" s="37">
        <v>24.304477463164449</v>
      </c>
      <c r="O51" s="37">
        <v>37.700664673273629</v>
      </c>
      <c r="P51" s="37">
        <v>30.378905488273809</v>
      </c>
      <c r="Q51" s="37">
        <v>23.796674725655684</v>
      </c>
      <c r="R51" s="37">
        <v>14.549845605937483</v>
      </c>
      <c r="S51" s="37">
        <v>14.029763373305567</v>
      </c>
      <c r="T51" s="37">
        <v>11.959114708942728</v>
      </c>
      <c r="U51" s="37">
        <v>14.596788457949387</v>
      </c>
      <c r="V51" s="37">
        <v>12.429883465103446</v>
      </c>
      <c r="W51" s="37">
        <v>11.063965142546872</v>
      </c>
      <c r="X51" s="37">
        <v>9.3721313151364747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0.41709109606506095</v>
      </c>
      <c r="D52" s="37">
        <f t="shared" ref="D52" si="31">SUM(D53:D70)</f>
        <v>0.1797901013546794</v>
      </c>
      <c r="E52" s="37">
        <f t="shared" ref="E52:X52" si="32">SUM(E53:E70)</f>
        <v>0.20721714075921241</v>
      </c>
      <c r="F52" s="37">
        <f t="shared" si="32"/>
        <v>0.23620963584909291</v>
      </c>
      <c r="G52" s="37">
        <f t="shared" si="32"/>
        <v>0.17761698117032687</v>
      </c>
      <c r="H52" s="37">
        <f t="shared" si="32"/>
        <v>2.654998200881134E-2</v>
      </c>
      <c r="I52" s="37">
        <f t="shared" si="32"/>
        <v>0.16047371921915862</v>
      </c>
      <c r="J52" s="37">
        <f t="shared" si="32"/>
        <v>0.37834264696122116</v>
      </c>
      <c r="K52" s="37">
        <f t="shared" si="32"/>
        <v>0.18567191575234079</v>
      </c>
      <c r="L52" s="37">
        <f t="shared" si="32"/>
        <v>0.51017729560306935</v>
      </c>
      <c r="M52" s="37">
        <f t="shared" si="32"/>
        <v>0.72664949714858751</v>
      </c>
      <c r="N52" s="37">
        <f t="shared" si="32"/>
        <v>0.60748224204837642</v>
      </c>
      <c r="O52" s="37">
        <f t="shared" si="32"/>
        <v>0.67320241659112168</v>
      </c>
      <c r="P52" s="37">
        <f t="shared" si="32"/>
        <v>0.50503336167904334</v>
      </c>
      <c r="Q52" s="37">
        <f t="shared" si="32"/>
        <v>7.5382175683343373</v>
      </c>
      <c r="R52" s="37">
        <f t="shared" si="32"/>
        <v>8.1146110759311441</v>
      </c>
      <c r="S52" s="37">
        <f t="shared" si="32"/>
        <v>8.0226701697439555</v>
      </c>
      <c r="T52" s="37">
        <f t="shared" si="32"/>
        <v>8.4446013222077205</v>
      </c>
      <c r="U52" s="37">
        <f t="shared" si="32"/>
        <v>9.8565633946920777</v>
      </c>
      <c r="V52" s="37">
        <f t="shared" si="32"/>
        <v>10.79425093167443</v>
      </c>
      <c r="W52" s="37">
        <f t="shared" si="32"/>
        <v>12.048871176855469</v>
      </c>
      <c r="X52" s="37">
        <f t="shared" si="32"/>
        <v>11.900004917533188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7.9830474576954964E-4</v>
      </c>
      <c r="D57" s="10">
        <v>6.5020241222990126E-4</v>
      </c>
      <c r="E57" s="10">
        <v>4.7947156640681761E-3</v>
      </c>
      <c r="F57" s="10">
        <v>5.055575325229828E-3</v>
      </c>
      <c r="G57" s="10">
        <v>7.4495924158684999E-3</v>
      </c>
      <c r="H57" s="10">
        <v>7.6123196680080094E-3</v>
      </c>
      <c r="I57" s="10">
        <v>7.4633470521500087E-3</v>
      </c>
      <c r="J57" s="10">
        <v>1.2459141260083217E-2</v>
      </c>
      <c r="K57" s="10">
        <v>1.1977937208534023E-2</v>
      </c>
      <c r="L57" s="10">
        <v>1.8466285266548903E-2</v>
      </c>
      <c r="M57" s="10">
        <v>2.0080949474735051E-2</v>
      </c>
      <c r="N57" s="10">
        <v>1.9141925812911919E-2</v>
      </c>
      <c r="O57" s="10">
        <v>2.001245544663131E-2</v>
      </c>
      <c r="P57" s="10">
        <v>1.9080407209210976E-2</v>
      </c>
      <c r="Q57" s="10">
        <v>1.8587743639858548E-2</v>
      </c>
      <c r="R57" s="10">
        <v>1.7348966349780108E-2</v>
      </c>
      <c r="S57" s="10">
        <v>1.6733870833386209E-2</v>
      </c>
      <c r="T57" s="10">
        <v>1.6027617475926449E-2</v>
      </c>
      <c r="U57" s="10">
        <v>1.7252627773482854E-2</v>
      </c>
      <c r="V57" s="10">
        <v>1.6022985860124506E-2</v>
      </c>
      <c r="W57" s="10">
        <v>1.6343439399174202E-2</v>
      </c>
      <c r="X57" s="10">
        <v>1.499066411231806E-2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0.41629279131929142</v>
      </c>
      <c r="D61" s="10">
        <v>0.1791398989424495</v>
      </c>
      <c r="E61" s="10">
        <v>0.20242242509514424</v>
      </c>
      <c r="F61" s="10">
        <v>0.23115406052386309</v>
      </c>
      <c r="G61" s="10">
        <v>0.17016738875445836</v>
      </c>
      <c r="H61" s="10">
        <v>1.8937662340803331E-2</v>
      </c>
      <c r="I61" s="10">
        <v>0.15301037216700861</v>
      </c>
      <c r="J61" s="10">
        <v>0.36588350570113792</v>
      </c>
      <c r="K61" s="10">
        <v>0.17369397854380678</v>
      </c>
      <c r="L61" s="10">
        <v>0.49171101033652048</v>
      </c>
      <c r="M61" s="10">
        <v>0.70656854767385247</v>
      </c>
      <c r="N61" s="10">
        <v>0.58834031623546446</v>
      </c>
      <c r="O61" s="10">
        <v>0.65318996114449035</v>
      </c>
      <c r="P61" s="10">
        <v>0.48595295446983239</v>
      </c>
      <c r="Q61" s="10">
        <v>0.39287024126844511</v>
      </c>
      <c r="R61" s="10">
        <v>0.61055270464313594</v>
      </c>
      <c r="S61" s="10">
        <v>0.29228180268076687</v>
      </c>
      <c r="T61" s="10">
        <v>0.26186415461922447</v>
      </c>
      <c r="U61" s="10">
        <v>0.34236772193356041</v>
      </c>
      <c r="V61" s="10">
        <v>0.25381156299911195</v>
      </c>
      <c r="W61" s="10">
        <v>0.88488556801457985</v>
      </c>
      <c r="X61" s="10">
        <v>0.34554374136859106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7.1267595834260336</v>
      </c>
      <c r="R70" s="10">
        <v>7.4867094049382272</v>
      </c>
      <c r="S70" s="10">
        <v>7.7136544962298021</v>
      </c>
      <c r="T70" s="10">
        <v>8.1667095501125697</v>
      </c>
      <c r="U70" s="10">
        <v>9.4969430449850343</v>
      </c>
      <c r="V70" s="10">
        <v>10.524416382815193</v>
      </c>
      <c r="W70" s="10">
        <v>11.147642169441715</v>
      </c>
      <c r="X70" s="10">
        <v>11.539470512052279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91.319954811094959</v>
      </c>
      <c r="D76" s="40">
        <v>140.11292828279576</v>
      </c>
      <c r="E76" s="40">
        <v>150.58877579472605</v>
      </c>
      <c r="F76" s="40">
        <v>166.52706501378012</v>
      </c>
      <c r="G76" s="40">
        <v>161.37482902368086</v>
      </c>
      <c r="H76" s="40">
        <v>169.13910228165514</v>
      </c>
      <c r="I76" s="40">
        <v>157.77794354448682</v>
      </c>
      <c r="J76" s="40">
        <v>169.23412342249449</v>
      </c>
      <c r="K76" s="40">
        <v>159.40936712572989</v>
      </c>
      <c r="L76" s="40">
        <v>138.7153198482446</v>
      </c>
      <c r="M76" s="40">
        <v>90.965541181668755</v>
      </c>
      <c r="N76" s="40">
        <v>114.88041616018451</v>
      </c>
      <c r="O76" s="40">
        <v>117.74950367956542</v>
      </c>
      <c r="P76" s="40">
        <v>124.97529702856323</v>
      </c>
      <c r="Q76" s="40">
        <v>121.50206734051609</v>
      </c>
      <c r="R76" s="40">
        <v>114.08974496811567</v>
      </c>
      <c r="S76" s="40">
        <v>104.58215371541492</v>
      </c>
      <c r="T76" s="40">
        <v>100.4685290708713</v>
      </c>
      <c r="U76" s="40">
        <v>103.77288676959688</v>
      </c>
      <c r="V76" s="40">
        <v>99.737872737259593</v>
      </c>
      <c r="W76" s="40">
        <v>88.622138404517258</v>
      </c>
      <c r="X76" s="40">
        <v>98.932538946641913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2564.6759243336201</v>
      </c>
      <c r="D2" s="31">
        <f t="shared" si="0"/>
        <v>2765.1359415305242</v>
      </c>
      <c r="E2" s="31">
        <f t="shared" si="0"/>
        <v>3114.1441100601892</v>
      </c>
      <c r="F2" s="31">
        <f t="shared" si="0"/>
        <v>3113.5885640584693</v>
      </c>
      <c r="G2" s="31">
        <f t="shared" si="0"/>
        <v>3078.6106620808255</v>
      </c>
      <c r="H2" s="31">
        <f t="shared" si="0"/>
        <v>2884.7186586414437</v>
      </c>
      <c r="I2" s="31">
        <f t="shared" si="0"/>
        <v>2223.0658641444538</v>
      </c>
      <c r="J2" s="31">
        <f t="shared" si="0"/>
        <v>2277.9464316423046</v>
      </c>
      <c r="K2" s="31">
        <f t="shared" si="0"/>
        <v>2201.7753224419603</v>
      </c>
      <c r="L2" s="31">
        <f t="shared" si="0"/>
        <v>2141.9748065348235</v>
      </c>
      <c r="M2" s="31">
        <f t="shared" si="0"/>
        <v>2210.9271711092001</v>
      </c>
      <c r="N2" s="31">
        <f t="shared" si="0"/>
        <v>1826.2059329320723</v>
      </c>
      <c r="O2" s="31">
        <f t="shared" si="0"/>
        <v>2070.7856405846946</v>
      </c>
      <c r="P2" s="31">
        <f t="shared" si="0"/>
        <v>2184.840412725709</v>
      </c>
      <c r="Q2" s="31">
        <f t="shared" si="0"/>
        <v>2294.7283921210701</v>
      </c>
      <c r="R2" s="31">
        <f t="shared" si="0"/>
        <v>2284.8647009337178</v>
      </c>
      <c r="S2" s="31">
        <f t="shared" si="0"/>
        <v>2655.462904776492</v>
      </c>
      <c r="T2" s="31">
        <f t="shared" si="0"/>
        <v>2677.2624632281158</v>
      </c>
      <c r="U2" s="31">
        <f t="shared" si="0"/>
        <v>2598.0292231343528</v>
      </c>
      <c r="V2" s="31">
        <f t="shared" si="0"/>
        <v>2668.5145909614648</v>
      </c>
      <c r="W2" s="31">
        <f t="shared" si="0"/>
        <v>2534.5840788378991</v>
      </c>
      <c r="X2" s="31">
        <f t="shared" ref="X2" si="1">SUM(X3,X17,X22,X25,X26,X51,X52,X71,X74,X75,X76)</f>
        <v>2742.2175076904532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3.4035253654342221</v>
      </c>
      <c r="D3" s="34">
        <f t="shared" si="2"/>
        <v>4.08426483233018</v>
      </c>
      <c r="E3" s="34">
        <f t="shared" si="2"/>
        <v>3.4035253654342221</v>
      </c>
      <c r="F3" s="34">
        <f t="shared" si="2"/>
        <v>17.017798796216681</v>
      </c>
      <c r="G3" s="34">
        <f t="shared" si="2"/>
        <v>27.228460877042131</v>
      </c>
      <c r="H3" s="34">
        <f t="shared" si="2"/>
        <v>20.421324161650901</v>
      </c>
      <c r="I3" s="34">
        <f t="shared" si="2"/>
        <v>16.33705932932072</v>
      </c>
      <c r="J3" s="34">
        <f t="shared" si="2"/>
        <v>31.99337919174549</v>
      </c>
      <c r="K3" s="34">
        <f t="shared" si="2"/>
        <v>37.439122957867582</v>
      </c>
      <c r="L3" s="34">
        <f t="shared" si="2"/>
        <v>23.824849527085121</v>
      </c>
      <c r="M3" s="34">
        <f t="shared" si="2"/>
        <v>23.824849527085121</v>
      </c>
      <c r="N3" s="34">
        <f t="shared" si="2"/>
        <v>20.937231298366289</v>
      </c>
      <c r="O3" s="34">
        <f t="shared" si="2"/>
        <v>18.555889939810832</v>
      </c>
      <c r="P3" s="34">
        <f t="shared" si="2"/>
        <v>17.579879621668098</v>
      </c>
      <c r="Q3" s="34">
        <f t="shared" si="2"/>
        <v>18.866981943250209</v>
      </c>
      <c r="R3" s="34">
        <f t="shared" si="2"/>
        <v>32.623731728288909</v>
      </c>
      <c r="S3" s="34">
        <f t="shared" si="2"/>
        <v>22.872656921754078</v>
      </c>
      <c r="T3" s="34">
        <f t="shared" si="2"/>
        <v>21.069561478933792</v>
      </c>
      <c r="U3" s="34">
        <f t="shared" si="2"/>
        <v>26.627257093723131</v>
      </c>
      <c r="V3" s="34">
        <f t="shared" si="2"/>
        <v>25.410060189165947</v>
      </c>
      <c r="W3" s="34">
        <f t="shared" si="2"/>
        <v>20.908340498710235</v>
      </c>
      <c r="X3" s="34">
        <f t="shared" ref="X3" si="3">SUM(X4,X8,X11)</f>
        <v>27.438865004299227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1.7375752364574371</v>
      </c>
      <c r="O4" s="29">
        <f t="shared" si="4"/>
        <v>5.7561478933791914</v>
      </c>
      <c r="P4" s="29">
        <f t="shared" si="4"/>
        <v>2.8601891659501288</v>
      </c>
      <c r="Q4" s="29">
        <f t="shared" si="4"/>
        <v>2.8673258813413591</v>
      </c>
      <c r="R4" s="29">
        <f t="shared" si="4"/>
        <v>5.7442820292347374</v>
      </c>
      <c r="S4" s="29">
        <f t="shared" si="4"/>
        <v>6.8730008598452281</v>
      </c>
      <c r="T4" s="29">
        <f t="shared" si="4"/>
        <v>8.0085124677558035</v>
      </c>
      <c r="U4" s="29">
        <f t="shared" si="4"/>
        <v>10.30094582975064</v>
      </c>
      <c r="V4" s="29">
        <f t="shared" si="4"/>
        <v>9.7368013757523642</v>
      </c>
      <c r="W4" s="29">
        <f t="shared" si="4"/>
        <v>4.5820292347377469</v>
      </c>
      <c r="X4" s="29">
        <f t="shared" ref="X4" si="5">SUM(X5:X7)</f>
        <v>4.5820292347377469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1.7375752364574371</v>
      </c>
      <c r="O7" s="10">
        <v>5.7561478933791914</v>
      </c>
      <c r="P7" s="10">
        <v>2.8601891659501288</v>
      </c>
      <c r="Q7" s="10">
        <v>2.8673258813413591</v>
      </c>
      <c r="R7" s="10">
        <v>5.7442820292347374</v>
      </c>
      <c r="S7" s="10">
        <v>6.8730008598452281</v>
      </c>
      <c r="T7" s="10">
        <v>8.0085124677558035</v>
      </c>
      <c r="U7" s="10">
        <v>10.30094582975064</v>
      </c>
      <c r="V7" s="10">
        <v>9.7368013757523642</v>
      </c>
      <c r="W7" s="10">
        <v>4.5820292347377469</v>
      </c>
      <c r="X7" s="10">
        <v>4.5820292347377469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3.4035253654342221</v>
      </c>
      <c r="D11" s="29">
        <f t="shared" si="8"/>
        <v>4.08426483233018</v>
      </c>
      <c r="E11" s="29">
        <f t="shared" si="8"/>
        <v>3.4035253654342221</v>
      </c>
      <c r="F11" s="29">
        <f t="shared" si="8"/>
        <v>17.017798796216681</v>
      </c>
      <c r="G11" s="29">
        <f t="shared" si="8"/>
        <v>27.228460877042131</v>
      </c>
      <c r="H11" s="29">
        <f t="shared" si="8"/>
        <v>20.421324161650901</v>
      </c>
      <c r="I11" s="29">
        <f t="shared" si="8"/>
        <v>16.33705932932072</v>
      </c>
      <c r="J11" s="29">
        <f t="shared" si="8"/>
        <v>31.99337919174549</v>
      </c>
      <c r="K11" s="29">
        <f t="shared" si="8"/>
        <v>37.439122957867582</v>
      </c>
      <c r="L11" s="29">
        <f t="shared" si="8"/>
        <v>23.824849527085121</v>
      </c>
      <c r="M11" s="29">
        <f t="shared" si="8"/>
        <v>23.824849527085121</v>
      </c>
      <c r="N11" s="29">
        <f t="shared" si="8"/>
        <v>19.199656061908851</v>
      </c>
      <c r="O11" s="29">
        <f t="shared" si="8"/>
        <v>12.799742046431639</v>
      </c>
      <c r="P11" s="29">
        <f t="shared" si="8"/>
        <v>14.71969045571797</v>
      </c>
      <c r="Q11" s="29">
        <f t="shared" si="8"/>
        <v>15.999656061908849</v>
      </c>
      <c r="R11" s="29">
        <f t="shared" si="8"/>
        <v>26.87944969905417</v>
      </c>
      <c r="S11" s="29">
        <f t="shared" si="8"/>
        <v>15.999656061908849</v>
      </c>
      <c r="T11" s="29">
        <f t="shared" si="8"/>
        <v>13.061049011177991</v>
      </c>
      <c r="U11" s="29">
        <f t="shared" si="8"/>
        <v>16.326311263972489</v>
      </c>
      <c r="V11" s="29">
        <f t="shared" si="8"/>
        <v>15.673258813413581</v>
      </c>
      <c r="W11" s="29">
        <f t="shared" si="8"/>
        <v>16.326311263972489</v>
      </c>
      <c r="X11" s="29">
        <f t="shared" ref="X11" si="9">SUM(X12:X16)</f>
        <v>22.856835769561481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3.4035253654342221</v>
      </c>
      <c r="D13" s="10">
        <v>4.08426483233018</v>
      </c>
      <c r="E13" s="10">
        <v>3.4035253654342221</v>
      </c>
      <c r="F13" s="10">
        <v>17.017798796216681</v>
      </c>
      <c r="G13" s="10">
        <v>27.228460877042131</v>
      </c>
      <c r="H13" s="10">
        <v>20.421324161650901</v>
      </c>
      <c r="I13" s="10">
        <v>16.33705932932072</v>
      </c>
      <c r="J13" s="10">
        <v>31.99337919174549</v>
      </c>
      <c r="K13" s="10">
        <v>37.439122957867582</v>
      </c>
      <c r="L13" s="10">
        <v>23.824849527085121</v>
      </c>
      <c r="M13" s="10">
        <v>23.824849527085121</v>
      </c>
      <c r="N13" s="10">
        <v>19.199656061908851</v>
      </c>
      <c r="O13" s="10">
        <v>12.799742046431639</v>
      </c>
      <c r="P13" s="10">
        <v>14.71969045571797</v>
      </c>
      <c r="Q13" s="10">
        <v>15.999656061908849</v>
      </c>
      <c r="R13" s="10">
        <v>26.87944969905417</v>
      </c>
      <c r="S13" s="10">
        <v>15.999656061908849</v>
      </c>
      <c r="T13" s="10">
        <v>13.061049011177991</v>
      </c>
      <c r="U13" s="10">
        <v>16.326311263972489</v>
      </c>
      <c r="V13" s="10">
        <v>15.673258813413581</v>
      </c>
      <c r="W13" s="10">
        <v>16.326311263972489</v>
      </c>
      <c r="X13" s="10">
        <v>22.856835769561481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600.41083404987103</v>
      </c>
      <c r="D26" s="37">
        <f t="shared" si="14"/>
        <v>614.13482373172815</v>
      </c>
      <c r="E26" s="37">
        <f t="shared" si="14"/>
        <v>631.13112639724841</v>
      </c>
      <c r="F26" s="37">
        <f t="shared" si="14"/>
        <v>662.86672398968176</v>
      </c>
      <c r="G26" s="37">
        <f t="shared" si="14"/>
        <v>592.55270851246769</v>
      </c>
      <c r="H26" s="37">
        <f t="shared" si="14"/>
        <v>554.07472055030087</v>
      </c>
      <c r="I26" s="37">
        <f t="shared" si="14"/>
        <v>443.67300085984516</v>
      </c>
      <c r="J26" s="37">
        <f t="shared" si="14"/>
        <v>477.80163370593294</v>
      </c>
      <c r="K26" s="37">
        <f t="shared" si="14"/>
        <v>463.13413585554599</v>
      </c>
      <c r="L26" s="37">
        <f t="shared" si="14"/>
        <v>390.07592433361992</v>
      </c>
      <c r="M26" s="37">
        <f t="shared" si="14"/>
        <v>402.26423043852111</v>
      </c>
      <c r="N26" s="37">
        <f t="shared" si="14"/>
        <v>313.32760103181431</v>
      </c>
      <c r="O26" s="37">
        <f t="shared" si="14"/>
        <v>241.56397248495273</v>
      </c>
      <c r="P26" s="37">
        <f t="shared" si="14"/>
        <v>308.53396388650037</v>
      </c>
      <c r="Q26" s="37">
        <f t="shared" si="14"/>
        <v>305.16870163370595</v>
      </c>
      <c r="R26" s="37">
        <f t="shared" si="14"/>
        <v>297.75012897678414</v>
      </c>
      <c r="S26" s="37">
        <f t="shared" si="14"/>
        <v>335.66199484092863</v>
      </c>
      <c r="T26" s="37">
        <f t="shared" si="14"/>
        <v>325.41564918314697</v>
      </c>
      <c r="U26" s="37">
        <f t="shared" si="14"/>
        <v>283.88271711092005</v>
      </c>
      <c r="V26" s="37">
        <f t="shared" si="14"/>
        <v>280.59862424763543</v>
      </c>
      <c r="W26" s="37">
        <f t="shared" si="14"/>
        <v>275.94101461736881</v>
      </c>
      <c r="X26" s="37">
        <f t="shared" ref="X26" si="15">SUM(X27,X33)</f>
        <v>225.61539122957865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600.41083404987103</v>
      </c>
      <c r="D33" s="29">
        <f t="shared" si="18"/>
        <v>614.13482373172815</v>
      </c>
      <c r="E33" s="29">
        <f t="shared" si="18"/>
        <v>631.13112639724841</v>
      </c>
      <c r="F33" s="29">
        <f t="shared" si="18"/>
        <v>662.86672398968176</v>
      </c>
      <c r="G33" s="29">
        <f t="shared" si="18"/>
        <v>592.55270851246769</v>
      </c>
      <c r="H33" s="29">
        <f t="shared" si="18"/>
        <v>554.07472055030087</v>
      </c>
      <c r="I33" s="29">
        <f t="shared" si="18"/>
        <v>443.67300085984516</v>
      </c>
      <c r="J33" s="29">
        <f t="shared" si="18"/>
        <v>477.80163370593294</v>
      </c>
      <c r="K33" s="29">
        <f t="shared" si="18"/>
        <v>463.13413585554599</v>
      </c>
      <c r="L33" s="29">
        <f t="shared" si="18"/>
        <v>390.07592433361992</v>
      </c>
      <c r="M33" s="29">
        <f t="shared" si="18"/>
        <v>402.26423043852111</v>
      </c>
      <c r="N33" s="29">
        <f t="shared" si="18"/>
        <v>313.32760103181431</v>
      </c>
      <c r="O33" s="29">
        <f t="shared" si="18"/>
        <v>241.56397248495273</v>
      </c>
      <c r="P33" s="29">
        <f t="shared" si="18"/>
        <v>308.53396388650037</v>
      </c>
      <c r="Q33" s="29">
        <f t="shared" si="18"/>
        <v>305.16870163370595</v>
      </c>
      <c r="R33" s="29">
        <f t="shared" si="18"/>
        <v>297.75012897678414</v>
      </c>
      <c r="S33" s="29">
        <f t="shared" si="18"/>
        <v>335.66199484092863</v>
      </c>
      <c r="T33" s="29">
        <f t="shared" si="18"/>
        <v>325.41564918314697</v>
      </c>
      <c r="U33" s="29">
        <f t="shared" si="18"/>
        <v>283.88271711092005</v>
      </c>
      <c r="V33" s="29">
        <f t="shared" si="18"/>
        <v>280.59862424763543</v>
      </c>
      <c r="W33" s="29">
        <f t="shared" si="18"/>
        <v>275.94101461736881</v>
      </c>
      <c r="X33" s="29">
        <f t="shared" ref="X33" si="19">SUM(X34:X50)</f>
        <v>225.61539122957865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36.151676698194322</v>
      </c>
      <c r="D36" s="10">
        <v>36.151676698194322</v>
      </c>
      <c r="E36" s="10">
        <v>36.151676698194322</v>
      </c>
      <c r="F36" s="10">
        <v>35.022012037833193</v>
      </c>
      <c r="G36" s="10">
        <v>36.151676698194322</v>
      </c>
      <c r="H36" s="10">
        <v>36.151676698194322</v>
      </c>
      <c r="I36" s="10">
        <v>32.762510748065353</v>
      </c>
      <c r="J36" s="10">
        <v>31.632760103181429</v>
      </c>
      <c r="K36" s="10">
        <v>30.503009458297509</v>
      </c>
      <c r="L36" s="10">
        <v>25.984006878761821</v>
      </c>
      <c r="M36" s="10">
        <v>24.854342218400689</v>
      </c>
      <c r="N36" s="10">
        <v>22.594840928632841</v>
      </c>
      <c r="O36" s="10">
        <v>20.335339638865001</v>
      </c>
      <c r="P36" s="10">
        <v>19.205588993981081</v>
      </c>
      <c r="Q36" s="10">
        <v>33.892261392949273</v>
      </c>
      <c r="R36" s="10">
        <v>29.373258813413582</v>
      </c>
      <c r="S36" s="10">
        <v>37.281427343078249</v>
      </c>
      <c r="T36" s="10">
        <v>32.762510748065353</v>
      </c>
      <c r="U36" s="10">
        <v>27.113757523645749</v>
      </c>
      <c r="V36" s="10">
        <v>32.762510748065353</v>
      </c>
      <c r="W36" s="10">
        <v>30.503009458297509</v>
      </c>
      <c r="X36" s="10">
        <v>23.22631126397248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283.46233877901977</v>
      </c>
      <c r="D43" s="10">
        <v>302.9760103181427</v>
      </c>
      <c r="E43" s="10">
        <v>296.81375752364568</v>
      </c>
      <c r="F43" s="10">
        <v>329.67901977644021</v>
      </c>
      <c r="G43" s="10">
        <v>376.92269991401542</v>
      </c>
      <c r="H43" s="10">
        <v>410.81496130696468</v>
      </c>
      <c r="I43" s="10">
        <v>188.9748925193465</v>
      </c>
      <c r="J43" s="10">
        <v>245.46190885640581</v>
      </c>
      <c r="K43" s="10">
        <v>229.02932072227</v>
      </c>
      <c r="L43" s="10">
        <v>212.5967325881341</v>
      </c>
      <c r="M43" s="10">
        <v>241.35374032674119</v>
      </c>
      <c r="N43" s="10">
        <v>164.32596732588141</v>
      </c>
      <c r="O43" s="10">
        <v>147.89337919174551</v>
      </c>
      <c r="P43" s="10">
        <v>188.9748925193465</v>
      </c>
      <c r="Q43" s="10">
        <v>177.67747205503011</v>
      </c>
      <c r="R43" s="10">
        <v>209.51564918314699</v>
      </c>
      <c r="S43" s="10">
        <v>226.97523645743769</v>
      </c>
      <c r="T43" s="10">
        <v>228.0023215821152</v>
      </c>
      <c r="U43" s="10">
        <v>193.08306104901121</v>
      </c>
      <c r="V43" s="10">
        <v>188.9748925193465</v>
      </c>
      <c r="W43" s="10">
        <v>197.191143594153</v>
      </c>
      <c r="X43" s="10">
        <v>169.64196044711949</v>
      </c>
    </row>
    <row r="44" spans="1:24" ht="11.25" customHeight="1" x14ac:dyDescent="0.2">
      <c r="A44" s="41" t="s">
        <v>75</v>
      </c>
      <c r="B44" s="9" t="s">
        <v>76</v>
      </c>
      <c r="C44" s="10">
        <v>280.79681857265689</v>
      </c>
      <c r="D44" s="10">
        <v>275.0071367153912</v>
      </c>
      <c r="E44" s="10">
        <v>298.16569217540842</v>
      </c>
      <c r="F44" s="10">
        <v>298.16569217540842</v>
      </c>
      <c r="G44" s="10">
        <v>179.47833190025801</v>
      </c>
      <c r="H44" s="10">
        <v>107.1080825451419</v>
      </c>
      <c r="I44" s="10">
        <v>221.93559759243331</v>
      </c>
      <c r="J44" s="10">
        <v>200.7069647463457</v>
      </c>
      <c r="K44" s="10">
        <v>203.60180567497849</v>
      </c>
      <c r="L44" s="10">
        <v>151.495184866724</v>
      </c>
      <c r="M44" s="10">
        <v>136.0561478933792</v>
      </c>
      <c r="N44" s="10">
        <v>126.4067927773001</v>
      </c>
      <c r="O44" s="10">
        <v>73.33525365434221</v>
      </c>
      <c r="P44" s="10">
        <v>100.3534823731728</v>
      </c>
      <c r="Q44" s="10">
        <v>93.598968185726562</v>
      </c>
      <c r="R44" s="10">
        <v>58.861220980223557</v>
      </c>
      <c r="S44" s="10">
        <v>71.405331040412719</v>
      </c>
      <c r="T44" s="10">
        <v>64.650816852966457</v>
      </c>
      <c r="U44" s="10">
        <v>63.68589853826311</v>
      </c>
      <c r="V44" s="10">
        <v>58.861220980223557</v>
      </c>
      <c r="W44" s="10">
        <v>48.246861564918312</v>
      </c>
      <c r="X44" s="10">
        <v>32.74711951848667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930.10834049871016</v>
      </c>
      <c r="D51" s="37">
        <v>1144.616509028375</v>
      </c>
      <c r="E51" s="37">
        <v>1400.8052450558901</v>
      </c>
      <c r="F51" s="37">
        <v>1298.3125537403271</v>
      </c>
      <c r="G51" s="37">
        <v>1271.3996560619089</v>
      </c>
      <c r="H51" s="37">
        <v>1047.411779879621</v>
      </c>
      <c r="I51" s="37">
        <v>590.04239036973343</v>
      </c>
      <c r="J51" s="37">
        <v>556.44419604471193</v>
      </c>
      <c r="K51" s="37">
        <v>480.01126397248493</v>
      </c>
      <c r="L51" s="37">
        <v>620.84780739466896</v>
      </c>
      <c r="M51" s="37">
        <v>627.40584694754932</v>
      </c>
      <c r="N51" s="37">
        <v>410.96302665520199</v>
      </c>
      <c r="O51" s="37">
        <v>745.57996560619074</v>
      </c>
      <c r="P51" s="37">
        <v>789.49269131556309</v>
      </c>
      <c r="Q51" s="37">
        <v>764.97179707652617</v>
      </c>
      <c r="R51" s="37">
        <v>789.94634565778142</v>
      </c>
      <c r="S51" s="37">
        <v>862.96930352536538</v>
      </c>
      <c r="T51" s="37">
        <v>940.83147033533965</v>
      </c>
      <c r="U51" s="37">
        <v>937.89767841788466</v>
      </c>
      <c r="V51" s="37">
        <v>952.81599312123808</v>
      </c>
      <c r="W51" s="37">
        <v>891.20498710232152</v>
      </c>
      <c r="X51" s="37">
        <v>1017.368873602751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259.21410146173685</v>
      </c>
      <c r="D52" s="37">
        <f t="shared" si="20"/>
        <v>259.30808254514181</v>
      </c>
      <c r="E52" s="37">
        <f t="shared" si="20"/>
        <v>289.2083404987103</v>
      </c>
      <c r="F52" s="37">
        <f t="shared" si="20"/>
        <v>271.16104901117797</v>
      </c>
      <c r="G52" s="37">
        <f t="shared" si="20"/>
        <v>272.46852966466031</v>
      </c>
      <c r="H52" s="37">
        <f t="shared" si="20"/>
        <v>272.95700773860705</v>
      </c>
      <c r="I52" s="37">
        <f t="shared" si="20"/>
        <v>304.39776440240763</v>
      </c>
      <c r="J52" s="37">
        <f t="shared" si="20"/>
        <v>305.43035253654347</v>
      </c>
      <c r="K52" s="37">
        <f t="shared" si="20"/>
        <v>325.57601031814272</v>
      </c>
      <c r="L52" s="37">
        <f t="shared" si="20"/>
        <v>233.79544282029229</v>
      </c>
      <c r="M52" s="37">
        <f t="shared" si="20"/>
        <v>257.0023215821152</v>
      </c>
      <c r="N52" s="37">
        <f t="shared" si="20"/>
        <v>255.44067067927773</v>
      </c>
      <c r="O52" s="37">
        <f t="shared" si="20"/>
        <v>250.64041272570935</v>
      </c>
      <c r="P52" s="37">
        <f t="shared" si="20"/>
        <v>267.68615649183147</v>
      </c>
      <c r="Q52" s="37">
        <f t="shared" si="20"/>
        <v>268.23165953293613</v>
      </c>
      <c r="R52" s="37">
        <f t="shared" si="20"/>
        <v>221.89617126905759</v>
      </c>
      <c r="S52" s="37">
        <f t="shared" si="20"/>
        <v>477.12317992696478</v>
      </c>
      <c r="T52" s="37">
        <f t="shared" si="20"/>
        <v>483.58292754453896</v>
      </c>
      <c r="U52" s="37">
        <f t="shared" si="20"/>
        <v>490.29224978955483</v>
      </c>
      <c r="V52" s="37">
        <f t="shared" si="20"/>
        <v>494.47065287032143</v>
      </c>
      <c r="W52" s="37">
        <f t="shared" si="20"/>
        <v>499.84014074675588</v>
      </c>
      <c r="X52" s="37">
        <f t="shared" ref="X52" si="21">SUM(X53:X70)</f>
        <v>502.49085248838986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4.2390369733447973E-2</v>
      </c>
      <c r="D57" s="10">
        <v>0.11246775580395529</v>
      </c>
      <c r="E57" s="10">
        <v>0.13310404127257089</v>
      </c>
      <c r="F57" s="10">
        <v>0.21427343078245911</v>
      </c>
      <c r="G57" s="10">
        <v>0.30361134995700773</v>
      </c>
      <c r="H57" s="10">
        <v>0.40988822012037829</v>
      </c>
      <c r="I57" s="10">
        <v>0.41865864144454001</v>
      </c>
      <c r="J57" s="10">
        <v>0.47196904557179697</v>
      </c>
      <c r="K57" s="10">
        <v>0.57841788478073941</v>
      </c>
      <c r="L57" s="10">
        <v>0.63404987102321575</v>
      </c>
      <c r="M57" s="10">
        <v>0.72063628546861558</v>
      </c>
      <c r="N57" s="10">
        <v>0.80705073086844359</v>
      </c>
      <c r="O57" s="10">
        <v>1.0703353396388651</v>
      </c>
      <c r="P57" s="10">
        <v>1.0848667239896821</v>
      </c>
      <c r="Q57" s="10">
        <v>1.093981083404987</v>
      </c>
      <c r="R57" s="10">
        <v>1.1068787618228719</v>
      </c>
      <c r="S57" s="10">
        <v>1.0984522785898541</v>
      </c>
      <c r="T57" s="10">
        <v>1.1492691315563199</v>
      </c>
      <c r="U57" s="10">
        <v>0.92940670679277715</v>
      </c>
      <c r="V57" s="10">
        <v>0.92983662940670675</v>
      </c>
      <c r="W57" s="10">
        <v>0.92751504729148759</v>
      </c>
      <c r="X57" s="10">
        <v>0.91883061049011172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248.85356835769559</v>
      </c>
      <c r="D59" s="10">
        <v>248.85356835769559</v>
      </c>
      <c r="E59" s="10">
        <v>278.73319002579541</v>
      </c>
      <c r="F59" s="10">
        <v>260.60472914875322</v>
      </c>
      <c r="G59" s="10">
        <v>261.53628546861557</v>
      </c>
      <c r="H59" s="10">
        <v>264.23525365434222</v>
      </c>
      <c r="I59" s="10">
        <v>283.91607910576101</v>
      </c>
      <c r="J59" s="10">
        <v>283.72502149613069</v>
      </c>
      <c r="K59" s="10">
        <v>315.34823731728289</v>
      </c>
      <c r="L59" s="10">
        <v>226.37815993121231</v>
      </c>
      <c r="M59" s="10">
        <v>228.21728288907991</v>
      </c>
      <c r="N59" s="10">
        <v>239.49079965606191</v>
      </c>
      <c r="O59" s="10">
        <v>235.83645743766121</v>
      </c>
      <c r="P59" s="10">
        <v>225.6615649183147</v>
      </c>
      <c r="Q59" s="10">
        <v>222.9387790197764</v>
      </c>
      <c r="R59" s="10">
        <v>195.42373172828891</v>
      </c>
      <c r="S59" s="10">
        <v>443.25021496130688</v>
      </c>
      <c r="T59" s="10">
        <v>447.02398968185719</v>
      </c>
      <c r="U59" s="10">
        <v>449.38856405846951</v>
      </c>
      <c r="V59" s="10">
        <v>450.0334479793637</v>
      </c>
      <c r="W59" s="10">
        <v>452.97128116938939</v>
      </c>
      <c r="X59" s="10">
        <v>453.18624247635421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10.31814273430782</v>
      </c>
      <c r="D61" s="10">
        <v>10.3420464316423</v>
      </c>
      <c r="E61" s="10">
        <v>10.3420464316423</v>
      </c>
      <c r="F61" s="10">
        <v>10.3420464316423</v>
      </c>
      <c r="G61" s="10">
        <v>10.628632846087701</v>
      </c>
      <c r="H61" s="10">
        <v>8.3118658641444529</v>
      </c>
      <c r="I61" s="10">
        <v>20.063026655202059</v>
      </c>
      <c r="J61" s="10">
        <v>21.23336199484093</v>
      </c>
      <c r="K61" s="10">
        <v>9.6493551160791053</v>
      </c>
      <c r="L61" s="10">
        <v>6.7832330180567491</v>
      </c>
      <c r="M61" s="10">
        <v>28.064402407566639</v>
      </c>
      <c r="N61" s="10">
        <v>15.14282029234738</v>
      </c>
      <c r="O61" s="10">
        <v>13.73361994840929</v>
      </c>
      <c r="P61" s="10">
        <v>39.122957867583843</v>
      </c>
      <c r="Q61" s="10">
        <v>28.23155631986242</v>
      </c>
      <c r="R61" s="10">
        <v>7.0459157351676698</v>
      </c>
      <c r="S61" s="10">
        <v>10.72416165090284</v>
      </c>
      <c r="T61" s="10">
        <v>11.201891659501291</v>
      </c>
      <c r="U61" s="10">
        <v>12.94548581255374</v>
      </c>
      <c r="V61" s="10">
        <v>13.06483233018057</v>
      </c>
      <c r="W61" s="10">
        <v>14.52184006878762</v>
      </c>
      <c r="X61" s="10">
        <v>13.876956147893379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1.8167669819432499</v>
      </c>
      <c r="Q66" s="10">
        <v>1.8167669819432499</v>
      </c>
      <c r="R66" s="10">
        <v>1.8167669819432499</v>
      </c>
      <c r="S66" s="10">
        <v>1.8167669819432499</v>
      </c>
      <c r="T66" s="10">
        <v>1.8167669819432499</v>
      </c>
      <c r="U66" s="10">
        <v>2.7251074806534819</v>
      </c>
      <c r="V66" s="10">
        <v>2.7251074806534819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0.25202063628546861</v>
      </c>
      <c r="V69" s="10">
        <v>0.26268271711092001</v>
      </c>
      <c r="W69" s="10">
        <v>0.31143594153052451</v>
      </c>
      <c r="X69" s="10">
        <v>0.31143594153052451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14.150576127949067</v>
      </c>
      <c r="R70" s="10">
        <v>16.502878061834846</v>
      </c>
      <c r="S70" s="10">
        <v>20.23358405422195</v>
      </c>
      <c r="T70" s="10">
        <v>22.39101008968089</v>
      </c>
      <c r="U70" s="10">
        <v>24.051665094799848</v>
      </c>
      <c r="V70" s="10">
        <v>27.454745733606035</v>
      </c>
      <c r="W70" s="10">
        <v>31.10806851975682</v>
      </c>
      <c r="X70" s="10">
        <v>34.197387312121641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771.53912295786756</v>
      </c>
      <c r="D76" s="40">
        <v>742.99226139294922</v>
      </c>
      <c r="E76" s="40">
        <v>789.59587274290618</v>
      </c>
      <c r="F76" s="40">
        <v>864.23043852106616</v>
      </c>
      <c r="G76" s="40">
        <v>914.96130696474631</v>
      </c>
      <c r="H76" s="40">
        <v>989.8538263112639</v>
      </c>
      <c r="I76" s="40">
        <v>868.61564918314696</v>
      </c>
      <c r="J76" s="40">
        <v>906.27687016337052</v>
      </c>
      <c r="K76" s="40">
        <v>895.61478933791909</v>
      </c>
      <c r="L76" s="40">
        <v>873.43078245915729</v>
      </c>
      <c r="M76" s="40">
        <v>900.42992261392942</v>
      </c>
      <c r="N76" s="40">
        <v>825.53740326741183</v>
      </c>
      <c r="O76" s="40">
        <v>814.44539982803087</v>
      </c>
      <c r="P76" s="40">
        <v>801.5477214101461</v>
      </c>
      <c r="Q76" s="40">
        <v>937.48925193465175</v>
      </c>
      <c r="R76" s="40">
        <v>942.64832330180559</v>
      </c>
      <c r="S76" s="40">
        <v>956.83576956147886</v>
      </c>
      <c r="T76" s="40">
        <v>906.36285468615642</v>
      </c>
      <c r="U76" s="40">
        <v>859.32932072226993</v>
      </c>
      <c r="V76" s="40">
        <v>915.21926053310403</v>
      </c>
      <c r="W76" s="40">
        <v>846.68959587274287</v>
      </c>
      <c r="X76" s="40">
        <v>969.30352536543421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928.85460017196897</v>
      </c>
      <c r="D2" s="31">
        <f t="shared" si="0"/>
        <v>947.37824591573508</v>
      </c>
      <c r="E2" s="31">
        <f t="shared" si="0"/>
        <v>894.34264832330177</v>
      </c>
      <c r="F2" s="31">
        <f t="shared" si="0"/>
        <v>1043.7707652622528</v>
      </c>
      <c r="G2" s="31">
        <f t="shared" si="0"/>
        <v>1029.3449699054172</v>
      </c>
      <c r="H2" s="31">
        <f t="shared" si="0"/>
        <v>835.8611349957007</v>
      </c>
      <c r="I2" s="31">
        <f t="shared" si="0"/>
        <v>660.87910576096306</v>
      </c>
      <c r="J2" s="31">
        <f t="shared" si="0"/>
        <v>762.17016337059329</v>
      </c>
      <c r="K2" s="31">
        <f t="shared" si="0"/>
        <v>733.93456577815982</v>
      </c>
      <c r="L2" s="31">
        <f t="shared" si="0"/>
        <v>559.11272570937228</v>
      </c>
      <c r="M2" s="31">
        <f t="shared" si="0"/>
        <v>467.54221840068783</v>
      </c>
      <c r="N2" s="31">
        <f t="shared" si="0"/>
        <v>520.1984522785898</v>
      </c>
      <c r="O2" s="31">
        <f t="shared" si="0"/>
        <v>446.62579535683574</v>
      </c>
      <c r="P2" s="31">
        <f t="shared" si="0"/>
        <v>420.10653482373164</v>
      </c>
      <c r="Q2" s="31">
        <f t="shared" si="0"/>
        <v>464.79749982662338</v>
      </c>
      <c r="R2" s="31">
        <f t="shared" si="0"/>
        <v>464.4128682681561</v>
      </c>
      <c r="S2" s="31">
        <f t="shared" si="0"/>
        <v>591.2263222947671</v>
      </c>
      <c r="T2" s="31">
        <f t="shared" si="0"/>
        <v>605.33973913283603</v>
      </c>
      <c r="U2" s="31">
        <f t="shared" si="0"/>
        <v>603.15022531026898</v>
      </c>
      <c r="V2" s="31">
        <f t="shared" si="0"/>
        <v>647.99147308213855</v>
      </c>
      <c r="W2" s="31">
        <f t="shared" si="0"/>
        <v>540.0770995411915</v>
      </c>
      <c r="X2" s="31">
        <f t="shared" ref="X2" si="1">SUM(X3,X17,X22,X25,X26,X51,X52,X71,X74,X75,X76)</f>
        <v>573.38603926795474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154.02932072226997</v>
      </c>
      <c r="D26" s="37">
        <f t="shared" si="14"/>
        <v>155.18065348237315</v>
      </c>
      <c r="E26" s="37">
        <f t="shared" si="14"/>
        <v>156.98632846087705</v>
      </c>
      <c r="F26" s="37">
        <f t="shared" si="14"/>
        <v>170.15141874462594</v>
      </c>
      <c r="G26" s="37">
        <f t="shared" si="14"/>
        <v>159.37953568357693</v>
      </c>
      <c r="H26" s="37">
        <f t="shared" si="14"/>
        <v>148.88942390369729</v>
      </c>
      <c r="I26" s="37">
        <f t="shared" si="14"/>
        <v>126.19664660361136</v>
      </c>
      <c r="J26" s="37">
        <f t="shared" si="14"/>
        <v>148.13705932932072</v>
      </c>
      <c r="K26" s="37">
        <f t="shared" si="14"/>
        <v>148.07489251934649</v>
      </c>
      <c r="L26" s="37">
        <f t="shared" si="14"/>
        <v>131.07386070507309</v>
      </c>
      <c r="M26" s="37">
        <f t="shared" si="14"/>
        <v>122.45150472914874</v>
      </c>
      <c r="N26" s="37">
        <f t="shared" si="14"/>
        <v>113.82201203783319</v>
      </c>
      <c r="O26" s="37">
        <f t="shared" si="14"/>
        <v>87.92631126397248</v>
      </c>
      <c r="P26" s="37">
        <f t="shared" si="14"/>
        <v>27.092175408426488</v>
      </c>
      <c r="Q26" s="37">
        <f t="shared" si="14"/>
        <v>31.53000859845228</v>
      </c>
      <c r="R26" s="37">
        <f t="shared" si="14"/>
        <v>39.643594153052447</v>
      </c>
      <c r="S26" s="37">
        <f t="shared" si="14"/>
        <v>33.562596732588126</v>
      </c>
      <c r="T26" s="37">
        <f t="shared" si="14"/>
        <v>30.543594153052453</v>
      </c>
      <c r="U26" s="37">
        <f t="shared" si="14"/>
        <v>28.221926053310405</v>
      </c>
      <c r="V26" s="37">
        <f t="shared" si="14"/>
        <v>23.086758383490977</v>
      </c>
      <c r="W26" s="37">
        <f t="shared" si="14"/>
        <v>19.902923473774717</v>
      </c>
      <c r="X26" s="37">
        <f t="shared" ref="X26" si="15">SUM(X27,X33)</f>
        <v>18.940842648323301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154.02932072226997</v>
      </c>
      <c r="D33" s="29">
        <f t="shared" si="18"/>
        <v>155.18065348237315</v>
      </c>
      <c r="E33" s="29">
        <f t="shared" si="18"/>
        <v>156.98632846087705</v>
      </c>
      <c r="F33" s="29">
        <f t="shared" si="18"/>
        <v>170.15141874462594</v>
      </c>
      <c r="G33" s="29">
        <f t="shared" si="18"/>
        <v>159.37953568357693</v>
      </c>
      <c r="H33" s="29">
        <f t="shared" si="18"/>
        <v>148.88942390369729</v>
      </c>
      <c r="I33" s="29">
        <f t="shared" si="18"/>
        <v>126.19664660361136</v>
      </c>
      <c r="J33" s="29">
        <f t="shared" si="18"/>
        <v>148.13705932932072</v>
      </c>
      <c r="K33" s="29">
        <f t="shared" si="18"/>
        <v>148.07489251934649</v>
      </c>
      <c r="L33" s="29">
        <f t="shared" si="18"/>
        <v>131.07386070507309</v>
      </c>
      <c r="M33" s="29">
        <f t="shared" si="18"/>
        <v>122.45150472914874</v>
      </c>
      <c r="N33" s="29">
        <f t="shared" si="18"/>
        <v>113.82201203783319</v>
      </c>
      <c r="O33" s="29">
        <f t="shared" si="18"/>
        <v>87.92631126397248</v>
      </c>
      <c r="P33" s="29">
        <f t="shared" si="18"/>
        <v>27.092175408426488</v>
      </c>
      <c r="Q33" s="29">
        <f t="shared" si="18"/>
        <v>31.53000859845228</v>
      </c>
      <c r="R33" s="29">
        <f t="shared" si="18"/>
        <v>39.643594153052447</v>
      </c>
      <c r="S33" s="29">
        <f t="shared" si="18"/>
        <v>33.562596732588126</v>
      </c>
      <c r="T33" s="29">
        <f t="shared" si="18"/>
        <v>30.543594153052453</v>
      </c>
      <c r="U33" s="29">
        <f t="shared" si="18"/>
        <v>28.221926053310405</v>
      </c>
      <c r="V33" s="29">
        <f t="shared" si="18"/>
        <v>23.086758383490977</v>
      </c>
      <c r="W33" s="29">
        <f t="shared" si="18"/>
        <v>19.902923473774717</v>
      </c>
      <c r="X33" s="29">
        <f t="shared" ref="X33" si="19">SUM(X34:X50)</f>
        <v>18.940842648323301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14.68667239896819</v>
      </c>
      <c r="D36" s="10">
        <v>14.68667239896819</v>
      </c>
      <c r="E36" s="10">
        <v>14.68667239896819</v>
      </c>
      <c r="F36" s="10">
        <v>14.68667239896819</v>
      </c>
      <c r="G36" s="10">
        <v>14.68667239896819</v>
      </c>
      <c r="H36" s="10">
        <v>14.68667239896819</v>
      </c>
      <c r="I36" s="10">
        <v>13.556921754084261</v>
      </c>
      <c r="J36" s="10">
        <v>13.556921754084261</v>
      </c>
      <c r="K36" s="10">
        <v>13.556921754084261</v>
      </c>
      <c r="L36" s="10">
        <v>9.0379191745485805</v>
      </c>
      <c r="M36" s="10">
        <v>9.0379191745485805</v>
      </c>
      <c r="N36" s="10">
        <v>7.9081685296646604</v>
      </c>
      <c r="O36" s="10">
        <v>7.9081685296646604</v>
      </c>
      <c r="P36" s="10">
        <v>5.6486672398968194</v>
      </c>
      <c r="Q36" s="10">
        <v>7.9081685296646604</v>
      </c>
      <c r="R36" s="10">
        <v>6.7784178847807386</v>
      </c>
      <c r="S36" s="10">
        <v>9.0379191745485805</v>
      </c>
      <c r="T36" s="10">
        <v>9.0379191745485805</v>
      </c>
      <c r="U36" s="10">
        <v>6.7784178847807386</v>
      </c>
      <c r="V36" s="10">
        <v>6.7784178847807386</v>
      </c>
      <c r="W36" s="10">
        <v>5.6486672398968194</v>
      </c>
      <c r="X36" s="10">
        <v>2.677472055030095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86.271109200343929</v>
      </c>
      <c r="D43" s="10">
        <v>89.35227858985381</v>
      </c>
      <c r="E43" s="10">
        <v>87.298194325021498</v>
      </c>
      <c r="F43" s="10">
        <v>97.568529664660346</v>
      </c>
      <c r="G43" s="10">
        <v>110.9200343938091</v>
      </c>
      <c r="H43" s="10">
        <v>112.9741186586414</v>
      </c>
      <c r="I43" s="10">
        <v>59.568185726569219</v>
      </c>
      <c r="J43" s="10">
        <v>87.298194325021498</v>
      </c>
      <c r="K43" s="10">
        <v>86.271109200343929</v>
      </c>
      <c r="L43" s="10">
        <v>87.298194325021498</v>
      </c>
      <c r="M43" s="10">
        <v>88.325193465176255</v>
      </c>
      <c r="N43" s="10">
        <v>76.000773860705067</v>
      </c>
      <c r="O43" s="10">
        <v>62.649269131556323</v>
      </c>
      <c r="P43" s="10">
        <v>19.51367153912296</v>
      </c>
      <c r="Q43" s="10">
        <v>23.62184006878762</v>
      </c>
      <c r="R43" s="10">
        <v>32.865176268271711</v>
      </c>
      <c r="S43" s="10">
        <v>22.594840928632841</v>
      </c>
      <c r="T43" s="10">
        <v>20.540756663800519</v>
      </c>
      <c r="U43" s="10">
        <v>19.51367153912296</v>
      </c>
      <c r="V43" s="10">
        <v>14.378503869303531</v>
      </c>
      <c r="W43" s="10">
        <v>12.32441960447119</v>
      </c>
      <c r="X43" s="10">
        <v>13.936887360275151</v>
      </c>
    </row>
    <row r="44" spans="1:24" ht="11.25" customHeight="1" x14ac:dyDescent="0.2">
      <c r="A44" s="41" t="s">
        <v>75</v>
      </c>
      <c r="B44" s="9" t="s">
        <v>76</v>
      </c>
      <c r="C44" s="10">
        <v>53.071539122957873</v>
      </c>
      <c r="D44" s="10">
        <v>51.141702493551158</v>
      </c>
      <c r="E44" s="10">
        <v>55.001461736887357</v>
      </c>
      <c r="F44" s="10">
        <v>57.896216680997412</v>
      </c>
      <c r="G44" s="10">
        <v>33.772828890799659</v>
      </c>
      <c r="H44" s="10">
        <v>21.228632846087699</v>
      </c>
      <c r="I44" s="10">
        <v>53.071539122957873</v>
      </c>
      <c r="J44" s="10">
        <v>47.281943250214958</v>
      </c>
      <c r="K44" s="10">
        <v>48.246861564918312</v>
      </c>
      <c r="L44" s="10">
        <v>34.737747205503013</v>
      </c>
      <c r="M44" s="10">
        <v>25.088392089423909</v>
      </c>
      <c r="N44" s="10">
        <v>29.913069647463459</v>
      </c>
      <c r="O44" s="10">
        <v>17.368873602751499</v>
      </c>
      <c r="P44" s="10">
        <v>1.9298366294067071</v>
      </c>
      <c r="Q44" s="10">
        <v>0</v>
      </c>
      <c r="R44" s="10">
        <v>0</v>
      </c>
      <c r="S44" s="10">
        <v>1.9298366294067071</v>
      </c>
      <c r="T44" s="10">
        <v>0.96491831470335332</v>
      </c>
      <c r="U44" s="10">
        <v>1.9298366294067071</v>
      </c>
      <c r="V44" s="10">
        <v>1.9298366294067071</v>
      </c>
      <c r="W44" s="10">
        <v>1.9298366294067071</v>
      </c>
      <c r="X44" s="10">
        <v>2.326483233018056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429.68263112639721</v>
      </c>
      <c r="D51" s="37">
        <v>476.19982803095439</v>
      </c>
      <c r="E51" s="37">
        <v>408.78856405846949</v>
      </c>
      <c r="F51" s="37">
        <v>523.55546001719688</v>
      </c>
      <c r="G51" s="37">
        <v>497.63129836629412</v>
      </c>
      <c r="H51" s="37">
        <v>308.1014617368873</v>
      </c>
      <c r="I51" s="37">
        <v>210.18744625967321</v>
      </c>
      <c r="J51" s="37">
        <v>284.11203783319002</v>
      </c>
      <c r="K51" s="37">
        <v>272.85193465176269</v>
      </c>
      <c r="L51" s="37">
        <v>155.07222699914021</v>
      </c>
      <c r="M51" s="37">
        <v>99.634307824591573</v>
      </c>
      <c r="N51" s="37">
        <v>174.50558899398109</v>
      </c>
      <c r="O51" s="37">
        <v>129.92407566637999</v>
      </c>
      <c r="P51" s="37">
        <v>136.11427343078239</v>
      </c>
      <c r="Q51" s="37">
        <v>131.88056749785039</v>
      </c>
      <c r="R51" s="37">
        <v>106.9871023215821</v>
      </c>
      <c r="S51" s="37">
        <v>190.86569217540841</v>
      </c>
      <c r="T51" s="37">
        <v>182.39664660361129</v>
      </c>
      <c r="U51" s="37">
        <v>196.10920034393811</v>
      </c>
      <c r="V51" s="37">
        <v>239.05846947549441</v>
      </c>
      <c r="W51" s="37">
        <v>187.31668099742041</v>
      </c>
      <c r="X51" s="37">
        <v>197.24849527085121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7.7386070507308674E-4</v>
      </c>
      <c r="D52" s="37">
        <f t="shared" si="20"/>
        <v>4.6431642304385207E-3</v>
      </c>
      <c r="E52" s="37">
        <f t="shared" si="20"/>
        <v>2.089423903697334E-2</v>
      </c>
      <c r="F52" s="37">
        <f t="shared" si="20"/>
        <v>2.089423903697334E-2</v>
      </c>
      <c r="G52" s="37">
        <f t="shared" si="20"/>
        <v>2.1152192605331039E-2</v>
      </c>
      <c r="H52" s="37">
        <f t="shared" si="20"/>
        <v>2.2441960447119519E-2</v>
      </c>
      <c r="I52" s="37">
        <f t="shared" si="20"/>
        <v>7.540842648323301E-2</v>
      </c>
      <c r="J52" s="37">
        <f t="shared" si="20"/>
        <v>8.4436801375752352E-2</v>
      </c>
      <c r="K52" s="37">
        <f t="shared" si="20"/>
        <v>0.1100601891659501</v>
      </c>
      <c r="L52" s="37">
        <f t="shared" si="20"/>
        <v>0.3097162510748066</v>
      </c>
      <c r="M52" s="37">
        <f t="shared" si="20"/>
        <v>0.3145313843508169</v>
      </c>
      <c r="N52" s="37">
        <f t="shared" si="20"/>
        <v>0.3145313843508169</v>
      </c>
      <c r="O52" s="37">
        <f t="shared" si="20"/>
        <v>0.3145313843508169</v>
      </c>
      <c r="P52" s="37">
        <f t="shared" si="20"/>
        <v>0.32226999140154766</v>
      </c>
      <c r="Q52" s="37">
        <f t="shared" si="20"/>
        <v>3.1925987088245757</v>
      </c>
      <c r="R52" s="37">
        <f t="shared" si="20"/>
        <v>3.6807100566341662</v>
      </c>
      <c r="S52" s="37">
        <f t="shared" si="20"/>
        <v>4.9751615037095647</v>
      </c>
      <c r="T52" s="37">
        <f t="shared" si="20"/>
        <v>5.5551303624147188</v>
      </c>
      <c r="U52" s="37">
        <f t="shared" si="20"/>
        <v>6.0761926361503527</v>
      </c>
      <c r="V52" s="37">
        <f t="shared" si="20"/>
        <v>7.17040687405607</v>
      </c>
      <c r="W52" s="37">
        <f t="shared" si="20"/>
        <v>7.1481227570127395</v>
      </c>
      <c r="X52" s="37">
        <f t="shared" ref="X52" si="21">SUM(X53:X70)</f>
        <v>7.6696162241027643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7.7386070507308674E-4</v>
      </c>
      <c r="D57" s="10">
        <v>4.6431642304385207E-3</v>
      </c>
      <c r="E57" s="10">
        <v>2.089423903697334E-2</v>
      </c>
      <c r="F57" s="10">
        <v>2.089423903697334E-2</v>
      </c>
      <c r="G57" s="10">
        <v>2.1152192605331039E-2</v>
      </c>
      <c r="H57" s="10">
        <v>2.2441960447119519E-2</v>
      </c>
      <c r="I57" s="10">
        <v>7.540842648323301E-2</v>
      </c>
      <c r="J57" s="10">
        <v>8.4436801375752352E-2</v>
      </c>
      <c r="K57" s="10">
        <v>0.1100601891659501</v>
      </c>
      <c r="L57" s="10">
        <v>0.19028374892519351</v>
      </c>
      <c r="M57" s="10">
        <v>0.1950988822012038</v>
      </c>
      <c r="N57" s="10">
        <v>0.1950988822012038</v>
      </c>
      <c r="O57" s="10">
        <v>0.1950988822012038</v>
      </c>
      <c r="P57" s="10">
        <v>0.20283748925193459</v>
      </c>
      <c r="Q57" s="10">
        <v>0.20696474634565781</v>
      </c>
      <c r="R57" s="10">
        <v>0.20696474634565781</v>
      </c>
      <c r="S57" s="10">
        <v>0.20748065348237321</v>
      </c>
      <c r="T57" s="10">
        <v>0.229664660361135</v>
      </c>
      <c r="U57" s="10">
        <v>0.229664660361135</v>
      </c>
      <c r="V57" s="10">
        <v>0.24084264832330179</v>
      </c>
      <c r="W57" s="10">
        <v>0.25674978503869311</v>
      </c>
      <c r="X57" s="10">
        <v>0.25631986242476351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0.1194325021496131</v>
      </c>
      <c r="M59" s="10">
        <v>0.1194325021496131</v>
      </c>
      <c r="N59" s="10">
        <v>0.1194325021496131</v>
      </c>
      <c r="O59" s="10">
        <v>0.1194325021496131</v>
      </c>
      <c r="P59" s="10">
        <v>0.1194325021496131</v>
      </c>
      <c r="Q59" s="10">
        <v>0.1194325021496131</v>
      </c>
      <c r="R59" s="10">
        <v>0.1194325021496131</v>
      </c>
      <c r="S59" s="10">
        <v>0.26276870163370591</v>
      </c>
      <c r="T59" s="10">
        <v>0.26276870163370591</v>
      </c>
      <c r="U59" s="10">
        <v>0.26276870163370591</v>
      </c>
      <c r="V59" s="10">
        <v>0.26276870163370591</v>
      </c>
      <c r="W59" s="10">
        <v>0.26276870163370591</v>
      </c>
      <c r="X59" s="10">
        <v>0.26276870163370591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2.8662014603293047</v>
      </c>
      <c r="R70" s="10">
        <v>3.3543128081388951</v>
      </c>
      <c r="S70" s="10">
        <v>4.504912148593486</v>
      </c>
      <c r="T70" s="10">
        <v>5.0626970004198775</v>
      </c>
      <c r="U70" s="10">
        <v>5.5837592741555113</v>
      </c>
      <c r="V70" s="10">
        <v>6.6667955240990624</v>
      </c>
      <c r="W70" s="10">
        <v>6.6286042703403405</v>
      </c>
      <c r="X70" s="10">
        <v>7.1505276600442951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345.14187446259672</v>
      </c>
      <c r="D76" s="40">
        <v>315.99312123817708</v>
      </c>
      <c r="E76" s="40">
        <v>328.54686156491829</v>
      </c>
      <c r="F76" s="40">
        <v>350.04299226139301</v>
      </c>
      <c r="G76" s="40">
        <v>372.31298366294072</v>
      </c>
      <c r="H76" s="40">
        <v>378.84780739466902</v>
      </c>
      <c r="I76" s="40">
        <v>324.41960447119521</v>
      </c>
      <c r="J76" s="40">
        <v>329.83662940670678</v>
      </c>
      <c r="K76" s="40">
        <v>312.89767841788478</v>
      </c>
      <c r="L76" s="40">
        <v>272.65692175408418</v>
      </c>
      <c r="M76" s="40">
        <v>245.14187446259669</v>
      </c>
      <c r="N76" s="40">
        <v>231.55631986242469</v>
      </c>
      <c r="O76" s="40">
        <v>228.46087704213241</v>
      </c>
      <c r="P76" s="40">
        <v>256.57781599312119</v>
      </c>
      <c r="Q76" s="40">
        <v>298.19432502149613</v>
      </c>
      <c r="R76" s="40">
        <v>314.10146173688742</v>
      </c>
      <c r="S76" s="40">
        <v>361.822871883061</v>
      </c>
      <c r="T76" s="40">
        <v>386.8443680137575</v>
      </c>
      <c r="U76" s="40">
        <v>372.74290627687009</v>
      </c>
      <c r="V76" s="40">
        <v>378.67583834909709</v>
      </c>
      <c r="W76" s="40">
        <v>325.70937231298359</v>
      </c>
      <c r="X76" s="40">
        <v>349.52708512467751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1039.4456577815993</v>
      </c>
      <c r="D2" s="31">
        <f t="shared" si="0"/>
        <v>1379.839638865004</v>
      </c>
      <c r="E2" s="31">
        <f t="shared" si="0"/>
        <v>1225.1524505588991</v>
      </c>
      <c r="F2" s="31">
        <f t="shared" si="0"/>
        <v>1407.2597592433362</v>
      </c>
      <c r="G2" s="31">
        <f t="shared" si="0"/>
        <v>1417.0312123817712</v>
      </c>
      <c r="H2" s="31">
        <f t="shared" si="0"/>
        <v>1386.1122098022356</v>
      </c>
      <c r="I2" s="31">
        <f t="shared" si="0"/>
        <v>1184.3569217540839</v>
      </c>
      <c r="J2" s="31">
        <f t="shared" si="0"/>
        <v>1236.9398108340497</v>
      </c>
      <c r="K2" s="31">
        <f t="shared" si="0"/>
        <v>1202.6969045571796</v>
      </c>
      <c r="L2" s="31">
        <f t="shared" si="0"/>
        <v>1157.9177987962166</v>
      </c>
      <c r="M2" s="31">
        <f t="shared" si="0"/>
        <v>1097.8238177128117</v>
      </c>
      <c r="N2" s="31">
        <f t="shared" si="0"/>
        <v>1084.8617368873602</v>
      </c>
      <c r="O2" s="31">
        <f t="shared" si="0"/>
        <v>717.12390369733453</v>
      </c>
      <c r="P2" s="31">
        <f t="shared" si="0"/>
        <v>1005.8432502149612</v>
      </c>
      <c r="Q2" s="31">
        <f t="shared" si="0"/>
        <v>835.65621832125726</v>
      </c>
      <c r="R2" s="31">
        <f t="shared" si="0"/>
        <v>952.75584206584085</v>
      </c>
      <c r="S2" s="31">
        <f t="shared" si="0"/>
        <v>955.24115817116967</v>
      </c>
      <c r="T2" s="31">
        <f t="shared" si="0"/>
        <v>955.63188312206103</v>
      </c>
      <c r="U2" s="31">
        <f t="shared" si="0"/>
        <v>977.54557007226401</v>
      </c>
      <c r="V2" s="31">
        <f t="shared" si="0"/>
        <v>1005.2486783383761</v>
      </c>
      <c r="W2" s="31">
        <f t="shared" si="0"/>
        <v>907.71298963170682</v>
      </c>
      <c r="X2" s="31">
        <f t="shared" ref="X2" si="1">SUM(X3,X17,X22,X25,X26,X51,X52,X71,X74,X75,X76)</f>
        <v>914.4949403334931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20.421324161650901</v>
      </c>
      <c r="D3" s="34">
        <f t="shared" si="2"/>
        <v>21.782717110920029</v>
      </c>
      <c r="E3" s="34">
        <f t="shared" si="2"/>
        <v>20.421324161650901</v>
      </c>
      <c r="F3" s="34">
        <f t="shared" si="2"/>
        <v>30.631986242476351</v>
      </c>
      <c r="G3" s="34">
        <f t="shared" si="2"/>
        <v>6.8071367153912297</v>
      </c>
      <c r="H3" s="34">
        <f t="shared" si="2"/>
        <v>4.7650042992261392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20.421324161650901</v>
      </c>
      <c r="D11" s="29">
        <f t="shared" si="8"/>
        <v>21.782717110920029</v>
      </c>
      <c r="E11" s="29">
        <f t="shared" si="8"/>
        <v>20.421324161650901</v>
      </c>
      <c r="F11" s="29">
        <f t="shared" si="8"/>
        <v>30.631986242476351</v>
      </c>
      <c r="G11" s="29">
        <f t="shared" si="8"/>
        <v>6.8071367153912297</v>
      </c>
      <c r="H11" s="29">
        <f t="shared" si="8"/>
        <v>4.7650042992261392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20.421324161650901</v>
      </c>
      <c r="D13" s="10">
        <v>21.782717110920029</v>
      </c>
      <c r="E13" s="10">
        <v>20.421324161650901</v>
      </c>
      <c r="F13" s="10">
        <v>30.631986242476351</v>
      </c>
      <c r="G13" s="10">
        <v>6.8071367153912297</v>
      </c>
      <c r="H13" s="10">
        <v>4.7650042992261392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267.19931212381766</v>
      </c>
      <c r="D26" s="37">
        <f t="shared" si="14"/>
        <v>253.0715391229578</v>
      </c>
      <c r="E26" s="37">
        <f t="shared" si="14"/>
        <v>245.03671539122956</v>
      </c>
      <c r="F26" s="37">
        <f t="shared" si="14"/>
        <v>258.7727429062769</v>
      </c>
      <c r="G26" s="37">
        <f t="shared" si="14"/>
        <v>249.80644883920891</v>
      </c>
      <c r="H26" s="37">
        <f t="shared" si="14"/>
        <v>226.29208942390369</v>
      </c>
      <c r="I26" s="37">
        <f t="shared" si="14"/>
        <v>214.93267411865861</v>
      </c>
      <c r="J26" s="37">
        <f t="shared" si="14"/>
        <v>223.15133276010317</v>
      </c>
      <c r="K26" s="37">
        <f t="shared" si="14"/>
        <v>213.97016337059327</v>
      </c>
      <c r="L26" s="37">
        <f t="shared" si="14"/>
        <v>193.73035253654342</v>
      </c>
      <c r="M26" s="37">
        <f t="shared" si="14"/>
        <v>234.12390369733447</v>
      </c>
      <c r="N26" s="37">
        <f t="shared" si="14"/>
        <v>169.41100601891657</v>
      </c>
      <c r="O26" s="37">
        <f t="shared" si="14"/>
        <v>142.84178847807394</v>
      </c>
      <c r="P26" s="37">
        <f t="shared" si="14"/>
        <v>289.36190885640576</v>
      </c>
      <c r="Q26" s="37">
        <f t="shared" si="14"/>
        <v>160.2560619088564</v>
      </c>
      <c r="R26" s="37">
        <f t="shared" si="14"/>
        <v>123.99200343938089</v>
      </c>
      <c r="S26" s="37">
        <f t="shared" si="14"/>
        <v>112.95262252794498</v>
      </c>
      <c r="T26" s="37">
        <f t="shared" si="14"/>
        <v>105.93052450558901</v>
      </c>
      <c r="U26" s="37">
        <f t="shared" si="14"/>
        <v>107.14385210662081</v>
      </c>
      <c r="V26" s="37">
        <f t="shared" si="14"/>
        <v>113.1603611349957</v>
      </c>
      <c r="W26" s="37">
        <f t="shared" si="14"/>
        <v>97.184006878761835</v>
      </c>
      <c r="X26" s="37">
        <f t="shared" ref="X26" si="15">SUM(X27,X33)</f>
        <v>87.68632846087705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267.19931212381766</v>
      </c>
      <c r="D33" s="29">
        <f t="shared" si="18"/>
        <v>253.0715391229578</v>
      </c>
      <c r="E33" s="29">
        <f t="shared" si="18"/>
        <v>245.03671539122956</v>
      </c>
      <c r="F33" s="29">
        <f t="shared" si="18"/>
        <v>258.7727429062769</v>
      </c>
      <c r="G33" s="29">
        <f t="shared" si="18"/>
        <v>249.80644883920891</v>
      </c>
      <c r="H33" s="29">
        <f t="shared" si="18"/>
        <v>226.29208942390369</v>
      </c>
      <c r="I33" s="29">
        <f t="shared" si="18"/>
        <v>214.93267411865861</v>
      </c>
      <c r="J33" s="29">
        <f t="shared" si="18"/>
        <v>223.15133276010317</v>
      </c>
      <c r="K33" s="29">
        <f t="shared" si="18"/>
        <v>213.97016337059327</v>
      </c>
      <c r="L33" s="29">
        <f t="shared" si="18"/>
        <v>193.73035253654342</v>
      </c>
      <c r="M33" s="29">
        <f t="shared" si="18"/>
        <v>234.12390369733447</v>
      </c>
      <c r="N33" s="29">
        <f t="shared" si="18"/>
        <v>169.41100601891657</v>
      </c>
      <c r="O33" s="29">
        <f t="shared" si="18"/>
        <v>142.84178847807394</v>
      </c>
      <c r="P33" s="29">
        <f t="shared" si="18"/>
        <v>289.36190885640576</v>
      </c>
      <c r="Q33" s="29">
        <f t="shared" si="18"/>
        <v>160.2560619088564</v>
      </c>
      <c r="R33" s="29">
        <f t="shared" si="18"/>
        <v>123.99200343938089</v>
      </c>
      <c r="S33" s="29">
        <f t="shared" si="18"/>
        <v>112.95262252794498</v>
      </c>
      <c r="T33" s="29">
        <f t="shared" si="18"/>
        <v>105.93052450558901</v>
      </c>
      <c r="U33" s="29">
        <f t="shared" si="18"/>
        <v>107.14385210662081</v>
      </c>
      <c r="V33" s="29">
        <f t="shared" si="18"/>
        <v>113.1603611349957</v>
      </c>
      <c r="W33" s="29">
        <f t="shared" si="18"/>
        <v>97.184006878761835</v>
      </c>
      <c r="X33" s="29">
        <f t="shared" ref="X33" si="19">SUM(X34:X50)</f>
        <v>87.68632846087705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30.503009458297509</v>
      </c>
      <c r="D36" s="10">
        <v>27.113757523645749</v>
      </c>
      <c r="E36" s="10">
        <v>27.113757523645749</v>
      </c>
      <c r="F36" s="10">
        <v>27.113757523645749</v>
      </c>
      <c r="G36" s="10">
        <v>28.243508168529662</v>
      </c>
      <c r="H36" s="10">
        <v>27.113757523645749</v>
      </c>
      <c r="I36" s="10">
        <v>24.854342218400689</v>
      </c>
      <c r="J36" s="10">
        <v>24.854342218400689</v>
      </c>
      <c r="K36" s="10">
        <v>23.724591573516761</v>
      </c>
      <c r="L36" s="10">
        <v>21.465090283748921</v>
      </c>
      <c r="M36" s="10">
        <v>21.465090283748921</v>
      </c>
      <c r="N36" s="10">
        <v>19.205588993981081</v>
      </c>
      <c r="O36" s="10">
        <v>18.075838349097161</v>
      </c>
      <c r="P36" s="10">
        <v>14.68667239896819</v>
      </c>
      <c r="Q36" s="10">
        <v>7.9081685296646604</v>
      </c>
      <c r="R36" s="10">
        <v>6.7784178847807386</v>
      </c>
      <c r="S36" s="10">
        <v>7.9081685296646604</v>
      </c>
      <c r="T36" s="10">
        <v>5.6486672398968194</v>
      </c>
      <c r="U36" s="10">
        <v>5.6486672398968194</v>
      </c>
      <c r="V36" s="10">
        <v>6.7784178847807386</v>
      </c>
      <c r="W36" s="10">
        <v>5.6486672398968194</v>
      </c>
      <c r="X36" s="10">
        <v>3.6682717110920029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54.433018056749788</v>
      </c>
      <c r="D43" s="10">
        <v>52.378933791917447</v>
      </c>
      <c r="E43" s="10">
        <v>51.351848667239892</v>
      </c>
      <c r="F43" s="10">
        <v>57.514101461736892</v>
      </c>
      <c r="G43" s="10">
        <v>65.730352536543421</v>
      </c>
      <c r="H43" s="10">
        <v>66.757437661220976</v>
      </c>
      <c r="I43" s="10">
        <v>34.919260533104037</v>
      </c>
      <c r="J43" s="10">
        <v>63.676354256233878</v>
      </c>
      <c r="K43" s="10">
        <v>58.54110060189165</v>
      </c>
      <c r="L43" s="10">
        <v>61.622269991401552</v>
      </c>
      <c r="M43" s="10">
        <v>76.000773860705067</v>
      </c>
      <c r="N43" s="10">
        <v>51.351848667239892</v>
      </c>
      <c r="O43" s="10">
        <v>43.135597592433363</v>
      </c>
      <c r="P43" s="10">
        <v>82.16302665520206</v>
      </c>
      <c r="Q43" s="10">
        <v>61.622269991401552</v>
      </c>
      <c r="R43" s="10">
        <v>58.54110060189165</v>
      </c>
      <c r="S43" s="10">
        <v>61.622269991401552</v>
      </c>
      <c r="T43" s="10">
        <v>62.649269131556323</v>
      </c>
      <c r="U43" s="10">
        <v>66.757437661220976</v>
      </c>
      <c r="V43" s="10">
        <v>67.784436801375747</v>
      </c>
      <c r="W43" s="10">
        <v>61.622269991401552</v>
      </c>
      <c r="X43" s="10">
        <v>65.606104901117803</v>
      </c>
    </row>
    <row r="44" spans="1:24" ht="11.25" customHeight="1" x14ac:dyDescent="0.2">
      <c r="A44" s="41" t="s">
        <v>75</v>
      </c>
      <c r="B44" s="9" t="s">
        <v>76</v>
      </c>
      <c r="C44" s="10">
        <v>62.720894239036973</v>
      </c>
      <c r="D44" s="10">
        <v>54.036457437661213</v>
      </c>
      <c r="E44" s="10">
        <v>57.896216680997412</v>
      </c>
      <c r="F44" s="10">
        <v>56.931298366294072</v>
      </c>
      <c r="G44" s="10">
        <v>34.737747205503013</v>
      </c>
      <c r="H44" s="10">
        <v>22.19355116079106</v>
      </c>
      <c r="I44" s="10">
        <v>51.141702493551158</v>
      </c>
      <c r="J44" s="10">
        <v>45.352020636285459</v>
      </c>
      <c r="K44" s="10">
        <v>46.317024935511597</v>
      </c>
      <c r="L44" s="10">
        <v>29.913069647463459</v>
      </c>
      <c r="M44" s="10">
        <v>27.98314703353396</v>
      </c>
      <c r="N44" s="10">
        <v>21.228632846087699</v>
      </c>
      <c r="O44" s="10">
        <v>12.544196044711949</v>
      </c>
      <c r="P44" s="10">
        <v>138.95098882201199</v>
      </c>
      <c r="Q44" s="10">
        <v>86.844368013757517</v>
      </c>
      <c r="R44" s="10">
        <v>57.896216680997412</v>
      </c>
      <c r="S44" s="10">
        <v>43.422184006878759</v>
      </c>
      <c r="T44" s="10">
        <v>37.632588134135851</v>
      </c>
      <c r="U44" s="10">
        <v>34.737747205503013</v>
      </c>
      <c r="V44" s="10">
        <v>38.597506448839212</v>
      </c>
      <c r="W44" s="10">
        <v>29.913069647463459</v>
      </c>
      <c r="X44" s="10">
        <v>18.41195184866724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119.5423903697334</v>
      </c>
      <c r="D48" s="10">
        <v>119.5423903697334</v>
      </c>
      <c r="E48" s="10">
        <v>108.6748925193465</v>
      </c>
      <c r="F48" s="10">
        <v>117.2135855546002</v>
      </c>
      <c r="G48" s="10">
        <v>121.09484092863281</v>
      </c>
      <c r="H48" s="10">
        <v>110.22734307824589</v>
      </c>
      <c r="I48" s="10">
        <v>104.01736887360271</v>
      </c>
      <c r="J48" s="10">
        <v>89.268615649183133</v>
      </c>
      <c r="K48" s="10">
        <v>85.387446259673254</v>
      </c>
      <c r="L48" s="10">
        <v>80.729922613929489</v>
      </c>
      <c r="M48" s="10">
        <v>108.6748925193465</v>
      </c>
      <c r="N48" s="10">
        <v>77.624935511607902</v>
      </c>
      <c r="O48" s="10">
        <v>69.08615649183146</v>
      </c>
      <c r="P48" s="10">
        <v>53.56122098022356</v>
      </c>
      <c r="Q48" s="10">
        <v>3.8812553740326741</v>
      </c>
      <c r="R48" s="10">
        <v>0.77626827171109203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264.59372312983658</v>
      </c>
      <c r="D51" s="37">
        <v>545.6962166809974</v>
      </c>
      <c r="E51" s="37">
        <v>385.27196904557172</v>
      </c>
      <c r="F51" s="37">
        <v>526.11341358555455</v>
      </c>
      <c r="G51" s="37">
        <v>557.28254514187438</v>
      </c>
      <c r="H51" s="37">
        <v>523.53396388650037</v>
      </c>
      <c r="I51" s="37">
        <v>422.37394668959581</v>
      </c>
      <c r="J51" s="37">
        <v>440.75305245055881</v>
      </c>
      <c r="K51" s="37">
        <v>424.48641444539982</v>
      </c>
      <c r="L51" s="37">
        <v>522.99793637145308</v>
      </c>
      <c r="M51" s="37">
        <v>534.24187446259668</v>
      </c>
      <c r="N51" s="37">
        <v>588.4135855546001</v>
      </c>
      <c r="O51" s="37">
        <v>251.5934651762683</v>
      </c>
      <c r="P51" s="37">
        <v>265.07024935511612</v>
      </c>
      <c r="Q51" s="37">
        <v>256.83929492691323</v>
      </c>
      <c r="R51" s="37">
        <v>406.58116938950991</v>
      </c>
      <c r="S51" s="37">
        <v>424.55210662080822</v>
      </c>
      <c r="T51" s="37">
        <v>416.62106620808248</v>
      </c>
      <c r="U51" s="37">
        <v>429.4711951848667</v>
      </c>
      <c r="V51" s="37">
        <v>426.71969045571802</v>
      </c>
      <c r="W51" s="37">
        <v>389.5944969905417</v>
      </c>
      <c r="X51" s="37">
        <v>385.49011177987961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1.0748065348237319</v>
      </c>
      <c r="D52" s="37">
        <f t="shared" si="20"/>
        <v>1.0776440240756666</v>
      </c>
      <c r="E52" s="37">
        <f t="shared" si="20"/>
        <v>1.0776440240756666</v>
      </c>
      <c r="F52" s="37">
        <f t="shared" si="20"/>
        <v>1.1139294926913157</v>
      </c>
      <c r="G52" s="37">
        <f t="shared" si="20"/>
        <v>1.1574376612209805</v>
      </c>
      <c r="H52" s="37">
        <f t="shared" si="20"/>
        <v>1.1686156491831472</v>
      </c>
      <c r="I52" s="37">
        <f t="shared" si="20"/>
        <v>1.2205503009458294</v>
      </c>
      <c r="J52" s="37">
        <f t="shared" si="20"/>
        <v>1.2383490971625104</v>
      </c>
      <c r="K52" s="37">
        <f t="shared" si="20"/>
        <v>1.2996560619088564</v>
      </c>
      <c r="L52" s="37">
        <f t="shared" si="20"/>
        <v>0.43284608770421318</v>
      </c>
      <c r="M52" s="37">
        <f t="shared" si="20"/>
        <v>0.48125537403267404</v>
      </c>
      <c r="N52" s="37">
        <f t="shared" si="20"/>
        <v>0.55391229578675838</v>
      </c>
      <c r="O52" s="37">
        <f t="shared" si="20"/>
        <v>0.59062768701633694</v>
      </c>
      <c r="P52" s="37">
        <f t="shared" si="20"/>
        <v>0.76620808254514183</v>
      </c>
      <c r="Q52" s="37">
        <f t="shared" si="20"/>
        <v>5.9211366359605382</v>
      </c>
      <c r="R52" s="37">
        <f t="shared" si="20"/>
        <v>7.6512848861332738</v>
      </c>
      <c r="S52" s="37">
        <f t="shared" si="20"/>
        <v>7.7622243792522507</v>
      </c>
      <c r="T52" s="37">
        <f t="shared" si="20"/>
        <v>8.6606879371943428</v>
      </c>
      <c r="U52" s="37">
        <f t="shared" si="20"/>
        <v>9.7181410094954241</v>
      </c>
      <c r="V52" s="37">
        <f t="shared" si="20"/>
        <v>11.284361915332209</v>
      </c>
      <c r="W52" s="37">
        <f t="shared" si="20"/>
        <v>11.820126347098068</v>
      </c>
      <c r="X52" s="37">
        <f t="shared" ref="X52" si="21">SUM(X53:X70)</f>
        <v>12.08376234553087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2.8374892519346519E-3</v>
      </c>
      <c r="E57" s="10">
        <v>2.8374892519346519E-3</v>
      </c>
      <c r="F57" s="10">
        <v>3.9122957867583831E-2</v>
      </c>
      <c r="G57" s="10">
        <v>8.2631126397248483E-2</v>
      </c>
      <c r="H57" s="10">
        <v>9.3809114359415302E-2</v>
      </c>
      <c r="I57" s="10">
        <v>9.7936371453138424E-2</v>
      </c>
      <c r="J57" s="10">
        <v>0.11573516766981939</v>
      </c>
      <c r="K57" s="10">
        <v>0.12932072226999139</v>
      </c>
      <c r="L57" s="10">
        <v>0.17007738607050729</v>
      </c>
      <c r="M57" s="10">
        <v>0.19466895958727429</v>
      </c>
      <c r="N57" s="10">
        <v>0.24342218400687871</v>
      </c>
      <c r="O57" s="10">
        <v>0.28013757523645738</v>
      </c>
      <c r="P57" s="10">
        <v>0.38409286328460868</v>
      </c>
      <c r="Q57" s="10">
        <v>0.38589853826311271</v>
      </c>
      <c r="R57" s="10">
        <v>0.38770421324161652</v>
      </c>
      <c r="S57" s="10">
        <v>0.38813413585554601</v>
      </c>
      <c r="T57" s="10">
        <v>0.57282889079965604</v>
      </c>
      <c r="U57" s="10">
        <v>0.57282889079965604</v>
      </c>
      <c r="V57" s="10">
        <v>0.58366294067067925</v>
      </c>
      <c r="W57" s="10">
        <v>0.58383490971625107</v>
      </c>
      <c r="X57" s="10">
        <v>0.58383490971625107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1.0748065348237319</v>
      </c>
      <c r="D59" s="10">
        <v>1.0748065348237319</v>
      </c>
      <c r="E59" s="10">
        <v>1.0748065348237319</v>
      </c>
      <c r="F59" s="10">
        <v>1.0748065348237319</v>
      </c>
      <c r="G59" s="10">
        <v>1.0748065348237319</v>
      </c>
      <c r="H59" s="10">
        <v>1.0748065348237319</v>
      </c>
      <c r="I59" s="10">
        <v>1.1226139294926909</v>
      </c>
      <c r="J59" s="10">
        <v>1.1226139294926909</v>
      </c>
      <c r="K59" s="10">
        <v>1.1703353396388649</v>
      </c>
      <c r="L59" s="10">
        <v>0.26276870163370591</v>
      </c>
      <c r="M59" s="10">
        <v>0.28658641444539978</v>
      </c>
      <c r="N59" s="10">
        <v>0.31049011177987962</v>
      </c>
      <c r="O59" s="10">
        <v>0.31049011177987962</v>
      </c>
      <c r="P59" s="10">
        <v>0.3821152192605331</v>
      </c>
      <c r="Q59" s="10">
        <v>0.3821152192605331</v>
      </c>
      <c r="R59" s="10">
        <v>0.3821152192605331</v>
      </c>
      <c r="S59" s="10">
        <v>9.5528804815133275E-2</v>
      </c>
      <c r="T59" s="10">
        <v>9.5528804815133275E-2</v>
      </c>
      <c r="U59" s="10">
        <v>9.5528804815133275E-2</v>
      </c>
      <c r="V59" s="10">
        <v>9.5528804815133275E-2</v>
      </c>
      <c r="W59" s="10">
        <v>9.5528804815133275E-2</v>
      </c>
      <c r="X59" s="10">
        <v>9.5528804815133275E-2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0.26276870163370591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5.1531228784368919</v>
      </c>
      <c r="R70" s="10">
        <v>6.8814654536311242</v>
      </c>
      <c r="S70" s="10">
        <v>7.2785614385815718</v>
      </c>
      <c r="T70" s="10">
        <v>7.9923302415795536</v>
      </c>
      <c r="U70" s="10">
        <v>9.0497833138806349</v>
      </c>
      <c r="V70" s="10">
        <v>10.342401468212691</v>
      </c>
      <c r="W70" s="10">
        <v>11.140762632566684</v>
      </c>
      <c r="X70" s="10">
        <v>11.404398630999486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486.1564918314703</v>
      </c>
      <c r="D76" s="40">
        <v>558.21152192605325</v>
      </c>
      <c r="E76" s="40">
        <v>573.34479793637138</v>
      </c>
      <c r="F76" s="40">
        <v>590.62768701633706</v>
      </c>
      <c r="G76" s="40">
        <v>601.97764402407563</v>
      </c>
      <c r="H76" s="40">
        <v>630.35253654342216</v>
      </c>
      <c r="I76" s="40">
        <v>545.82975064488392</v>
      </c>
      <c r="J76" s="40">
        <v>571.79707652622528</v>
      </c>
      <c r="K76" s="40">
        <v>562.94067067927767</v>
      </c>
      <c r="L76" s="40">
        <v>440.75666380051592</v>
      </c>
      <c r="M76" s="40">
        <v>328.97678417884782</v>
      </c>
      <c r="N76" s="40">
        <v>326.48323301805681</v>
      </c>
      <c r="O76" s="40">
        <v>322.0980223559759</v>
      </c>
      <c r="P76" s="40">
        <v>450.64488392089419</v>
      </c>
      <c r="Q76" s="40">
        <v>412.63972484952711</v>
      </c>
      <c r="R76" s="40">
        <v>414.53138435081678</v>
      </c>
      <c r="S76" s="40">
        <v>409.97420464316423</v>
      </c>
      <c r="T76" s="40">
        <v>424.41960447119521</v>
      </c>
      <c r="U76" s="40">
        <v>431.21238177128112</v>
      </c>
      <c r="V76" s="40">
        <v>454.08426483233018</v>
      </c>
      <c r="W76" s="40">
        <v>409.11435941530522</v>
      </c>
      <c r="X76" s="40">
        <v>429.23473774720549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1208.0892519346517</v>
      </c>
      <c r="D2" s="31">
        <f t="shared" si="0"/>
        <v>1004.8129836629406</v>
      </c>
      <c r="E2" s="31">
        <f t="shared" si="0"/>
        <v>1035.7865004299226</v>
      </c>
      <c r="F2" s="31">
        <f t="shared" si="0"/>
        <v>1005.3052450558901</v>
      </c>
      <c r="G2" s="31">
        <f t="shared" si="0"/>
        <v>1002.0044711951848</v>
      </c>
      <c r="H2" s="31">
        <f t="shared" si="0"/>
        <v>984.31195184866704</v>
      </c>
      <c r="I2" s="31">
        <f t="shared" si="0"/>
        <v>633.85047291487524</v>
      </c>
      <c r="J2" s="31">
        <f t="shared" si="0"/>
        <v>547.40808254514172</v>
      </c>
      <c r="K2" s="31">
        <f t="shared" si="0"/>
        <v>489.64282029234732</v>
      </c>
      <c r="L2" s="31">
        <f t="shared" si="0"/>
        <v>514.94453998280324</v>
      </c>
      <c r="M2" s="31">
        <f t="shared" si="0"/>
        <v>435.67721410146169</v>
      </c>
      <c r="N2" s="31">
        <f t="shared" si="0"/>
        <v>420.6351676698194</v>
      </c>
      <c r="O2" s="31">
        <f t="shared" si="0"/>
        <v>393.55391229578674</v>
      </c>
      <c r="P2" s="31">
        <f t="shared" si="0"/>
        <v>339.41040412725704</v>
      </c>
      <c r="Q2" s="31">
        <f t="shared" si="0"/>
        <v>324.86148886720514</v>
      </c>
      <c r="R2" s="31">
        <f t="shared" si="0"/>
        <v>320.3896563263371</v>
      </c>
      <c r="S2" s="31">
        <f t="shared" si="0"/>
        <v>374.63011525153433</v>
      </c>
      <c r="T2" s="31">
        <f t="shared" si="0"/>
        <v>312.90881232114248</v>
      </c>
      <c r="U2" s="31">
        <f t="shared" si="0"/>
        <v>342.34810266098287</v>
      </c>
      <c r="V2" s="31">
        <f t="shared" si="0"/>
        <v>373.104772383767</v>
      </c>
      <c r="W2" s="31">
        <f t="shared" si="0"/>
        <v>346.97160507704257</v>
      </c>
      <c r="X2" s="31">
        <f t="shared" ref="X2" si="1">SUM(X3,X17,X22,X25,X26,X51,X52,X71,X74,X75,X76)</f>
        <v>293.56657031775808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186.71298366294067</v>
      </c>
      <c r="D26" s="37">
        <f t="shared" si="14"/>
        <v>182.01255374032672</v>
      </c>
      <c r="E26" s="37">
        <f t="shared" si="14"/>
        <v>184.78314703353396</v>
      </c>
      <c r="F26" s="37">
        <f t="shared" si="14"/>
        <v>193.12364574376613</v>
      </c>
      <c r="G26" s="37">
        <f t="shared" si="14"/>
        <v>175.72132416165093</v>
      </c>
      <c r="H26" s="37">
        <f t="shared" si="14"/>
        <v>206.68538263112634</v>
      </c>
      <c r="I26" s="37">
        <f t="shared" si="14"/>
        <v>131.6542562338779</v>
      </c>
      <c r="J26" s="37">
        <f t="shared" si="14"/>
        <v>130.03490971625106</v>
      </c>
      <c r="K26" s="37">
        <f t="shared" si="14"/>
        <v>118.33138435081685</v>
      </c>
      <c r="L26" s="37">
        <f t="shared" si="14"/>
        <v>107.53086844368013</v>
      </c>
      <c r="M26" s="37">
        <f t="shared" si="14"/>
        <v>104.57394668959589</v>
      </c>
      <c r="N26" s="37">
        <f t="shared" si="14"/>
        <v>95.765348237317284</v>
      </c>
      <c r="O26" s="37">
        <f t="shared" si="14"/>
        <v>70.855975924333606</v>
      </c>
      <c r="P26" s="37">
        <f t="shared" si="14"/>
        <v>21.297850386930357</v>
      </c>
      <c r="Q26" s="37">
        <f t="shared" si="14"/>
        <v>23.784350816852964</v>
      </c>
      <c r="R26" s="37">
        <f t="shared" si="14"/>
        <v>30.933018056749781</v>
      </c>
      <c r="S26" s="37">
        <f t="shared" si="14"/>
        <v>34.281513327601026</v>
      </c>
      <c r="T26" s="37">
        <f t="shared" si="14"/>
        <v>27.91392949269131</v>
      </c>
      <c r="U26" s="37">
        <f t="shared" si="14"/>
        <v>25.695098882201204</v>
      </c>
      <c r="V26" s="37">
        <f t="shared" si="14"/>
        <v>25.85984522785899</v>
      </c>
      <c r="W26" s="37">
        <f t="shared" si="14"/>
        <v>22.738091143594154</v>
      </c>
      <c r="X26" s="37">
        <f t="shared" ref="X26" si="15">SUM(X27,X33)</f>
        <v>21.628288907996563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186.71298366294067</v>
      </c>
      <c r="D33" s="29">
        <f t="shared" si="18"/>
        <v>182.01255374032672</v>
      </c>
      <c r="E33" s="29">
        <f t="shared" si="18"/>
        <v>184.78314703353396</v>
      </c>
      <c r="F33" s="29">
        <f t="shared" si="18"/>
        <v>193.12364574376613</v>
      </c>
      <c r="G33" s="29">
        <f t="shared" si="18"/>
        <v>175.72132416165093</v>
      </c>
      <c r="H33" s="29">
        <f t="shared" si="18"/>
        <v>206.68538263112634</v>
      </c>
      <c r="I33" s="29">
        <f t="shared" si="18"/>
        <v>131.6542562338779</v>
      </c>
      <c r="J33" s="29">
        <f t="shared" si="18"/>
        <v>130.03490971625106</v>
      </c>
      <c r="K33" s="29">
        <f t="shared" si="18"/>
        <v>118.33138435081685</v>
      </c>
      <c r="L33" s="29">
        <f t="shared" si="18"/>
        <v>107.53086844368013</v>
      </c>
      <c r="M33" s="29">
        <f t="shared" si="18"/>
        <v>104.57394668959589</v>
      </c>
      <c r="N33" s="29">
        <f t="shared" si="18"/>
        <v>95.765348237317284</v>
      </c>
      <c r="O33" s="29">
        <f t="shared" si="18"/>
        <v>70.855975924333606</v>
      </c>
      <c r="P33" s="29">
        <f t="shared" si="18"/>
        <v>21.297850386930357</v>
      </c>
      <c r="Q33" s="29">
        <f t="shared" si="18"/>
        <v>23.784350816852964</v>
      </c>
      <c r="R33" s="29">
        <f t="shared" si="18"/>
        <v>30.933018056749781</v>
      </c>
      <c r="S33" s="29">
        <f t="shared" si="18"/>
        <v>34.281513327601026</v>
      </c>
      <c r="T33" s="29">
        <f t="shared" si="18"/>
        <v>27.91392949269131</v>
      </c>
      <c r="U33" s="29">
        <f t="shared" si="18"/>
        <v>25.695098882201204</v>
      </c>
      <c r="V33" s="29">
        <f t="shared" si="18"/>
        <v>25.85984522785899</v>
      </c>
      <c r="W33" s="29">
        <f t="shared" si="18"/>
        <v>22.738091143594154</v>
      </c>
      <c r="X33" s="29">
        <f t="shared" ref="X33" si="19">SUM(X34:X50)</f>
        <v>21.628288907996563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3.389251934651762</v>
      </c>
      <c r="D36" s="10">
        <v>3.389251934651762</v>
      </c>
      <c r="E36" s="10">
        <v>3.389251934651762</v>
      </c>
      <c r="F36" s="10">
        <v>3.389251934651762</v>
      </c>
      <c r="G36" s="10">
        <v>3.389251934651762</v>
      </c>
      <c r="H36" s="10">
        <v>3.389251934651762</v>
      </c>
      <c r="I36" s="10">
        <v>3.389251934651762</v>
      </c>
      <c r="J36" s="10">
        <v>3.389251934651762</v>
      </c>
      <c r="K36" s="10">
        <v>3.389251934651762</v>
      </c>
      <c r="L36" s="10">
        <v>3.389251934651762</v>
      </c>
      <c r="M36" s="10">
        <v>3.389251934651762</v>
      </c>
      <c r="N36" s="10">
        <v>3.389251934651762</v>
      </c>
      <c r="O36" s="10">
        <v>2.259501289767841</v>
      </c>
      <c r="P36" s="10">
        <v>1.129750644883921</v>
      </c>
      <c r="Q36" s="10">
        <v>4.519002579535683</v>
      </c>
      <c r="R36" s="10">
        <v>3.389251934651762</v>
      </c>
      <c r="S36" s="10">
        <v>5.6486672398968194</v>
      </c>
      <c r="T36" s="10">
        <v>3.389251934651762</v>
      </c>
      <c r="U36" s="10">
        <v>2.259501289767841</v>
      </c>
      <c r="V36" s="10">
        <v>3.389251934651762</v>
      </c>
      <c r="W36" s="10">
        <v>2.259501289767841</v>
      </c>
      <c r="X36" s="10">
        <v>1.355717970765262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95.514445399828034</v>
      </c>
      <c r="D43" s="10">
        <v>97.568529664660346</v>
      </c>
      <c r="E43" s="10">
        <v>95.514445399828034</v>
      </c>
      <c r="F43" s="10">
        <v>105.78486672398969</v>
      </c>
      <c r="G43" s="10">
        <v>121.19036973344799</v>
      </c>
      <c r="H43" s="10">
        <v>170.48822012037829</v>
      </c>
      <c r="I43" s="10">
        <v>62.649269131556323</v>
      </c>
      <c r="J43" s="10">
        <v>67.784436801375747</v>
      </c>
      <c r="K43" s="10">
        <v>65.730352536543421</v>
      </c>
      <c r="L43" s="10">
        <v>62.649269131556323</v>
      </c>
      <c r="M43" s="10">
        <v>61.622269991401552</v>
      </c>
      <c r="N43" s="10">
        <v>59.568185726569219</v>
      </c>
      <c r="O43" s="10">
        <v>49.297764402407559</v>
      </c>
      <c r="P43" s="10">
        <v>14.378503869303531</v>
      </c>
      <c r="Q43" s="10">
        <v>15.40558899398108</v>
      </c>
      <c r="R43" s="10">
        <v>24.648925193465171</v>
      </c>
      <c r="S43" s="10">
        <v>26.703009458297501</v>
      </c>
      <c r="T43" s="10">
        <v>22.594840928632841</v>
      </c>
      <c r="U43" s="10">
        <v>20.540756663800519</v>
      </c>
      <c r="V43" s="10">
        <v>20.540756663800519</v>
      </c>
      <c r="W43" s="10">
        <v>19.51367153912296</v>
      </c>
      <c r="X43" s="10">
        <v>19.760189165950131</v>
      </c>
    </row>
    <row r="44" spans="1:24" ht="11.25" customHeight="1" x14ac:dyDescent="0.2">
      <c r="A44" s="41" t="s">
        <v>75</v>
      </c>
      <c r="B44" s="9" t="s">
        <v>76</v>
      </c>
      <c r="C44" s="10">
        <v>87.809286328460871</v>
      </c>
      <c r="D44" s="10">
        <v>81.05477214101461</v>
      </c>
      <c r="E44" s="10">
        <v>85.879449699054163</v>
      </c>
      <c r="F44" s="10">
        <v>83.949527085124672</v>
      </c>
      <c r="G44" s="10">
        <v>51.141702493551158</v>
      </c>
      <c r="H44" s="10">
        <v>32.807910576096297</v>
      </c>
      <c r="I44" s="10">
        <v>65.615735167669811</v>
      </c>
      <c r="J44" s="10">
        <v>58.861220980223557</v>
      </c>
      <c r="K44" s="10">
        <v>49.211779879621659</v>
      </c>
      <c r="L44" s="10">
        <v>41.492347377472051</v>
      </c>
      <c r="M44" s="10">
        <v>39.562424763542559</v>
      </c>
      <c r="N44" s="10">
        <v>32.807910576096297</v>
      </c>
      <c r="O44" s="10">
        <v>19.298710232158211</v>
      </c>
      <c r="P44" s="10">
        <v>5.7895958727429058</v>
      </c>
      <c r="Q44" s="10">
        <v>3.8597592433362</v>
      </c>
      <c r="R44" s="10">
        <v>2.894840928632846</v>
      </c>
      <c r="S44" s="10">
        <v>1.9298366294067071</v>
      </c>
      <c r="T44" s="10">
        <v>1.9298366294067071</v>
      </c>
      <c r="U44" s="10">
        <v>2.894840928632846</v>
      </c>
      <c r="V44" s="10">
        <v>1.9298366294067071</v>
      </c>
      <c r="W44" s="10">
        <v>0.96491831470335332</v>
      </c>
      <c r="X44" s="10">
        <v>0.51238177128116935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654.63774720550293</v>
      </c>
      <c r="D51" s="37">
        <v>448.31960447119519</v>
      </c>
      <c r="E51" s="37">
        <v>451.15709372312978</v>
      </c>
      <c r="F51" s="37">
        <v>417.7523645743766</v>
      </c>
      <c r="G51" s="37">
        <v>440.19415305245047</v>
      </c>
      <c r="H51" s="37">
        <v>403.47901977644023</v>
      </c>
      <c r="I51" s="37">
        <v>243.2912295786758</v>
      </c>
      <c r="J51" s="37">
        <v>156.40455717970761</v>
      </c>
      <c r="K51" s="37">
        <v>150.75322441960449</v>
      </c>
      <c r="L51" s="37">
        <v>230.7166809974205</v>
      </c>
      <c r="M51" s="37">
        <v>144.9479793637145</v>
      </c>
      <c r="N51" s="37">
        <v>150.92433361994841</v>
      </c>
      <c r="O51" s="37">
        <v>150.02312983662941</v>
      </c>
      <c r="P51" s="37">
        <v>157.37403267411861</v>
      </c>
      <c r="Q51" s="37">
        <v>152.4741186586414</v>
      </c>
      <c r="R51" s="37">
        <v>134.7818572656922</v>
      </c>
      <c r="S51" s="37">
        <v>188.58710232158211</v>
      </c>
      <c r="T51" s="37">
        <v>132.5251074806535</v>
      </c>
      <c r="U51" s="37">
        <v>175.60189165950129</v>
      </c>
      <c r="V51" s="37">
        <v>157.7171109200344</v>
      </c>
      <c r="W51" s="37">
        <v>156.46981943250211</v>
      </c>
      <c r="X51" s="37">
        <v>147.93637145313841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5.2595872742906273</v>
      </c>
      <c r="D52" s="37">
        <f t="shared" si="20"/>
        <v>5.2632846087704213</v>
      </c>
      <c r="E52" s="37">
        <f t="shared" si="20"/>
        <v>5.2632846087704213</v>
      </c>
      <c r="F52" s="37">
        <f t="shared" si="20"/>
        <v>5.2632846087704213</v>
      </c>
      <c r="G52" s="37">
        <f t="shared" si="20"/>
        <v>5.2635425623387784</v>
      </c>
      <c r="H52" s="37">
        <f t="shared" si="20"/>
        <v>5.2739466895958724</v>
      </c>
      <c r="I52" s="37">
        <f t="shared" si="20"/>
        <v>5.5085984522785889</v>
      </c>
      <c r="J52" s="37">
        <f t="shared" si="20"/>
        <v>5.5085984522785889</v>
      </c>
      <c r="K52" s="37">
        <f t="shared" si="20"/>
        <v>5.5109200343938083</v>
      </c>
      <c r="L52" s="37">
        <f t="shared" si="20"/>
        <v>0.25674978503869306</v>
      </c>
      <c r="M52" s="37">
        <f t="shared" si="20"/>
        <v>0.25674978503869306</v>
      </c>
      <c r="N52" s="37">
        <f t="shared" si="20"/>
        <v>0.25674978503869306</v>
      </c>
      <c r="O52" s="37">
        <f t="shared" si="20"/>
        <v>1.3076526225279446</v>
      </c>
      <c r="P52" s="37">
        <f t="shared" si="20"/>
        <v>1.4092003439380916</v>
      </c>
      <c r="Q52" s="37">
        <f t="shared" si="20"/>
        <v>4.9228818164743888</v>
      </c>
      <c r="R52" s="37">
        <f t="shared" si="20"/>
        <v>5.233680402003408</v>
      </c>
      <c r="S52" s="37">
        <f t="shared" si="20"/>
        <v>8.8552227321877552</v>
      </c>
      <c r="T52" s="37">
        <f t="shared" si="20"/>
        <v>8.6176687269893826</v>
      </c>
      <c r="U52" s="37">
        <f t="shared" si="20"/>
        <v>9.2368386884979028</v>
      </c>
      <c r="V52" s="37">
        <f t="shared" si="20"/>
        <v>9.9061481361316073</v>
      </c>
      <c r="W52" s="37">
        <f t="shared" si="20"/>
        <v>10.326033279966111</v>
      </c>
      <c r="X52" s="37">
        <f t="shared" ref="X52" si="21">SUM(X53:X70)</f>
        <v>9.7284791741640078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4.9871023215821153E-3</v>
      </c>
      <c r="D57" s="10">
        <v>8.6844368013757525E-3</v>
      </c>
      <c r="E57" s="10">
        <v>8.6844368013757525E-3</v>
      </c>
      <c r="F57" s="10">
        <v>8.6844368013757525E-3</v>
      </c>
      <c r="G57" s="10">
        <v>8.9423903697334467E-3</v>
      </c>
      <c r="H57" s="10">
        <v>1.9346517626827171E-2</v>
      </c>
      <c r="I57" s="10">
        <v>6.2940670679277722E-2</v>
      </c>
      <c r="J57" s="10">
        <v>6.2940670679277722E-2</v>
      </c>
      <c r="K57" s="10">
        <v>6.5262252794496989E-2</v>
      </c>
      <c r="L57" s="10">
        <v>6.5692175408426479E-2</v>
      </c>
      <c r="M57" s="10">
        <v>6.5692175408426479E-2</v>
      </c>
      <c r="N57" s="10">
        <v>6.5692175408426479E-2</v>
      </c>
      <c r="O57" s="10">
        <v>6.5692175408426479E-2</v>
      </c>
      <c r="P57" s="10">
        <v>7.1625107480653469E-2</v>
      </c>
      <c r="Q57" s="10">
        <v>0.1251074806534824</v>
      </c>
      <c r="R57" s="10">
        <v>0.1251074806534824</v>
      </c>
      <c r="S57" s="10">
        <v>0.1251074806534824</v>
      </c>
      <c r="T57" s="10">
        <v>0.1251074806534824</v>
      </c>
      <c r="U57" s="10">
        <v>0.1202063628546861</v>
      </c>
      <c r="V57" s="10">
        <v>0.1202063628546861</v>
      </c>
      <c r="W57" s="10">
        <v>0.1202063628546861</v>
      </c>
      <c r="X57" s="10">
        <v>0.1202063628546861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5.2546001719690452</v>
      </c>
      <c r="D59" s="10">
        <v>5.2546001719690452</v>
      </c>
      <c r="E59" s="10">
        <v>5.2546001719690452</v>
      </c>
      <c r="F59" s="10">
        <v>5.2546001719690452</v>
      </c>
      <c r="G59" s="10">
        <v>5.2546001719690452</v>
      </c>
      <c r="H59" s="10">
        <v>5.2546001719690452</v>
      </c>
      <c r="I59" s="10">
        <v>5.4456577815993112</v>
      </c>
      <c r="J59" s="10">
        <v>5.4456577815993112</v>
      </c>
      <c r="K59" s="10">
        <v>5.4456577815993112</v>
      </c>
      <c r="L59" s="10">
        <v>0.19105760963026661</v>
      </c>
      <c r="M59" s="10">
        <v>0.19105760963026661</v>
      </c>
      <c r="N59" s="10">
        <v>0.19105760963026661</v>
      </c>
      <c r="O59" s="10">
        <v>1.241960447119518</v>
      </c>
      <c r="P59" s="10">
        <v>1.337575236457438</v>
      </c>
      <c r="Q59" s="10">
        <v>2.7944969905417021</v>
      </c>
      <c r="R59" s="10">
        <v>2.7944969905417021</v>
      </c>
      <c r="S59" s="10">
        <v>5.8755803955288046</v>
      </c>
      <c r="T59" s="10">
        <v>5.8755803955288046</v>
      </c>
      <c r="U59" s="10">
        <v>5.9472914875322438</v>
      </c>
      <c r="V59" s="10">
        <v>5.9472914875322438</v>
      </c>
      <c r="W59" s="10">
        <v>5.9472914875322438</v>
      </c>
      <c r="X59" s="10">
        <v>5.9472914875322438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2.0032773452792041</v>
      </c>
      <c r="R70" s="10">
        <v>2.3140759308082242</v>
      </c>
      <c r="S70" s="10">
        <v>2.8545348560054684</v>
      </c>
      <c r="T70" s="10">
        <v>2.6169808508070949</v>
      </c>
      <c r="U70" s="10">
        <v>3.1693408381109731</v>
      </c>
      <c r="V70" s="10">
        <v>3.8386502857446776</v>
      </c>
      <c r="W70" s="10">
        <v>4.2585354295791813</v>
      </c>
      <c r="X70" s="10">
        <v>3.6609813237770767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361.47893379191743</v>
      </c>
      <c r="D76" s="40">
        <v>369.2175408426483</v>
      </c>
      <c r="E76" s="40">
        <v>394.58297506448838</v>
      </c>
      <c r="F76" s="40">
        <v>389.16595012897682</v>
      </c>
      <c r="G76" s="40">
        <v>380.82545141874459</v>
      </c>
      <c r="H76" s="40">
        <v>368.87360275150468</v>
      </c>
      <c r="I76" s="40">
        <v>253.39638865004301</v>
      </c>
      <c r="J76" s="40">
        <v>255.46001719690449</v>
      </c>
      <c r="K76" s="40">
        <v>215.04729148753219</v>
      </c>
      <c r="L76" s="40">
        <v>176.4402407566638</v>
      </c>
      <c r="M76" s="40">
        <v>185.89853826311261</v>
      </c>
      <c r="N76" s="40">
        <v>173.68873602751501</v>
      </c>
      <c r="O76" s="40">
        <v>171.36715391229581</v>
      </c>
      <c r="P76" s="40">
        <v>159.32932072227001</v>
      </c>
      <c r="Q76" s="40">
        <v>143.68013757523639</v>
      </c>
      <c r="R76" s="40">
        <v>149.44110060189169</v>
      </c>
      <c r="S76" s="40">
        <v>142.9062768701634</v>
      </c>
      <c r="T76" s="40">
        <v>143.85210662080831</v>
      </c>
      <c r="U76" s="40">
        <v>131.81427343078249</v>
      </c>
      <c r="V76" s="40">
        <v>179.62166809974201</v>
      </c>
      <c r="W76" s="40">
        <v>157.4376612209802</v>
      </c>
      <c r="X76" s="40">
        <v>114.2734307824591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599.93258813413581</v>
      </c>
      <c r="D2" s="31">
        <f t="shared" si="0"/>
        <v>626.17695614789329</v>
      </c>
      <c r="E2" s="31">
        <f t="shared" si="0"/>
        <v>663.40335339638864</v>
      </c>
      <c r="F2" s="31">
        <f t="shared" si="0"/>
        <v>700.11375752364563</v>
      </c>
      <c r="G2" s="31">
        <f t="shared" si="0"/>
        <v>864.64402407566638</v>
      </c>
      <c r="H2" s="31">
        <f t="shared" si="0"/>
        <v>789.28899398108342</v>
      </c>
      <c r="I2" s="31">
        <f t="shared" si="0"/>
        <v>664.9138435081685</v>
      </c>
      <c r="J2" s="31">
        <f t="shared" si="0"/>
        <v>731.71857265692165</v>
      </c>
      <c r="K2" s="31">
        <f t="shared" si="0"/>
        <v>692.48710232158214</v>
      </c>
      <c r="L2" s="31">
        <f t="shared" si="0"/>
        <v>521.61367153912283</v>
      </c>
      <c r="M2" s="31">
        <f t="shared" si="0"/>
        <v>507.21874462596725</v>
      </c>
      <c r="N2" s="31">
        <f t="shared" si="0"/>
        <v>549.01513327601026</v>
      </c>
      <c r="O2" s="31">
        <f t="shared" si="0"/>
        <v>493.40507308684437</v>
      </c>
      <c r="P2" s="31">
        <f t="shared" si="0"/>
        <v>504.39879621668092</v>
      </c>
      <c r="Q2" s="31">
        <f t="shared" si="0"/>
        <v>469.44888223168425</v>
      </c>
      <c r="R2" s="31">
        <f t="shared" si="0"/>
        <v>498.84245345250679</v>
      </c>
      <c r="S2" s="31">
        <f t="shared" si="0"/>
        <v>648.39884177741362</v>
      </c>
      <c r="T2" s="31">
        <f t="shared" si="0"/>
        <v>651.92713243465198</v>
      </c>
      <c r="U2" s="31">
        <f t="shared" si="0"/>
        <v>643.11521965957513</v>
      </c>
      <c r="V2" s="31">
        <f t="shared" si="0"/>
        <v>648.55157788281588</v>
      </c>
      <c r="W2" s="31">
        <f t="shared" si="0"/>
        <v>626.61714564538545</v>
      </c>
      <c r="X2" s="31">
        <f t="shared" ref="X2" si="1">SUM(X3,X17,X22,X25,X26,X51,X52,X71,X74,X75,X76)</f>
        <v>649.98905544547063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44.728632846087706</v>
      </c>
      <c r="D26" s="37">
        <f t="shared" si="14"/>
        <v>40.642046431642299</v>
      </c>
      <c r="E26" s="37">
        <f t="shared" si="14"/>
        <v>42.571883061049007</v>
      </c>
      <c r="F26" s="37">
        <f t="shared" si="14"/>
        <v>45.590799656061904</v>
      </c>
      <c r="G26" s="37">
        <f t="shared" si="14"/>
        <v>40.952536543422177</v>
      </c>
      <c r="H26" s="37">
        <f t="shared" si="14"/>
        <v>58.412123817712818</v>
      </c>
      <c r="I26" s="37">
        <f t="shared" si="14"/>
        <v>53.840584694754938</v>
      </c>
      <c r="J26" s="37">
        <f t="shared" si="14"/>
        <v>49.980825451418738</v>
      </c>
      <c r="K26" s="37">
        <f t="shared" si="14"/>
        <v>42.034479793637146</v>
      </c>
      <c r="L26" s="37">
        <f t="shared" si="14"/>
        <v>29.263370593293203</v>
      </c>
      <c r="M26" s="37">
        <f t="shared" si="14"/>
        <v>32.22037833190025</v>
      </c>
      <c r="N26" s="37">
        <f t="shared" si="14"/>
        <v>24.149785038693032</v>
      </c>
      <c r="O26" s="37">
        <f t="shared" si="14"/>
        <v>18.298022355975924</v>
      </c>
      <c r="P26" s="37">
        <f t="shared" si="14"/>
        <v>29.057953568357693</v>
      </c>
      <c r="Q26" s="37">
        <f t="shared" si="14"/>
        <v>21.173688736027511</v>
      </c>
      <c r="R26" s="37">
        <f t="shared" si="14"/>
        <v>22.324935511607904</v>
      </c>
      <c r="S26" s="37">
        <f t="shared" si="14"/>
        <v>23.165692175408424</v>
      </c>
      <c r="T26" s="37">
        <f t="shared" si="14"/>
        <v>22.20077386070507</v>
      </c>
      <c r="U26" s="37">
        <f t="shared" si="14"/>
        <v>23.289939810834046</v>
      </c>
      <c r="V26" s="37">
        <f t="shared" si="14"/>
        <v>23.227773000859852</v>
      </c>
      <c r="W26" s="37">
        <f t="shared" si="14"/>
        <v>19.243766122098016</v>
      </c>
      <c r="X26" s="37">
        <f t="shared" ref="X26" si="15">SUM(X27,X33)</f>
        <v>18.119948409286323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44.728632846087706</v>
      </c>
      <c r="D33" s="29">
        <f t="shared" si="18"/>
        <v>40.642046431642299</v>
      </c>
      <c r="E33" s="29">
        <f t="shared" si="18"/>
        <v>42.571883061049007</v>
      </c>
      <c r="F33" s="29">
        <f t="shared" si="18"/>
        <v>45.590799656061904</v>
      </c>
      <c r="G33" s="29">
        <f t="shared" si="18"/>
        <v>40.952536543422177</v>
      </c>
      <c r="H33" s="29">
        <f t="shared" si="18"/>
        <v>58.412123817712818</v>
      </c>
      <c r="I33" s="29">
        <f t="shared" si="18"/>
        <v>53.840584694754938</v>
      </c>
      <c r="J33" s="29">
        <f t="shared" si="18"/>
        <v>49.980825451418738</v>
      </c>
      <c r="K33" s="29">
        <f t="shared" si="18"/>
        <v>42.034479793637146</v>
      </c>
      <c r="L33" s="29">
        <f t="shared" si="18"/>
        <v>29.263370593293203</v>
      </c>
      <c r="M33" s="29">
        <f t="shared" si="18"/>
        <v>32.22037833190025</v>
      </c>
      <c r="N33" s="29">
        <f t="shared" si="18"/>
        <v>24.149785038693032</v>
      </c>
      <c r="O33" s="29">
        <f t="shared" si="18"/>
        <v>18.298022355975924</v>
      </c>
      <c r="P33" s="29">
        <f t="shared" si="18"/>
        <v>29.057953568357693</v>
      </c>
      <c r="Q33" s="29">
        <f t="shared" si="18"/>
        <v>21.173688736027511</v>
      </c>
      <c r="R33" s="29">
        <f t="shared" si="18"/>
        <v>22.324935511607904</v>
      </c>
      <c r="S33" s="29">
        <f t="shared" si="18"/>
        <v>23.165692175408424</v>
      </c>
      <c r="T33" s="29">
        <f t="shared" si="18"/>
        <v>22.20077386070507</v>
      </c>
      <c r="U33" s="29">
        <f t="shared" si="18"/>
        <v>23.289939810834046</v>
      </c>
      <c r="V33" s="29">
        <f t="shared" si="18"/>
        <v>23.227773000859852</v>
      </c>
      <c r="W33" s="29">
        <f t="shared" si="18"/>
        <v>19.243766122098016</v>
      </c>
      <c r="X33" s="29">
        <f t="shared" ref="X33" si="19">SUM(X34:X50)</f>
        <v>18.119948409286323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7.9081685296646604</v>
      </c>
      <c r="D36" s="10">
        <v>6.7784178847807386</v>
      </c>
      <c r="E36" s="10">
        <v>6.7784178847807386</v>
      </c>
      <c r="F36" s="10">
        <v>6.7784178847807386</v>
      </c>
      <c r="G36" s="10">
        <v>6.7784178847807386</v>
      </c>
      <c r="H36" s="10">
        <v>6.7784178847807386</v>
      </c>
      <c r="I36" s="10">
        <v>6.7784178847807386</v>
      </c>
      <c r="J36" s="10">
        <v>6.7784178847807386</v>
      </c>
      <c r="K36" s="10">
        <v>5.6486672398968194</v>
      </c>
      <c r="L36" s="10">
        <v>4.519002579535683</v>
      </c>
      <c r="M36" s="10">
        <v>4.519002579535683</v>
      </c>
      <c r="N36" s="10">
        <v>3.389251934651762</v>
      </c>
      <c r="O36" s="10">
        <v>3.389251934651762</v>
      </c>
      <c r="P36" s="10">
        <v>2.259501289767841</v>
      </c>
      <c r="Q36" s="10">
        <v>1.129750644883921</v>
      </c>
      <c r="R36" s="10">
        <v>1.129750644883921</v>
      </c>
      <c r="S36" s="10">
        <v>1.129750644883921</v>
      </c>
      <c r="T36" s="10">
        <v>1.129750644883921</v>
      </c>
      <c r="U36" s="10">
        <v>1.129750644883921</v>
      </c>
      <c r="V36" s="10">
        <v>1.129750644883921</v>
      </c>
      <c r="W36" s="10">
        <v>1.129750644883921</v>
      </c>
      <c r="X36" s="10">
        <v>1.129750644883921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18.486672398968189</v>
      </c>
      <c r="D43" s="10">
        <v>17.45967325881341</v>
      </c>
      <c r="E43" s="10">
        <v>17.45967325881341</v>
      </c>
      <c r="F43" s="10">
        <v>19.51367153912296</v>
      </c>
      <c r="G43" s="10">
        <v>22.594840928632841</v>
      </c>
      <c r="H43" s="10">
        <v>40.054428202923482</v>
      </c>
      <c r="I43" s="10">
        <v>12.32441960447119</v>
      </c>
      <c r="J43" s="10">
        <v>12.32441960447119</v>
      </c>
      <c r="K43" s="10">
        <v>11.297420464316421</v>
      </c>
      <c r="L43" s="10">
        <v>10.27033533963886</v>
      </c>
      <c r="M43" s="10">
        <v>11.297420464316421</v>
      </c>
      <c r="N43" s="10">
        <v>8.2163370593293195</v>
      </c>
      <c r="O43" s="10">
        <v>7.1892519346517627</v>
      </c>
      <c r="P43" s="10">
        <v>12.32441960447119</v>
      </c>
      <c r="Q43" s="10">
        <v>12.32441960447119</v>
      </c>
      <c r="R43" s="10">
        <v>15.40558899398108</v>
      </c>
      <c r="S43" s="10">
        <v>13.351504729148751</v>
      </c>
      <c r="T43" s="10">
        <v>13.351504729148751</v>
      </c>
      <c r="U43" s="10">
        <v>15.40558899398108</v>
      </c>
      <c r="V43" s="10">
        <v>14.378503869303531</v>
      </c>
      <c r="W43" s="10">
        <v>12.32441960447119</v>
      </c>
      <c r="X43" s="10">
        <v>14.244969905417021</v>
      </c>
    </row>
    <row r="44" spans="1:24" ht="11.25" customHeight="1" x14ac:dyDescent="0.2">
      <c r="A44" s="41" t="s">
        <v>75</v>
      </c>
      <c r="B44" s="9" t="s">
        <v>76</v>
      </c>
      <c r="C44" s="10">
        <v>18.33379191745486</v>
      </c>
      <c r="D44" s="10">
        <v>16.403955288048149</v>
      </c>
      <c r="E44" s="10">
        <v>18.33379191745486</v>
      </c>
      <c r="F44" s="10">
        <v>19.298710232158211</v>
      </c>
      <c r="G44" s="10">
        <v>11.5792777300086</v>
      </c>
      <c r="H44" s="10">
        <v>11.5792777300086</v>
      </c>
      <c r="I44" s="10">
        <v>34.737747205503013</v>
      </c>
      <c r="J44" s="10">
        <v>30.877987962166809</v>
      </c>
      <c r="K44" s="10">
        <v>25.088392089423909</v>
      </c>
      <c r="L44" s="10">
        <v>14.474032674118661</v>
      </c>
      <c r="M44" s="10">
        <v>16.403955288048149</v>
      </c>
      <c r="N44" s="10">
        <v>12.544196044711949</v>
      </c>
      <c r="O44" s="10">
        <v>7.7195184866723991</v>
      </c>
      <c r="P44" s="10">
        <v>14.474032674118661</v>
      </c>
      <c r="Q44" s="10">
        <v>7.7195184866723991</v>
      </c>
      <c r="R44" s="10">
        <v>5.7895958727429058</v>
      </c>
      <c r="S44" s="10">
        <v>8.6844368013757514</v>
      </c>
      <c r="T44" s="10">
        <v>7.7195184866723991</v>
      </c>
      <c r="U44" s="10">
        <v>6.7546001719690452</v>
      </c>
      <c r="V44" s="10">
        <v>7.7195184866723991</v>
      </c>
      <c r="W44" s="10">
        <v>5.7895958727429058</v>
      </c>
      <c r="X44" s="10">
        <v>2.7452278589853818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82.694926913155626</v>
      </c>
      <c r="D51" s="37">
        <v>89.165176268271708</v>
      </c>
      <c r="E51" s="37">
        <v>106.31900257953571</v>
      </c>
      <c r="F51" s="37">
        <v>71.388048151332754</v>
      </c>
      <c r="G51" s="37">
        <v>253.60928632846091</v>
      </c>
      <c r="H51" s="37">
        <v>142.47515047291489</v>
      </c>
      <c r="I51" s="37">
        <v>37.617884780739473</v>
      </c>
      <c r="J51" s="37">
        <v>82.157523645743751</v>
      </c>
      <c r="K51" s="37">
        <v>73.02278589853826</v>
      </c>
      <c r="L51" s="37">
        <v>49.419346517626821</v>
      </c>
      <c r="M51" s="37">
        <v>39.122871883061052</v>
      </c>
      <c r="N51" s="37">
        <v>88.091143594153053</v>
      </c>
      <c r="O51" s="37">
        <v>35.404557179707652</v>
      </c>
      <c r="P51" s="37">
        <v>36.049183147033531</v>
      </c>
      <c r="Q51" s="37">
        <v>34.931728288907991</v>
      </c>
      <c r="R51" s="37">
        <v>64.166466036113491</v>
      </c>
      <c r="S51" s="37">
        <v>105.05245055889939</v>
      </c>
      <c r="T51" s="37">
        <v>71.582889079965597</v>
      </c>
      <c r="U51" s="37">
        <v>74.183147033533956</v>
      </c>
      <c r="V51" s="37">
        <v>75.171969045571785</v>
      </c>
      <c r="W51" s="37">
        <v>63.735769561478932</v>
      </c>
      <c r="X51" s="37">
        <v>61.156491831470333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342.8443680137575</v>
      </c>
      <c r="D52" s="37">
        <f t="shared" si="20"/>
        <v>344.77901977644018</v>
      </c>
      <c r="E52" s="37">
        <f t="shared" si="20"/>
        <v>344.77901977644018</v>
      </c>
      <c r="F52" s="37">
        <f t="shared" si="20"/>
        <v>356.65167669819425</v>
      </c>
      <c r="G52" s="37">
        <f t="shared" si="20"/>
        <v>358.30232158211521</v>
      </c>
      <c r="H52" s="37">
        <f t="shared" si="20"/>
        <v>365.01392949269132</v>
      </c>
      <c r="I52" s="37">
        <f t="shared" si="20"/>
        <v>379.1303525365434</v>
      </c>
      <c r="J52" s="37">
        <f t="shared" si="20"/>
        <v>406.11504729148754</v>
      </c>
      <c r="K52" s="37">
        <f t="shared" si="20"/>
        <v>400.64565778159925</v>
      </c>
      <c r="L52" s="37">
        <f t="shared" si="20"/>
        <v>316.18976784178847</v>
      </c>
      <c r="M52" s="37">
        <f t="shared" si="20"/>
        <v>314.20739466895958</v>
      </c>
      <c r="N52" s="37">
        <f t="shared" si="20"/>
        <v>315.87996560619086</v>
      </c>
      <c r="O52" s="37">
        <f t="shared" si="20"/>
        <v>320.44196044711947</v>
      </c>
      <c r="P52" s="37">
        <f t="shared" si="20"/>
        <v>317.62355975924328</v>
      </c>
      <c r="Q52" s="37">
        <f t="shared" si="20"/>
        <v>319.70631989290524</v>
      </c>
      <c r="R52" s="37">
        <f t="shared" si="20"/>
        <v>315.01657211114826</v>
      </c>
      <c r="S52" s="37">
        <f t="shared" si="20"/>
        <v>414.16178244809294</v>
      </c>
      <c r="T52" s="37">
        <f t="shared" si="20"/>
        <v>421.17012469604492</v>
      </c>
      <c r="U52" s="37">
        <f t="shared" si="20"/>
        <v>424.06001759594665</v>
      </c>
      <c r="V52" s="37">
        <f t="shared" si="20"/>
        <v>424.35647900061468</v>
      </c>
      <c r="W52" s="37">
        <f t="shared" si="20"/>
        <v>424.20510781219542</v>
      </c>
      <c r="X52" s="37">
        <f t="shared" ref="X52" si="21">SUM(X53:X70)</f>
        <v>425.31278717375955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4.9871023215821153E-3</v>
      </c>
      <c r="D57" s="10">
        <v>4.9871023215821153E-3</v>
      </c>
      <c r="E57" s="10">
        <v>4.9871023215821153E-3</v>
      </c>
      <c r="F57" s="10">
        <v>6.964746345657781E-3</v>
      </c>
      <c r="G57" s="10">
        <v>9.630266552020636E-3</v>
      </c>
      <c r="H57" s="10">
        <v>9.630266552020636E-3</v>
      </c>
      <c r="I57" s="10">
        <v>1.023215821152192E-2</v>
      </c>
      <c r="J57" s="10">
        <v>5.3310404127257091E-3</v>
      </c>
      <c r="K57" s="10">
        <v>5.5889939810834051E-3</v>
      </c>
      <c r="L57" s="10">
        <v>5.5889939810834051E-3</v>
      </c>
      <c r="M57" s="10">
        <v>5.5889939810834051E-3</v>
      </c>
      <c r="N57" s="10">
        <v>6.2768701633705926E-3</v>
      </c>
      <c r="O57" s="10">
        <v>6.2768701633705926E-3</v>
      </c>
      <c r="P57" s="10">
        <v>6.2768701633705926E-3</v>
      </c>
      <c r="Q57" s="10">
        <v>6.2768701633705926E-3</v>
      </c>
      <c r="R57" s="10">
        <v>6.2768701633705926E-3</v>
      </c>
      <c r="S57" s="10">
        <v>6.5348237317282886E-3</v>
      </c>
      <c r="T57" s="10">
        <v>6.5348237317282886E-3</v>
      </c>
      <c r="U57" s="10">
        <v>6.5348237317282886E-3</v>
      </c>
      <c r="V57" s="10">
        <v>1.4101461736887359E-2</v>
      </c>
      <c r="W57" s="10">
        <v>1.4875322441960451E-2</v>
      </c>
      <c r="X57" s="10">
        <v>1.4875322441960451E-2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342.83938091143591</v>
      </c>
      <c r="D59" s="10">
        <v>344.77403267411859</v>
      </c>
      <c r="E59" s="10">
        <v>344.77403267411859</v>
      </c>
      <c r="F59" s="10">
        <v>356.64471195184859</v>
      </c>
      <c r="G59" s="10">
        <v>358.29269131556322</v>
      </c>
      <c r="H59" s="10">
        <v>365.00429922613932</v>
      </c>
      <c r="I59" s="10">
        <v>379.12012037833188</v>
      </c>
      <c r="J59" s="10">
        <v>406.10971625107481</v>
      </c>
      <c r="K59" s="10">
        <v>400.64006878761819</v>
      </c>
      <c r="L59" s="10">
        <v>316.1841788478074</v>
      </c>
      <c r="M59" s="10">
        <v>314.20180567497852</v>
      </c>
      <c r="N59" s="10">
        <v>315.87368873602747</v>
      </c>
      <c r="O59" s="10">
        <v>320.43568357695608</v>
      </c>
      <c r="P59" s="10">
        <v>317.61728288907989</v>
      </c>
      <c r="Q59" s="10">
        <v>316.80515907136709</v>
      </c>
      <c r="R59" s="10">
        <v>311.40730868443683</v>
      </c>
      <c r="S59" s="10">
        <v>409.21470335339637</v>
      </c>
      <c r="T59" s="10">
        <v>415.71126397248491</v>
      </c>
      <c r="U59" s="10">
        <v>418.09974204643157</v>
      </c>
      <c r="V59" s="10">
        <v>417.66981943250209</v>
      </c>
      <c r="W59" s="10">
        <v>416.49948409286333</v>
      </c>
      <c r="X59" s="10">
        <v>417.19208942390372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2.8948839513747457</v>
      </c>
      <c r="R70" s="10">
        <v>3.6029865565480672</v>
      </c>
      <c r="S70" s="10">
        <v>4.9405442709648275</v>
      </c>
      <c r="T70" s="10">
        <v>5.4523258998282618</v>
      </c>
      <c r="U70" s="10">
        <v>5.9537407257833586</v>
      </c>
      <c r="V70" s="10">
        <v>6.6725581063756776</v>
      </c>
      <c r="W70" s="10">
        <v>7.690748396890104</v>
      </c>
      <c r="X70" s="10">
        <v>8.1058224274138304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129.66466036113499</v>
      </c>
      <c r="D76" s="40">
        <v>151.59071367153911</v>
      </c>
      <c r="E76" s="40">
        <v>169.73344797936369</v>
      </c>
      <c r="F76" s="40">
        <v>226.48323301805669</v>
      </c>
      <c r="G76" s="40">
        <v>211.7798796216681</v>
      </c>
      <c r="H76" s="40">
        <v>223.38779019776439</v>
      </c>
      <c r="I76" s="40">
        <v>194.32502149613069</v>
      </c>
      <c r="J76" s="40">
        <v>193.4651762682717</v>
      </c>
      <c r="K76" s="40">
        <v>176.7841788478074</v>
      </c>
      <c r="L76" s="40">
        <v>126.7411865864144</v>
      </c>
      <c r="M76" s="40">
        <v>121.66809974204639</v>
      </c>
      <c r="N76" s="40">
        <v>120.8942390369733</v>
      </c>
      <c r="O76" s="40">
        <v>119.2605331040413</v>
      </c>
      <c r="P76" s="40">
        <v>121.66809974204639</v>
      </c>
      <c r="Q76" s="40">
        <v>93.637145313843504</v>
      </c>
      <c r="R76" s="40">
        <v>97.334479793637144</v>
      </c>
      <c r="S76" s="40">
        <v>106.0189165950129</v>
      </c>
      <c r="T76" s="40">
        <v>136.97334479793639</v>
      </c>
      <c r="U76" s="40">
        <v>121.5821152192605</v>
      </c>
      <c r="V76" s="40">
        <v>125.7953568357696</v>
      </c>
      <c r="W76" s="40">
        <v>119.4325021496131</v>
      </c>
      <c r="X76" s="40">
        <v>145.39982803095441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352.35425623387789</v>
      </c>
      <c r="D2" s="31">
        <f t="shared" si="0"/>
        <v>335.86001719690449</v>
      </c>
      <c r="E2" s="31">
        <f t="shared" si="0"/>
        <v>395.66173688736023</v>
      </c>
      <c r="F2" s="31">
        <f t="shared" si="0"/>
        <v>356.67747205503014</v>
      </c>
      <c r="G2" s="31">
        <f t="shared" si="0"/>
        <v>326.44944110060192</v>
      </c>
      <c r="H2" s="31">
        <f t="shared" si="0"/>
        <v>470.19759243336193</v>
      </c>
      <c r="I2" s="31">
        <f t="shared" si="0"/>
        <v>255.17007738607055</v>
      </c>
      <c r="J2" s="31">
        <f t="shared" si="0"/>
        <v>324.08847807394665</v>
      </c>
      <c r="K2" s="31">
        <f t="shared" si="0"/>
        <v>315.67033533963888</v>
      </c>
      <c r="L2" s="31">
        <f t="shared" si="0"/>
        <v>274.27076526225278</v>
      </c>
      <c r="M2" s="31">
        <f t="shared" si="0"/>
        <v>263.95236457437659</v>
      </c>
      <c r="N2" s="31">
        <f t="shared" si="0"/>
        <v>301.64316423043852</v>
      </c>
      <c r="O2" s="31">
        <f t="shared" si="0"/>
        <v>325.26354256233867</v>
      </c>
      <c r="P2" s="31">
        <f t="shared" si="0"/>
        <v>429.08572656921751</v>
      </c>
      <c r="Q2" s="31">
        <f t="shared" si="0"/>
        <v>450.1885819404971</v>
      </c>
      <c r="R2" s="31">
        <f t="shared" si="0"/>
        <v>407.10938624004928</v>
      </c>
      <c r="S2" s="31">
        <f t="shared" si="0"/>
        <v>444.99169292071429</v>
      </c>
      <c r="T2" s="31">
        <f t="shared" si="0"/>
        <v>463.27290110462559</v>
      </c>
      <c r="U2" s="31">
        <f t="shared" si="0"/>
        <v>477.92046813705701</v>
      </c>
      <c r="V2" s="31">
        <f t="shared" si="0"/>
        <v>449.70655369594135</v>
      </c>
      <c r="W2" s="31">
        <f t="shared" si="0"/>
        <v>490.3534911240917</v>
      </c>
      <c r="X2" s="31">
        <f t="shared" ref="X2" si="1">SUM(X3,X17,X22,X25,X26,X51,X52,X71,X74,X75,X76)</f>
        <v>475.10198421991436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145.77721410146171</v>
      </c>
      <c r="D26" s="37">
        <f t="shared" si="14"/>
        <v>145.96345657781598</v>
      </c>
      <c r="E26" s="37">
        <f t="shared" si="14"/>
        <v>147.76913155631985</v>
      </c>
      <c r="F26" s="37">
        <f t="shared" si="14"/>
        <v>160.03147033533966</v>
      </c>
      <c r="G26" s="37">
        <f t="shared" si="14"/>
        <v>157.10326741186589</v>
      </c>
      <c r="H26" s="37">
        <f t="shared" si="14"/>
        <v>151.5404987102321</v>
      </c>
      <c r="I26" s="37">
        <f t="shared" si="14"/>
        <v>120.75563198624246</v>
      </c>
      <c r="J26" s="37">
        <f t="shared" si="14"/>
        <v>117.98503869303525</v>
      </c>
      <c r="K26" s="37">
        <f t="shared" si="14"/>
        <v>115.0901977644024</v>
      </c>
      <c r="L26" s="37">
        <f t="shared" si="14"/>
        <v>97.184006878761835</v>
      </c>
      <c r="M26" s="37">
        <f t="shared" si="14"/>
        <v>95.440412725709379</v>
      </c>
      <c r="N26" s="37">
        <f t="shared" si="14"/>
        <v>81.269733447979348</v>
      </c>
      <c r="O26" s="37">
        <f t="shared" si="14"/>
        <v>68.312381771281153</v>
      </c>
      <c r="P26" s="37">
        <f t="shared" si="14"/>
        <v>160.13430782459156</v>
      </c>
      <c r="Q26" s="37">
        <f t="shared" si="14"/>
        <v>170.15623387790197</v>
      </c>
      <c r="R26" s="37">
        <f t="shared" si="14"/>
        <v>161.26405846947549</v>
      </c>
      <c r="S26" s="37">
        <f t="shared" si="14"/>
        <v>155.2259673258813</v>
      </c>
      <c r="T26" s="37">
        <f t="shared" si="14"/>
        <v>164.53138435081686</v>
      </c>
      <c r="U26" s="37">
        <f t="shared" si="14"/>
        <v>152.10421324161652</v>
      </c>
      <c r="V26" s="37">
        <f t="shared" si="14"/>
        <v>145.94204643164232</v>
      </c>
      <c r="W26" s="37">
        <f t="shared" si="14"/>
        <v>125.40128976784183</v>
      </c>
      <c r="X26" s="37">
        <f t="shared" ref="X26" si="15">SUM(X27,X33)</f>
        <v>141.49802235597593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145.77721410146171</v>
      </c>
      <c r="D33" s="29">
        <f t="shared" si="18"/>
        <v>145.96345657781598</v>
      </c>
      <c r="E33" s="29">
        <f t="shared" si="18"/>
        <v>147.76913155631985</v>
      </c>
      <c r="F33" s="29">
        <f t="shared" si="18"/>
        <v>160.03147033533966</v>
      </c>
      <c r="G33" s="29">
        <f t="shared" si="18"/>
        <v>157.10326741186589</v>
      </c>
      <c r="H33" s="29">
        <f t="shared" si="18"/>
        <v>151.5404987102321</v>
      </c>
      <c r="I33" s="29">
        <f t="shared" si="18"/>
        <v>120.75563198624246</v>
      </c>
      <c r="J33" s="29">
        <f t="shared" si="18"/>
        <v>117.98503869303525</v>
      </c>
      <c r="K33" s="29">
        <f t="shared" si="18"/>
        <v>115.0901977644024</v>
      </c>
      <c r="L33" s="29">
        <f t="shared" si="18"/>
        <v>97.184006878761835</v>
      </c>
      <c r="M33" s="29">
        <f t="shared" si="18"/>
        <v>95.440412725709379</v>
      </c>
      <c r="N33" s="29">
        <f t="shared" si="18"/>
        <v>81.269733447979348</v>
      </c>
      <c r="O33" s="29">
        <f t="shared" si="18"/>
        <v>68.312381771281153</v>
      </c>
      <c r="P33" s="29">
        <f t="shared" si="18"/>
        <v>160.13430782459156</v>
      </c>
      <c r="Q33" s="29">
        <f t="shared" si="18"/>
        <v>170.15623387790197</v>
      </c>
      <c r="R33" s="29">
        <f t="shared" si="18"/>
        <v>161.26405846947549</v>
      </c>
      <c r="S33" s="29">
        <f t="shared" si="18"/>
        <v>155.2259673258813</v>
      </c>
      <c r="T33" s="29">
        <f t="shared" si="18"/>
        <v>164.53138435081686</v>
      </c>
      <c r="U33" s="29">
        <f t="shared" si="18"/>
        <v>152.10421324161652</v>
      </c>
      <c r="V33" s="29">
        <f t="shared" si="18"/>
        <v>145.94204643164232</v>
      </c>
      <c r="W33" s="29">
        <f t="shared" si="18"/>
        <v>125.40128976784183</v>
      </c>
      <c r="X33" s="29">
        <f t="shared" ref="X33" si="19">SUM(X34:X50)</f>
        <v>141.49802235597593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6.7784178847807386</v>
      </c>
      <c r="D36" s="10">
        <v>6.7784178847807386</v>
      </c>
      <c r="E36" s="10">
        <v>6.7784178847807386</v>
      </c>
      <c r="F36" s="10">
        <v>6.7784178847807386</v>
      </c>
      <c r="G36" s="10">
        <v>6.7784178847807386</v>
      </c>
      <c r="H36" s="10">
        <v>7.9081685296646604</v>
      </c>
      <c r="I36" s="10">
        <v>6.7784178847807386</v>
      </c>
      <c r="J36" s="10">
        <v>6.7784178847807386</v>
      </c>
      <c r="K36" s="10">
        <v>6.7784178847807386</v>
      </c>
      <c r="L36" s="10">
        <v>5.6486672398968194</v>
      </c>
      <c r="M36" s="10">
        <v>5.6486672398968194</v>
      </c>
      <c r="N36" s="10">
        <v>4.519002579535683</v>
      </c>
      <c r="O36" s="10">
        <v>3.389251934651762</v>
      </c>
      <c r="P36" s="10">
        <v>1.129750644883921</v>
      </c>
      <c r="Q36" s="10">
        <v>1.129750644883921</v>
      </c>
      <c r="R36" s="10">
        <v>2.259501289767841</v>
      </c>
      <c r="S36" s="10">
        <v>2.259501289767841</v>
      </c>
      <c r="T36" s="10">
        <v>2.259501289767841</v>
      </c>
      <c r="U36" s="10">
        <v>1.129750644883921</v>
      </c>
      <c r="V36" s="10">
        <v>1.129750644883921</v>
      </c>
      <c r="W36" s="10">
        <v>1.129750644883921</v>
      </c>
      <c r="X36" s="10">
        <v>0.84729148753224404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96.541530524505589</v>
      </c>
      <c r="D43" s="10">
        <v>99.622613929492687</v>
      </c>
      <c r="E43" s="10">
        <v>97.568529664660346</v>
      </c>
      <c r="F43" s="10">
        <v>108.86595012897681</v>
      </c>
      <c r="G43" s="10">
        <v>124.2715391229579</v>
      </c>
      <c r="H43" s="10">
        <v>125.2985382631126</v>
      </c>
      <c r="I43" s="10">
        <v>65.730352536543421</v>
      </c>
      <c r="J43" s="10">
        <v>67.784436801375747</v>
      </c>
      <c r="K43" s="10">
        <v>67.784436801375747</v>
      </c>
      <c r="L43" s="10">
        <v>61.622269991401552</v>
      </c>
      <c r="M43" s="10">
        <v>64.70335339638865</v>
      </c>
      <c r="N43" s="10">
        <v>56.487016337059323</v>
      </c>
      <c r="O43" s="10">
        <v>52.378933791917447</v>
      </c>
      <c r="P43" s="10">
        <v>156.10971625107479</v>
      </c>
      <c r="Q43" s="10">
        <v>162.27188306104901</v>
      </c>
      <c r="R43" s="10">
        <v>156.10971625107479</v>
      </c>
      <c r="S43" s="10">
        <v>152.00154772141011</v>
      </c>
      <c r="T43" s="10">
        <v>162.27188306104901</v>
      </c>
      <c r="U43" s="10">
        <v>150.97446259673259</v>
      </c>
      <c r="V43" s="10">
        <v>144.8122957867584</v>
      </c>
      <c r="W43" s="10">
        <v>124.2715391229579</v>
      </c>
      <c r="X43" s="10">
        <v>140.6507308684437</v>
      </c>
    </row>
    <row r="44" spans="1:24" ht="11.25" customHeight="1" x14ac:dyDescent="0.2">
      <c r="A44" s="41" t="s">
        <v>75</v>
      </c>
      <c r="B44" s="9" t="s">
        <v>76</v>
      </c>
      <c r="C44" s="10">
        <v>42.457265692175397</v>
      </c>
      <c r="D44" s="10">
        <v>39.562424763542559</v>
      </c>
      <c r="E44" s="10">
        <v>43.422184006878759</v>
      </c>
      <c r="F44" s="10">
        <v>44.387102321582113</v>
      </c>
      <c r="G44" s="10">
        <v>26.053310404127259</v>
      </c>
      <c r="H44" s="10">
        <v>18.33379191745486</v>
      </c>
      <c r="I44" s="10">
        <v>48.246861564918312</v>
      </c>
      <c r="J44" s="10">
        <v>43.422184006878759</v>
      </c>
      <c r="K44" s="10">
        <v>40.527343078245913</v>
      </c>
      <c r="L44" s="10">
        <v>29.913069647463459</v>
      </c>
      <c r="M44" s="10">
        <v>25.088392089423909</v>
      </c>
      <c r="N44" s="10">
        <v>20.263714531384348</v>
      </c>
      <c r="O44" s="10">
        <v>12.544196044711949</v>
      </c>
      <c r="P44" s="10">
        <v>2.894840928632846</v>
      </c>
      <c r="Q44" s="10">
        <v>6.7546001719690452</v>
      </c>
      <c r="R44" s="10">
        <v>2.894840928632846</v>
      </c>
      <c r="S44" s="10">
        <v>0.96491831470335332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95.227085124677544</v>
      </c>
      <c r="D51" s="37">
        <v>32.888822012037828</v>
      </c>
      <c r="E51" s="37">
        <v>95.871969045571788</v>
      </c>
      <c r="F51" s="37">
        <v>72.570335339638859</v>
      </c>
      <c r="G51" s="37">
        <v>38.133791917454857</v>
      </c>
      <c r="H51" s="37">
        <v>184.60722269991399</v>
      </c>
      <c r="I51" s="37">
        <v>14.53129836629406</v>
      </c>
      <c r="J51" s="37">
        <v>82.60894239036972</v>
      </c>
      <c r="K51" s="37">
        <v>88.005674978503862</v>
      </c>
      <c r="L51" s="37">
        <v>84.221410146173682</v>
      </c>
      <c r="M51" s="37">
        <v>64.38073946689596</v>
      </c>
      <c r="N51" s="37">
        <v>103.9337919174549</v>
      </c>
      <c r="O51" s="37">
        <v>142.04797936371449</v>
      </c>
      <c r="P51" s="37">
        <v>149.4419604471195</v>
      </c>
      <c r="Q51" s="37">
        <v>144.79991401547721</v>
      </c>
      <c r="R51" s="37">
        <v>117.24084264832329</v>
      </c>
      <c r="S51" s="37">
        <v>132.50326741186581</v>
      </c>
      <c r="T51" s="37">
        <v>122.2498710232158</v>
      </c>
      <c r="U51" s="37">
        <v>156.34135855546</v>
      </c>
      <c r="V51" s="37">
        <v>121.152192605331</v>
      </c>
      <c r="W51" s="37">
        <v>165.0896818572657</v>
      </c>
      <c r="X51" s="37">
        <v>175.19346517626829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0.19269131556319868</v>
      </c>
      <c r="J52" s="37">
        <f t="shared" si="20"/>
        <v>0.19269131556319868</v>
      </c>
      <c r="K52" s="37">
        <f t="shared" si="20"/>
        <v>0.19269131556319868</v>
      </c>
      <c r="L52" s="37">
        <f t="shared" si="20"/>
        <v>2.0636285468615648E-3</v>
      </c>
      <c r="M52" s="37">
        <f t="shared" si="20"/>
        <v>3.9552880481513323E-3</v>
      </c>
      <c r="N52" s="37">
        <f t="shared" si="20"/>
        <v>1.659501289767842E-2</v>
      </c>
      <c r="O52" s="37">
        <f t="shared" si="20"/>
        <v>2.7858985382631121E-2</v>
      </c>
      <c r="P52" s="37">
        <f t="shared" si="20"/>
        <v>0.93680137575236455</v>
      </c>
      <c r="Q52" s="37">
        <f t="shared" si="20"/>
        <v>4.6219439353379848</v>
      </c>
      <c r="R52" s="37">
        <f t="shared" si="20"/>
        <v>4.7867723105566169</v>
      </c>
      <c r="S52" s="37">
        <f t="shared" si="20"/>
        <v>5.499775465856251</v>
      </c>
      <c r="T52" s="37">
        <f t="shared" si="20"/>
        <v>5.9843370461561625</v>
      </c>
      <c r="U52" s="37">
        <f t="shared" si="20"/>
        <v>6.5342256607027744</v>
      </c>
      <c r="V52" s="37">
        <f t="shared" si="20"/>
        <v>5.8281358111606707</v>
      </c>
      <c r="W52" s="37">
        <f t="shared" si="20"/>
        <v>6.3113587079265763</v>
      </c>
      <c r="X52" s="37">
        <f t="shared" ref="X52" si="21">SUM(X53:X70)</f>
        <v>6.2178913566297558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1.6337059329320719E-3</v>
      </c>
      <c r="J57" s="10">
        <v>1.6337059329320719E-3</v>
      </c>
      <c r="K57" s="10">
        <v>1.6337059329320719E-3</v>
      </c>
      <c r="L57" s="10">
        <v>2.0636285468615648E-3</v>
      </c>
      <c r="M57" s="10">
        <v>3.9552880481513323E-3</v>
      </c>
      <c r="N57" s="10">
        <v>1.659501289767842E-2</v>
      </c>
      <c r="O57" s="10">
        <v>2.7858985382631121E-2</v>
      </c>
      <c r="P57" s="10">
        <v>2.8460877042132411E-2</v>
      </c>
      <c r="Q57" s="10">
        <v>2.9062768701633709E-2</v>
      </c>
      <c r="R57" s="10">
        <v>2.957867583834909E-2</v>
      </c>
      <c r="S57" s="10">
        <v>2.957867583834909E-2</v>
      </c>
      <c r="T57" s="10">
        <v>3.026655202063628E-2</v>
      </c>
      <c r="U57" s="10">
        <v>3.026655202063628E-2</v>
      </c>
      <c r="V57" s="10">
        <v>3.026655202063628E-2</v>
      </c>
      <c r="W57" s="10">
        <v>3.026655202063628E-2</v>
      </c>
      <c r="X57" s="10">
        <v>3.026655202063628E-2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0.19105760963026661</v>
      </c>
      <c r="J59" s="10">
        <v>0.19105760963026661</v>
      </c>
      <c r="K59" s="10">
        <v>0.19105760963026661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0.26276870163370591</v>
      </c>
      <c r="T59" s="10">
        <v>0.26276870163370591</v>
      </c>
      <c r="U59" s="10">
        <v>0.26276870163370591</v>
      </c>
      <c r="V59" s="10">
        <v>0.26276870163370591</v>
      </c>
      <c r="W59" s="10">
        <v>0.26276870163370591</v>
      </c>
      <c r="X59" s="10">
        <v>0.26276870163370591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0.90834049871023215</v>
      </c>
      <c r="Q66" s="10">
        <v>1.8167669819432499</v>
      </c>
      <c r="R66" s="10">
        <v>1.8167669819432499</v>
      </c>
      <c r="S66" s="10">
        <v>1.8167669819432499</v>
      </c>
      <c r="T66" s="10">
        <v>1.8167669819432499</v>
      </c>
      <c r="U66" s="10">
        <v>1.8167669819432499</v>
      </c>
      <c r="V66" s="10">
        <v>0.90834049871023215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2.776114184693101</v>
      </c>
      <c r="R70" s="10">
        <v>2.9404266527750176</v>
      </c>
      <c r="S70" s="10">
        <v>3.390661106440946</v>
      </c>
      <c r="T70" s="10">
        <v>3.8745348105585702</v>
      </c>
      <c r="U70" s="10">
        <v>4.4244234251051822</v>
      </c>
      <c r="V70" s="10">
        <v>4.6267600587960969</v>
      </c>
      <c r="W70" s="10">
        <v>6.0183234542722337</v>
      </c>
      <c r="X70" s="10">
        <v>5.9248561029754132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111.3499570077386</v>
      </c>
      <c r="D76" s="40">
        <v>157.0077386070507</v>
      </c>
      <c r="E76" s="40">
        <v>152.02063628546861</v>
      </c>
      <c r="F76" s="40">
        <v>124.0756663800516</v>
      </c>
      <c r="G76" s="40">
        <v>131.2123817712812</v>
      </c>
      <c r="H76" s="40">
        <v>134.04987102321579</v>
      </c>
      <c r="I76" s="40">
        <v>119.69045571797081</v>
      </c>
      <c r="J76" s="40">
        <v>123.3018056749785</v>
      </c>
      <c r="K76" s="40">
        <v>112.38177128116941</v>
      </c>
      <c r="L76" s="40">
        <v>92.863284608770414</v>
      </c>
      <c r="M76" s="40">
        <v>104.1272570937231</v>
      </c>
      <c r="N76" s="40">
        <v>116.4230438521066</v>
      </c>
      <c r="O76" s="40">
        <v>114.87532244196041</v>
      </c>
      <c r="P76" s="40">
        <v>118.5726569217541</v>
      </c>
      <c r="Q76" s="40">
        <v>130.61049011177991</v>
      </c>
      <c r="R76" s="40">
        <v>123.81771281169389</v>
      </c>
      <c r="S76" s="40">
        <v>151.76268271711089</v>
      </c>
      <c r="T76" s="40">
        <v>170.50730868443679</v>
      </c>
      <c r="U76" s="40">
        <v>162.9406706792777</v>
      </c>
      <c r="V76" s="40">
        <v>176.7841788478074</v>
      </c>
      <c r="W76" s="40">
        <v>193.55116079105761</v>
      </c>
      <c r="X76" s="40">
        <v>152.1926053310404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259.23138435081682</v>
      </c>
      <c r="D2" s="31">
        <f t="shared" si="0"/>
        <v>299.88039552880485</v>
      </c>
      <c r="E2" s="31">
        <f t="shared" si="0"/>
        <v>317.82742906276872</v>
      </c>
      <c r="F2" s="31">
        <f t="shared" si="0"/>
        <v>359.81883061049001</v>
      </c>
      <c r="G2" s="31">
        <f t="shared" si="0"/>
        <v>424.5957867583835</v>
      </c>
      <c r="H2" s="31">
        <f t="shared" si="0"/>
        <v>470.27515047291479</v>
      </c>
      <c r="I2" s="31">
        <f t="shared" si="0"/>
        <v>465.15159071367145</v>
      </c>
      <c r="J2" s="31">
        <f t="shared" si="0"/>
        <v>448.51874462596732</v>
      </c>
      <c r="K2" s="31">
        <f t="shared" si="0"/>
        <v>472.26715391229578</v>
      </c>
      <c r="L2" s="31">
        <f t="shared" si="0"/>
        <v>658.44531384350819</v>
      </c>
      <c r="M2" s="31">
        <f t="shared" si="0"/>
        <v>507.56569217540857</v>
      </c>
      <c r="N2" s="31">
        <f t="shared" si="0"/>
        <v>483.75081685296635</v>
      </c>
      <c r="O2" s="31">
        <f t="shared" si="0"/>
        <v>1163.1481513327599</v>
      </c>
      <c r="P2" s="31">
        <f t="shared" si="0"/>
        <v>1293.489251934652</v>
      </c>
      <c r="Q2" s="31">
        <f t="shared" si="0"/>
        <v>1288.8270771467814</v>
      </c>
      <c r="R2" s="31">
        <f t="shared" si="0"/>
        <v>917.94508466421996</v>
      </c>
      <c r="S2" s="31">
        <f t="shared" si="0"/>
        <v>972.1041278193984</v>
      </c>
      <c r="T2" s="31">
        <f t="shared" si="0"/>
        <v>1081.2489330703738</v>
      </c>
      <c r="U2" s="31">
        <f t="shared" si="0"/>
        <v>1223.8814365010362</v>
      </c>
      <c r="V2" s="31">
        <f t="shared" si="0"/>
        <v>1408.7154400856148</v>
      </c>
      <c r="W2" s="31">
        <f t="shared" si="0"/>
        <v>1023.7442267479112</v>
      </c>
      <c r="X2" s="31">
        <f t="shared" ref="X2" si="1">SUM(X3,X17,X22,X25,X26,X51,X52,X71,X74,X75,X76)</f>
        <v>1284.7456742247475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44.807480653482372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44.807480653482372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44.807480653482372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122.30103181427343</v>
      </c>
      <c r="D26" s="37">
        <f t="shared" si="14"/>
        <v>142.63396388650042</v>
      </c>
      <c r="E26" s="37">
        <f t="shared" si="14"/>
        <v>145.40455717970764</v>
      </c>
      <c r="F26" s="37">
        <f t="shared" si="14"/>
        <v>158.5698194325021</v>
      </c>
      <c r="G26" s="37">
        <f t="shared" si="14"/>
        <v>150.75477214101463</v>
      </c>
      <c r="H26" s="37">
        <f t="shared" si="14"/>
        <v>193.48417884780736</v>
      </c>
      <c r="I26" s="37">
        <f t="shared" si="14"/>
        <v>124.36706792777301</v>
      </c>
      <c r="J26" s="37">
        <f t="shared" si="14"/>
        <v>121.59647463456577</v>
      </c>
      <c r="K26" s="37">
        <f t="shared" si="14"/>
        <v>116.60696474634565</v>
      </c>
      <c r="L26" s="37">
        <f t="shared" si="14"/>
        <v>106.83336199484094</v>
      </c>
      <c r="M26" s="37">
        <f t="shared" si="14"/>
        <v>105.93052450558901</v>
      </c>
      <c r="N26" s="37">
        <f t="shared" si="14"/>
        <v>82.600085984522778</v>
      </c>
      <c r="O26" s="37">
        <f t="shared" si="14"/>
        <v>124.48890799656056</v>
      </c>
      <c r="P26" s="37">
        <f t="shared" si="14"/>
        <v>165.65391229578682</v>
      </c>
      <c r="Q26" s="37">
        <f t="shared" si="14"/>
        <v>220.31143594153053</v>
      </c>
      <c r="R26" s="37">
        <f t="shared" si="14"/>
        <v>377.43379191745481</v>
      </c>
      <c r="S26" s="37">
        <f t="shared" si="14"/>
        <v>381.21960447119517</v>
      </c>
      <c r="T26" s="37">
        <f t="shared" si="14"/>
        <v>446.81384350816853</v>
      </c>
      <c r="U26" s="37">
        <f t="shared" si="14"/>
        <v>504.54763542562335</v>
      </c>
      <c r="V26" s="37">
        <f t="shared" si="14"/>
        <v>565.22407566637992</v>
      </c>
      <c r="W26" s="37">
        <f t="shared" si="14"/>
        <v>507.93929492691313</v>
      </c>
      <c r="X26" s="37">
        <f t="shared" ref="X26" si="15">SUM(X27,X33)</f>
        <v>495.21195184866724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122.30103181427343</v>
      </c>
      <c r="D33" s="29">
        <f t="shared" si="18"/>
        <v>142.63396388650042</v>
      </c>
      <c r="E33" s="29">
        <f t="shared" si="18"/>
        <v>145.40455717970764</v>
      </c>
      <c r="F33" s="29">
        <f t="shared" si="18"/>
        <v>158.5698194325021</v>
      </c>
      <c r="G33" s="29">
        <f t="shared" si="18"/>
        <v>150.75477214101463</v>
      </c>
      <c r="H33" s="29">
        <f t="shared" si="18"/>
        <v>193.48417884780736</v>
      </c>
      <c r="I33" s="29">
        <f t="shared" si="18"/>
        <v>124.36706792777301</v>
      </c>
      <c r="J33" s="29">
        <f t="shared" si="18"/>
        <v>121.59647463456577</v>
      </c>
      <c r="K33" s="29">
        <f t="shared" si="18"/>
        <v>116.60696474634565</v>
      </c>
      <c r="L33" s="29">
        <f t="shared" si="18"/>
        <v>106.83336199484094</v>
      </c>
      <c r="M33" s="29">
        <f t="shared" si="18"/>
        <v>105.93052450558901</v>
      </c>
      <c r="N33" s="29">
        <f t="shared" si="18"/>
        <v>82.600085984522778</v>
      </c>
      <c r="O33" s="29">
        <f t="shared" si="18"/>
        <v>124.48890799656056</v>
      </c>
      <c r="P33" s="29">
        <f t="shared" si="18"/>
        <v>165.65391229578682</v>
      </c>
      <c r="Q33" s="29">
        <f t="shared" si="18"/>
        <v>220.31143594153053</v>
      </c>
      <c r="R33" s="29">
        <f t="shared" si="18"/>
        <v>377.43379191745481</v>
      </c>
      <c r="S33" s="29">
        <f t="shared" si="18"/>
        <v>381.21960447119517</v>
      </c>
      <c r="T33" s="29">
        <f t="shared" si="18"/>
        <v>446.81384350816853</v>
      </c>
      <c r="U33" s="29">
        <f t="shared" si="18"/>
        <v>504.54763542562335</v>
      </c>
      <c r="V33" s="29">
        <f t="shared" si="18"/>
        <v>565.22407566637992</v>
      </c>
      <c r="W33" s="29">
        <f t="shared" si="18"/>
        <v>507.93929492691313</v>
      </c>
      <c r="X33" s="29">
        <f t="shared" ref="X33" si="19">SUM(X34:X50)</f>
        <v>495.21195184866724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5.6486672398968194</v>
      </c>
      <c r="D36" s="10">
        <v>6.7784178847807386</v>
      </c>
      <c r="E36" s="10">
        <v>6.7784178847807386</v>
      </c>
      <c r="F36" s="10">
        <v>6.7784178847807386</v>
      </c>
      <c r="G36" s="10">
        <v>6.7784178847807386</v>
      </c>
      <c r="H36" s="10">
        <v>6.7784178847807386</v>
      </c>
      <c r="I36" s="10">
        <v>6.7784178847807386</v>
      </c>
      <c r="J36" s="10">
        <v>6.7784178847807386</v>
      </c>
      <c r="K36" s="10">
        <v>5.6486672398968194</v>
      </c>
      <c r="L36" s="10">
        <v>5.6486672398968194</v>
      </c>
      <c r="M36" s="10">
        <v>5.6486672398968194</v>
      </c>
      <c r="N36" s="10">
        <v>3.389251934651762</v>
      </c>
      <c r="O36" s="10">
        <v>3.389251934651762</v>
      </c>
      <c r="P36" s="10">
        <v>2.259501289767841</v>
      </c>
      <c r="Q36" s="10">
        <v>6.7784178847807386</v>
      </c>
      <c r="R36" s="10">
        <v>15.816337059329321</v>
      </c>
      <c r="S36" s="10">
        <v>14.68667239896819</v>
      </c>
      <c r="T36" s="10">
        <v>13.556921754084261</v>
      </c>
      <c r="U36" s="10">
        <v>13.556921754084261</v>
      </c>
      <c r="V36" s="10">
        <v>15.816337059329321</v>
      </c>
      <c r="W36" s="10">
        <v>13.556921754084261</v>
      </c>
      <c r="X36" s="10">
        <v>8.8865864144453983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78.054858125537393</v>
      </c>
      <c r="D43" s="10">
        <v>92.433361994840922</v>
      </c>
      <c r="E43" s="10">
        <v>90.379277730008596</v>
      </c>
      <c r="F43" s="10">
        <v>100.6496990541702</v>
      </c>
      <c r="G43" s="10">
        <v>115.0282029234738</v>
      </c>
      <c r="H43" s="10">
        <v>167.40705073086841</v>
      </c>
      <c r="I43" s="10">
        <v>61.622269991401552</v>
      </c>
      <c r="J43" s="10">
        <v>63.676354256233878</v>
      </c>
      <c r="K43" s="10">
        <v>63.676354256233878</v>
      </c>
      <c r="L43" s="10">
        <v>61.622269991401552</v>
      </c>
      <c r="M43" s="10">
        <v>62.649269131556323</v>
      </c>
      <c r="N43" s="10">
        <v>49.297764402407559</v>
      </c>
      <c r="O43" s="10">
        <v>103.7307824591573</v>
      </c>
      <c r="P43" s="10">
        <v>148.92037833190031</v>
      </c>
      <c r="Q43" s="10">
        <v>196.16414445399829</v>
      </c>
      <c r="R43" s="10">
        <v>315.30042992261389</v>
      </c>
      <c r="S43" s="10">
        <v>332.76010318142733</v>
      </c>
      <c r="T43" s="10">
        <v>414.92312983662941</v>
      </c>
      <c r="U43" s="10">
        <v>460.11272570937228</v>
      </c>
      <c r="V43" s="10">
        <v>516.59982803095431</v>
      </c>
      <c r="W43" s="10">
        <v>468.32906276870159</v>
      </c>
      <c r="X43" s="10">
        <v>461.69441100601892</v>
      </c>
    </row>
    <row r="44" spans="1:24" ht="11.25" customHeight="1" x14ac:dyDescent="0.2">
      <c r="A44" s="41" t="s">
        <v>75</v>
      </c>
      <c r="B44" s="9" t="s">
        <v>76</v>
      </c>
      <c r="C44" s="10">
        <v>38.597506448839212</v>
      </c>
      <c r="D44" s="10">
        <v>43.422184006878759</v>
      </c>
      <c r="E44" s="10">
        <v>48.246861564918312</v>
      </c>
      <c r="F44" s="10">
        <v>51.141702493551158</v>
      </c>
      <c r="G44" s="10">
        <v>28.948151332760101</v>
      </c>
      <c r="H44" s="10">
        <v>19.298710232158211</v>
      </c>
      <c r="I44" s="10">
        <v>55.966380051590711</v>
      </c>
      <c r="J44" s="10">
        <v>51.141702493551158</v>
      </c>
      <c r="K44" s="10">
        <v>47.281943250214958</v>
      </c>
      <c r="L44" s="10">
        <v>39.562424763542559</v>
      </c>
      <c r="M44" s="10">
        <v>37.632588134135851</v>
      </c>
      <c r="N44" s="10">
        <v>29.913069647463459</v>
      </c>
      <c r="O44" s="10">
        <v>17.368873602751499</v>
      </c>
      <c r="P44" s="10">
        <v>14.474032674118661</v>
      </c>
      <c r="Q44" s="10">
        <v>17.368873602751499</v>
      </c>
      <c r="R44" s="10">
        <v>46.317024935511597</v>
      </c>
      <c r="S44" s="10">
        <v>33.772828890799659</v>
      </c>
      <c r="T44" s="10">
        <v>18.33379191745486</v>
      </c>
      <c r="U44" s="10">
        <v>30.877987962166809</v>
      </c>
      <c r="V44" s="10">
        <v>32.807910576096297</v>
      </c>
      <c r="W44" s="10">
        <v>26.053310404127259</v>
      </c>
      <c r="X44" s="10">
        <v>24.630954428202919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2.7944969905417021</v>
      </c>
      <c r="D51" s="37">
        <v>15.60601891659501</v>
      </c>
      <c r="E51" s="37">
        <v>3.611349957007739</v>
      </c>
      <c r="F51" s="37">
        <v>23.06517626827171</v>
      </c>
      <c r="G51" s="37">
        <v>74.504987102321579</v>
      </c>
      <c r="H51" s="37">
        <v>44.733104041272568</v>
      </c>
      <c r="I51" s="37">
        <v>112.5527944969905</v>
      </c>
      <c r="J51" s="37">
        <v>75.622785898538268</v>
      </c>
      <c r="K51" s="37">
        <v>71.819002579535677</v>
      </c>
      <c r="L51" s="37">
        <v>235.10189165950129</v>
      </c>
      <c r="M51" s="37">
        <v>150.30051590713671</v>
      </c>
      <c r="N51" s="37">
        <v>171.56061908856401</v>
      </c>
      <c r="O51" s="37">
        <v>811.96079105760953</v>
      </c>
      <c r="P51" s="37">
        <v>864.08469475494405</v>
      </c>
      <c r="Q51" s="37">
        <v>837.24282029234735</v>
      </c>
      <c r="R51" s="37">
        <v>335.06294067067932</v>
      </c>
      <c r="S51" s="37">
        <v>394.80120378331901</v>
      </c>
      <c r="T51" s="37">
        <v>396.13508168529671</v>
      </c>
      <c r="U51" s="37">
        <v>417.54084264832329</v>
      </c>
      <c r="V51" s="37">
        <v>497.18400687876181</v>
      </c>
      <c r="W51" s="37">
        <v>332.45803955288051</v>
      </c>
      <c r="X51" s="37">
        <v>427.83748925193458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4.2992261392949267</v>
      </c>
      <c r="D52" s="37">
        <f t="shared" si="20"/>
        <v>4.3231298366294064</v>
      </c>
      <c r="E52" s="37">
        <f t="shared" si="20"/>
        <v>4.3231298366294064</v>
      </c>
      <c r="F52" s="37">
        <f t="shared" si="20"/>
        <v>4.7530524505588989</v>
      </c>
      <c r="G52" s="37">
        <f t="shared" si="20"/>
        <v>4.7530524505588989</v>
      </c>
      <c r="H52" s="37">
        <f t="shared" si="20"/>
        <v>4.8007738607050729</v>
      </c>
      <c r="I52" s="37">
        <f t="shared" si="20"/>
        <v>5.4458297506448829</v>
      </c>
      <c r="J52" s="37">
        <f t="shared" si="20"/>
        <v>5.4697334479793627</v>
      </c>
      <c r="K52" s="37">
        <f t="shared" si="20"/>
        <v>6.1971625107480648</v>
      </c>
      <c r="L52" s="37">
        <f t="shared" si="20"/>
        <v>13.319088564058465</v>
      </c>
      <c r="M52" s="37">
        <f t="shared" si="20"/>
        <v>13.415477214101465</v>
      </c>
      <c r="N52" s="37">
        <f t="shared" si="20"/>
        <v>13.511006018916595</v>
      </c>
      <c r="O52" s="37">
        <f t="shared" si="20"/>
        <v>13.542820292347377</v>
      </c>
      <c r="P52" s="37">
        <f t="shared" si="20"/>
        <v>16.889079965606193</v>
      </c>
      <c r="Q52" s="37">
        <f t="shared" si="20"/>
        <v>25.769811454606071</v>
      </c>
      <c r="R52" s="37">
        <f t="shared" si="20"/>
        <v>27.460389909275818</v>
      </c>
      <c r="S52" s="37">
        <f t="shared" si="20"/>
        <v>21.792691877867941</v>
      </c>
      <c r="T52" s="37">
        <f t="shared" si="20"/>
        <v>29.787540121104509</v>
      </c>
      <c r="U52" s="37">
        <f t="shared" si="20"/>
        <v>39.368194884527227</v>
      </c>
      <c r="V52" s="37">
        <f t="shared" si="20"/>
        <v>45.275543267042181</v>
      </c>
      <c r="W52" s="37">
        <f t="shared" si="20"/>
        <v>17.912670428048749</v>
      </c>
      <c r="X52" s="37">
        <f t="shared" ref="X52" si="21">SUM(X53:X70)</f>
        <v>21.369491937559296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1.719690455717971E-4</v>
      </c>
      <c r="J57" s="10">
        <v>1.719690455717971E-4</v>
      </c>
      <c r="K57" s="10">
        <v>1.109200343938091E-2</v>
      </c>
      <c r="L57" s="10">
        <v>1.5391229578675839E-2</v>
      </c>
      <c r="M57" s="10">
        <v>1.6251074806534819E-2</v>
      </c>
      <c r="N57" s="10">
        <v>1.6251074806534819E-2</v>
      </c>
      <c r="O57" s="10">
        <v>2.4161650902837489E-2</v>
      </c>
      <c r="P57" s="10">
        <v>2.4333619948409279E-2</v>
      </c>
      <c r="Q57" s="10">
        <v>2.510748065348237E-2</v>
      </c>
      <c r="R57" s="10">
        <v>0.1648323301805675</v>
      </c>
      <c r="S57" s="10">
        <v>0.16672398968185731</v>
      </c>
      <c r="T57" s="10">
        <v>0.16698194325021501</v>
      </c>
      <c r="U57" s="10">
        <v>0.1693895098882201</v>
      </c>
      <c r="V57" s="10">
        <v>0.18847807394668961</v>
      </c>
      <c r="W57" s="10">
        <v>0.18873602751504731</v>
      </c>
      <c r="X57" s="10">
        <v>0.18873602751504731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4.2992261392949267</v>
      </c>
      <c r="D59" s="10">
        <v>4.3231298366294064</v>
      </c>
      <c r="E59" s="10">
        <v>4.3231298366294064</v>
      </c>
      <c r="F59" s="10">
        <v>4.7530524505588989</v>
      </c>
      <c r="G59" s="10">
        <v>4.7530524505588989</v>
      </c>
      <c r="H59" s="10">
        <v>4.8007738607050729</v>
      </c>
      <c r="I59" s="10">
        <v>5.4456577815993112</v>
      </c>
      <c r="J59" s="10">
        <v>5.469561478933791</v>
      </c>
      <c r="K59" s="10">
        <v>6.1860705073086839</v>
      </c>
      <c r="L59" s="10">
        <v>13.303697334479789</v>
      </c>
      <c r="M59" s="10">
        <v>13.39922613929493</v>
      </c>
      <c r="N59" s="10">
        <v>13.49475494411006</v>
      </c>
      <c r="O59" s="10">
        <v>13.51865864144454</v>
      </c>
      <c r="P59" s="10">
        <v>14.139638865004301</v>
      </c>
      <c r="Q59" s="10">
        <v>14.16354256233878</v>
      </c>
      <c r="R59" s="10">
        <v>14.306878761822871</v>
      </c>
      <c r="S59" s="10">
        <v>5.135167669819432</v>
      </c>
      <c r="T59" s="10">
        <v>5.135167669819432</v>
      </c>
      <c r="U59" s="10">
        <v>5.1590713671539117</v>
      </c>
      <c r="V59" s="10">
        <v>5.1590713671539117</v>
      </c>
      <c r="W59" s="10">
        <v>5.1590713671539117</v>
      </c>
      <c r="X59" s="10">
        <v>5.1590713671539117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2.7251074806534819</v>
      </c>
      <c r="Q66" s="10">
        <v>3.6335339638864999</v>
      </c>
      <c r="R66" s="10">
        <v>6.3586414445399821</v>
      </c>
      <c r="S66" s="10">
        <v>9.0837489251934649</v>
      </c>
      <c r="T66" s="10">
        <v>15.442476354256231</v>
      </c>
      <c r="U66" s="10">
        <v>22.709458297506451</v>
      </c>
      <c r="V66" s="10">
        <v>25.434565778159929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7.9476274477273083</v>
      </c>
      <c r="R70" s="10">
        <v>6.6300373727323967</v>
      </c>
      <c r="S70" s="10">
        <v>7.4070512931731871</v>
      </c>
      <c r="T70" s="10">
        <v>9.0429141537786322</v>
      </c>
      <c r="U70" s="10">
        <v>11.33027570997864</v>
      </c>
      <c r="V70" s="10">
        <v>14.493428047781652</v>
      </c>
      <c r="W70" s="10">
        <v>12.56486303337979</v>
      </c>
      <c r="X70" s="10">
        <v>16.021684542890338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129.83662940670681</v>
      </c>
      <c r="D76" s="40">
        <v>137.31728288907999</v>
      </c>
      <c r="E76" s="40">
        <v>164.48839208942391</v>
      </c>
      <c r="F76" s="40">
        <v>173.43078245915731</v>
      </c>
      <c r="G76" s="40">
        <v>194.58297506448841</v>
      </c>
      <c r="H76" s="40">
        <v>227.2570937231298</v>
      </c>
      <c r="I76" s="40">
        <v>222.7858985382631</v>
      </c>
      <c r="J76" s="40">
        <v>245.82975064488389</v>
      </c>
      <c r="K76" s="40">
        <v>277.64402407566638</v>
      </c>
      <c r="L76" s="40">
        <v>258.38349097162512</v>
      </c>
      <c r="M76" s="40">
        <v>237.91917454858131</v>
      </c>
      <c r="N76" s="40">
        <v>216.07910576096299</v>
      </c>
      <c r="O76" s="40">
        <v>213.1556319862425</v>
      </c>
      <c r="P76" s="40">
        <v>246.86156491831471</v>
      </c>
      <c r="Q76" s="40">
        <v>205.5030094582975</v>
      </c>
      <c r="R76" s="40">
        <v>177.98796216681001</v>
      </c>
      <c r="S76" s="40">
        <v>174.2906276870163</v>
      </c>
      <c r="T76" s="40">
        <v>208.51246775580401</v>
      </c>
      <c r="U76" s="40">
        <v>262.42476354256229</v>
      </c>
      <c r="V76" s="40">
        <v>301.03181427343083</v>
      </c>
      <c r="W76" s="40">
        <v>165.4342218400688</v>
      </c>
      <c r="X76" s="40">
        <v>340.32674118658639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1080.9656061908856</v>
      </c>
      <c r="D2" s="31">
        <f t="shared" si="0"/>
        <v>1257.5176268271707</v>
      </c>
      <c r="E2" s="31">
        <f t="shared" si="0"/>
        <v>1433.4232158211521</v>
      </c>
      <c r="F2" s="31">
        <f t="shared" si="0"/>
        <v>1298.6008598452279</v>
      </c>
      <c r="G2" s="31">
        <f t="shared" si="0"/>
        <v>1936.954514187446</v>
      </c>
      <c r="H2" s="31">
        <f t="shared" si="0"/>
        <v>2818.2018916595011</v>
      </c>
      <c r="I2" s="31">
        <f t="shared" si="0"/>
        <v>1194.1122098022356</v>
      </c>
      <c r="J2" s="31">
        <f t="shared" si="0"/>
        <v>2621.4184866723986</v>
      </c>
      <c r="K2" s="31">
        <f t="shared" si="0"/>
        <v>2256.3451418744626</v>
      </c>
      <c r="L2" s="31">
        <f t="shared" si="0"/>
        <v>2125.6476354256229</v>
      </c>
      <c r="M2" s="31">
        <f t="shared" si="0"/>
        <v>2575.951590713672</v>
      </c>
      <c r="N2" s="31">
        <f t="shared" si="0"/>
        <v>1504.8079965606189</v>
      </c>
      <c r="O2" s="31">
        <f t="shared" si="0"/>
        <v>1358.5423043852106</v>
      </c>
      <c r="P2" s="31">
        <f t="shared" si="0"/>
        <v>1188.9990541702493</v>
      </c>
      <c r="Q2" s="31">
        <f t="shared" si="0"/>
        <v>1109.2441411512564</v>
      </c>
      <c r="R2" s="31">
        <f t="shared" si="0"/>
        <v>887.3729897345321</v>
      </c>
      <c r="S2" s="31">
        <f t="shared" si="0"/>
        <v>781.53063629076814</v>
      </c>
      <c r="T2" s="31">
        <f t="shared" si="0"/>
        <v>807.05716336556611</v>
      </c>
      <c r="U2" s="31">
        <f t="shared" si="0"/>
        <v>724.77884607250985</v>
      </c>
      <c r="V2" s="31">
        <f t="shared" si="0"/>
        <v>513.84401712758631</v>
      </c>
      <c r="W2" s="31">
        <f t="shared" si="0"/>
        <v>580.65356779006584</v>
      </c>
      <c r="X2" s="31">
        <f t="shared" ref="X2" si="1">SUM(X3,X17,X22,X25,X26,X51,X52,X71,X74,X75,X76)</f>
        <v>580.43882140127425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62.388907996560611</v>
      </c>
      <c r="E3" s="34">
        <f t="shared" si="2"/>
        <v>62.388907996560611</v>
      </c>
      <c r="F3" s="34">
        <f t="shared" si="2"/>
        <v>62.388907996560611</v>
      </c>
      <c r="G3" s="34">
        <f t="shared" si="2"/>
        <v>57.824591573516763</v>
      </c>
      <c r="H3" s="34">
        <f t="shared" si="2"/>
        <v>57.824591573516763</v>
      </c>
      <c r="I3" s="34">
        <f t="shared" si="2"/>
        <v>59.054600171969042</v>
      </c>
      <c r="J3" s="34">
        <f t="shared" si="2"/>
        <v>35.432846087704206</v>
      </c>
      <c r="K3" s="34">
        <f t="shared" si="2"/>
        <v>23.645743766122088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62.388907996560611</v>
      </c>
      <c r="E4" s="29">
        <f t="shared" si="4"/>
        <v>62.388907996560611</v>
      </c>
      <c r="F4" s="29">
        <f t="shared" si="4"/>
        <v>62.388907996560611</v>
      </c>
      <c r="G4" s="29">
        <f t="shared" si="4"/>
        <v>57.824591573516763</v>
      </c>
      <c r="H4" s="29">
        <f t="shared" si="4"/>
        <v>57.824591573516763</v>
      </c>
      <c r="I4" s="29">
        <f t="shared" si="4"/>
        <v>59.054600171969042</v>
      </c>
      <c r="J4" s="29">
        <f t="shared" si="4"/>
        <v>35.432846087704206</v>
      </c>
      <c r="K4" s="29">
        <f t="shared" si="4"/>
        <v>23.645743766122088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30.154256233877899</v>
      </c>
      <c r="J5" s="10">
        <v>18.09260533104041</v>
      </c>
      <c r="K5" s="10">
        <v>12.06173688736027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62.388907996560611</v>
      </c>
      <c r="E7" s="10">
        <v>62.388907996560611</v>
      </c>
      <c r="F7" s="10">
        <v>62.388907996560611</v>
      </c>
      <c r="G7" s="10">
        <v>57.824591573516763</v>
      </c>
      <c r="H7" s="10">
        <v>57.824591573516763</v>
      </c>
      <c r="I7" s="10">
        <v>28.90034393809114</v>
      </c>
      <c r="J7" s="10">
        <v>17.3402407566638</v>
      </c>
      <c r="K7" s="10">
        <v>11.584006878761819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260.63817712811692</v>
      </c>
      <c r="D26" s="37">
        <f t="shared" si="14"/>
        <v>276.16801375752357</v>
      </c>
      <c r="E26" s="37">
        <f t="shared" si="14"/>
        <v>279.84135855546003</v>
      </c>
      <c r="F26" s="37">
        <f t="shared" si="14"/>
        <v>370.57411865864151</v>
      </c>
      <c r="G26" s="37">
        <f t="shared" si="14"/>
        <v>307.28959587274289</v>
      </c>
      <c r="H26" s="37">
        <f t="shared" si="14"/>
        <v>240.46044711951851</v>
      </c>
      <c r="I26" s="37">
        <f t="shared" si="14"/>
        <v>215.04247635425619</v>
      </c>
      <c r="J26" s="37">
        <f t="shared" si="14"/>
        <v>249.55580395528801</v>
      </c>
      <c r="K26" s="37">
        <f t="shared" si="14"/>
        <v>171.68718830610493</v>
      </c>
      <c r="L26" s="37">
        <f t="shared" si="14"/>
        <v>142.67704213241615</v>
      </c>
      <c r="M26" s="37">
        <f t="shared" si="14"/>
        <v>170.34488392089423</v>
      </c>
      <c r="N26" s="37">
        <f t="shared" si="14"/>
        <v>113.54256233877901</v>
      </c>
      <c r="O26" s="37">
        <f t="shared" si="14"/>
        <v>152.13043852106617</v>
      </c>
      <c r="P26" s="37">
        <f t="shared" si="14"/>
        <v>46.123559759243335</v>
      </c>
      <c r="Q26" s="37">
        <f t="shared" si="14"/>
        <v>36.756061908856402</v>
      </c>
      <c r="R26" s="37">
        <f t="shared" si="14"/>
        <v>41.953310404127251</v>
      </c>
      <c r="S26" s="37">
        <f t="shared" si="14"/>
        <v>33.768013757523647</v>
      </c>
      <c r="T26" s="37">
        <f t="shared" si="14"/>
        <v>32.803095442820293</v>
      </c>
      <c r="U26" s="37">
        <f t="shared" si="14"/>
        <v>39.712897678417882</v>
      </c>
      <c r="V26" s="37">
        <f t="shared" si="14"/>
        <v>34.732932072227001</v>
      </c>
      <c r="W26" s="37">
        <f t="shared" si="14"/>
        <v>30.593809114359416</v>
      </c>
      <c r="X26" s="37">
        <f t="shared" ref="X26" si="15">SUM(X27,X33)</f>
        <v>36.909028374892522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260.63817712811692</v>
      </c>
      <c r="D33" s="29">
        <f t="shared" si="18"/>
        <v>276.16801375752357</v>
      </c>
      <c r="E33" s="29">
        <f t="shared" si="18"/>
        <v>279.84135855546003</v>
      </c>
      <c r="F33" s="29">
        <f t="shared" si="18"/>
        <v>370.57411865864151</v>
      </c>
      <c r="G33" s="29">
        <f t="shared" si="18"/>
        <v>307.28959587274289</v>
      </c>
      <c r="H33" s="29">
        <f t="shared" si="18"/>
        <v>240.46044711951851</v>
      </c>
      <c r="I33" s="29">
        <f t="shared" si="18"/>
        <v>215.04247635425619</v>
      </c>
      <c r="J33" s="29">
        <f t="shared" si="18"/>
        <v>249.55580395528801</v>
      </c>
      <c r="K33" s="29">
        <f t="shared" si="18"/>
        <v>171.68718830610493</v>
      </c>
      <c r="L33" s="29">
        <f t="shared" si="18"/>
        <v>142.67704213241615</v>
      </c>
      <c r="M33" s="29">
        <f t="shared" si="18"/>
        <v>170.34488392089423</v>
      </c>
      <c r="N33" s="29">
        <f t="shared" si="18"/>
        <v>113.54256233877901</v>
      </c>
      <c r="O33" s="29">
        <f t="shared" si="18"/>
        <v>152.13043852106617</v>
      </c>
      <c r="P33" s="29">
        <f t="shared" si="18"/>
        <v>46.123559759243335</v>
      </c>
      <c r="Q33" s="29">
        <f t="shared" si="18"/>
        <v>36.756061908856402</v>
      </c>
      <c r="R33" s="29">
        <f t="shared" si="18"/>
        <v>41.953310404127251</v>
      </c>
      <c r="S33" s="29">
        <f t="shared" si="18"/>
        <v>33.768013757523647</v>
      </c>
      <c r="T33" s="29">
        <f t="shared" si="18"/>
        <v>32.803095442820293</v>
      </c>
      <c r="U33" s="29">
        <f t="shared" si="18"/>
        <v>39.712897678417882</v>
      </c>
      <c r="V33" s="29">
        <f t="shared" si="18"/>
        <v>34.732932072227001</v>
      </c>
      <c r="W33" s="29">
        <f t="shared" si="18"/>
        <v>30.593809114359416</v>
      </c>
      <c r="X33" s="29">
        <f t="shared" ref="X33" si="19">SUM(X34:X50)</f>
        <v>36.909028374892522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4.232330180567498</v>
      </c>
      <c r="P37" s="10">
        <v>1.058125537403267</v>
      </c>
      <c r="Q37" s="10">
        <v>1.058125537403267</v>
      </c>
      <c r="R37" s="10">
        <v>1.058125537403267</v>
      </c>
      <c r="S37" s="10">
        <v>0</v>
      </c>
      <c r="T37" s="10">
        <v>0</v>
      </c>
      <c r="U37" s="10">
        <v>1.058125537403267</v>
      </c>
      <c r="V37" s="10">
        <v>2.116165090283749</v>
      </c>
      <c r="W37" s="10">
        <v>1.058125537403267</v>
      </c>
      <c r="X37" s="10">
        <v>0.47085124677558038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0.1004299226139295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129.4067067927773</v>
      </c>
      <c r="D43" s="10">
        <v>146.86638005159071</v>
      </c>
      <c r="E43" s="10">
        <v>143.7852106620808</v>
      </c>
      <c r="F43" s="10">
        <v>160.2177987962167</v>
      </c>
      <c r="G43" s="10">
        <v>182.8126397248495</v>
      </c>
      <c r="H43" s="10">
        <v>178.70447119518491</v>
      </c>
      <c r="I43" s="10">
        <v>93.460361134995694</v>
      </c>
      <c r="J43" s="10">
        <v>137.6230438521066</v>
      </c>
      <c r="K43" s="10">
        <v>62.649269131556323</v>
      </c>
      <c r="L43" s="10">
        <v>61.622269991401552</v>
      </c>
      <c r="M43" s="10">
        <v>88.325193465176255</v>
      </c>
      <c r="N43" s="10">
        <v>58.54110060189165</v>
      </c>
      <c r="O43" s="10">
        <v>116.0552020636285</v>
      </c>
      <c r="P43" s="10">
        <v>43.135597592433363</v>
      </c>
      <c r="Q43" s="10">
        <v>31.838177128116939</v>
      </c>
      <c r="R43" s="10">
        <v>38.000343938091142</v>
      </c>
      <c r="S43" s="10">
        <v>31.838177128116939</v>
      </c>
      <c r="T43" s="10">
        <v>31.838177128116939</v>
      </c>
      <c r="U43" s="10">
        <v>32.865176268271711</v>
      </c>
      <c r="V43" s="10">
        <v>28.757007738607051</v>
      </c>
      <c r="W43" s="10">
        <v>25.67592433361995</v>
      </c>
      <c r="X43" s="10">
        <v>30.211349957007741</v>
      </c>
    </row>
    <row r="44" spans="1:24" ht="11.25" customHeight="1" x14ac:dyDescent="0.2">
      <c r="A44" s="41" t="s">
        <v>75</v>
      </c>
      <c r="B44" s="9" t="s">
        <v>76</v>
      </c>
      <c r="C44" s="10">
        <v>131.23147033533959</v>
      </c>
      <c r="D44" s="10">
        <v>129.30163370593289</v>
      </c>
      <c r="E44" s="10">
        <v>136.0561478933792</v>
      </c>
      <c r="F44" s="10">
        <v>210.35631986242481</v>
      </c>
      <c r="G44" s="10">
        <v>124.4769561478934</v>
      </c>
      <c r="H44" s="10">
        <v>61.755975924333612</v>
      </c>
      <c r="I44" s="10">
        <v>121.5821152192605</v>
      </c>
      <c r="J44" s="10">
        <v>111.93276010318139</v>
      </c>
      <c r="K44" s="10">
        <v>109.03791917454861</v>
      </c>
      <c r="L44" s="10">
        <v>81.05477214101461</v>
      </c>
      <c r="M44" s="10">
        <v>82.019690455717964</v>
      </c>
      <c r="N44" s="10">
        <v>55.001461736887357</v>
      </c>
      <c r="O44" s="10">
        <v>31.84290627687016</v>
      </c>
      <c r="P44" s="10">
        <v>1.9298366294067071</v>
      </c>
      <c r="Q44" s="10">
        <v>3.8597592433362</v>
      </c>
      <c r="R44" s="10">
        <v>2.894840928632846</v>
      </c>
      <c r="S44" s="10">
        <v>1.9298366294067071</v>
      </c>
      <c r="T44" s="10">
        <v>0.96491831470335332</v>
      </c>
      <c r="U44" s="10">
        <v>5.7895958727429058</v>
      </c>
      <c r="V44" s="10">
        <v>3.8597592433362</v>
      </c>
      <c r="W44" s="10">
        <v>3.8597592433362</v>
      </c>
      <c r="X44" s="10">
        <v>6.1263972484952696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9.2432502149613054</v>
      </c>
      <c r="D51" s="37">
        <v>315.64660361134992</v>
      </c>
      <c r="E51" s="37">
        <v>542.79432502149609</v>
      </c>
      <c r="F51" s="37">
        <v>369.75184866723993</v>
      </c>
      <c r="G51" s="37">
        <v>861.23533963886484</v>
      </c>
      <c r="H51" s="37">
        <v>1765.5915735167671</v>
      </c>
      <c r="I51" s="37">
        <v>282.02691315563197</v>
      </c>
      <c r="J51" s="37">
        <v>1602.093379191745</v>
      </c>
      <c r="K51" s="37">
        <v>1280.101633705933</v>
      </c>
      <c r="L51" s="37">
        <v>1433.2680997420459</v>
      </c>
      <c r="M51" s="37">
        <v>1872.4153052450561</v>
      </c>
      <c r="N51" s="37">
        <v>851.89165950128972</v>
      </c>
      <c r="O51" s="37">
        <v>672.81478933791914</v>
      </c>
      <c r="P51" s="37">
        <v>720.44677558039552</v>
      </c>
      <c r="Q51" s="37">
        <v>698.05339638864996</v>
      </c>
      <c r="R51" s="37">
        <v>190.6937231298366</v>
      </c>
      <c r="S51" s="37">
        <v>99.957867583834897</v>
      </c>
      <c r="T51" s="37">
        <v>102.34419604471189</v>
      </c>
      <c r="U51" s="37">
        <v>87.252794496990532</v>
      </c>
      <c r="V51" s="37">
        <v>60.812553740326727</v>
      </c>
      <c r="W51" s="37">
        <v>80.41676698194324</v>
      </c>
      <c r="X51" s="37">
        <v>81.513327601031804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99.390283748925199</v>
      </c>
      <c r="D52" s="37">
        <f t="shared" si="20"/>
        <v>100.39062768701629</v>
      </c>
      <c r="E52" s="37">
        <f t="shared" si="20"/>
        <v>101.10713671539119</v>
      </c>
      <c r="F52" s="37">
        <f t="shared" si="20"/>
        <v>101.1310404127257</v>
      </c>
      <c r="G52" s="37">
        <f t="shared" si="20"/>
        <v>108.79931212381769</v>
      </c>
      <c r="H52" s="37">
        <f t="shared" si="20"/>
        <v>108.92545141874459</v>
      </c>
      <c r="I52" s="37">
        <f t="shared" si="20"/>
        <v>88.719088564058467</v>
      </c>
      <c r="J52" s="37">
        <f t="shared" si="20"/>
        <v>89.538521066208077</v>
      </c>
      <c r="K52" s="37">
        <f t="shared" si="20"/>
        <v>89.251074806534817</v>
      </c>
      <c r="L52" s="37">
        <f t="shared" si="20"/>
        <v>58.300945829750638</v>
      </c>
      <c r="M52" s="37">
        <f t="shared" si="20"/>
        <v>58.470851246775574</v>
      </c>
      <c r="N52" s="37">
        <f t="shared" si="20"/>
        <v>58.548323301805667</v>
      </c>
      <c r="O52" s="37">
        <f t="shared" si="20"/>
        <v>59.220464316423048</v>
      </c>
      <c r="P52" s="37">
        <f t="shared" si="20"/>
        <v>60.261908856405839</v>
      </c>
      <c r="Q52" s="37">
        <f t="shared" si="20"/>
        <v>68.157812690379401</v>
      </c>
      <c r="R52" s="37">
        <f t="shared" si="20"/>
        <v>69.429309596956926</v>
      </c>
      <c r="S52" s="37">
        <f t="shared" si="20"/>
        <v>64.141814278730294</v>
      </c>
      <c r="T52" s="37">
        <f t="shared" si="20"/>
        <v>67.782614784310823</v>
      </c>
      <c r="U52" s="37">
        <f t="shared" si="20"/>
        <v>66.514787603034435</v>
      </c>
      <c r="V52" s="37">
        <f t="shared" si="20"/>
        <v>67.567662871352525</v>
      </c>
      <c r="W52" s="37">
        <f t="shared" si="20"/>
        <v>70.502836921622219</v>
      </c>
      <c r="X52" s="37">
        <f t="shared" ref="X52" si="21">SUM(X53:X70)</f>
        <v>71.904685545728242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6.5348237317282886E-3</v>
      </c>
      <c r="D57" s="10">
        <v>3.6973344797936371E-3</v>
      </c>
      <c r="E57" s="10">
        <v>3.6973344797936371E-3</v>
      </c>
      <c r="F57" s="10">
        <v>3.6973344797936371E-3</v>
      </c>
      <c r="G57" s="10">
        <v>4.9871023215821153E-3</v>
      </c>
      <c r="H57" s="10">
        <v>1.16938950988822E-2</v>
      </c>
      <c r="I57" s="10">
        <v>1.16938950988822E-2</v>
      </c>
      <c r="J57" s="10">
        <v>1.9088564058469471E-2</v>
      </c>
      <c r="K57" s="10">
        <v>6.6036113499570073E-2</v>
      </c>
      <c r="L57" s="10">
        <v>7.024935511607909E-2</v>
      </c>
      <c r="M57" s="10">
        <v>7.3000859845227847E-2</v>
      </c>
      <c r="N57" s="10">
        <v>0.1026655202063628</v>
      </c>
      <c r="O57" s="10">
        <v>0.1538263112639725</v>
      </c>
      <c r="P57" s="10">
        <v>0.1682717110920034</v>
      </c>
      <c r="Q57" s="10">
        <v>0.17454858125537401</v>
      </c>
      <c r="R57" s="10">
        <v>0.2006878761822872</v>
      </c>
      <c r="S57" s="10">
        <v>0.22519346517626829</v>
      </c>
      <c r="T57" s="10">
        <v>0.2404127257093723</v>
      </c>
      <c r="U57" s="10">
        <v>0.2404127257093723</v>
      </c>
      <c r="V57" s="10">
        <v>0.24230438521066211</v>
      </c>
      <c r="W57" s="10">
        <v>0.24230438521066211</v>
      </c>
      <c r="X57" s="10">
        <v>0.2647463456577816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99.383748925193473</v>
      </c>
      <c r="D59" s="10">
        <v>100.3869303525365</v>
      </c>
      <c r="E59" s="10">
        <v>101.1034393809114</v>
      </c>
      <c r="F59" s="10">
        <v>101.1273430782459</v>
      </c>
      <c r="G59" s="10">
        <v>108.79432502149611</v>
      </c>
      <c r="H59" s="10">
        <v>108.9137575236457</v>
      </c>
      <c r="I59" s="10">
        <v>88.70739466895958</v>
      </c>
      <c r="J59" s="10">
        <v>89.519432502149613</v>
      </c>
      <c r="K59" s="10">
        <v>89.185038693035253</v>
      </c>
      <c r="L59" s="10">
        <v>55.937747205503008</v>
      </c>
      <c r="M59" s="10">
        <v>56.104901117798789</v>
      </c>
      <c r="N59" s="10">
        <v>56.152708512467747</v>
      </c>
      <c r="O59" s="10">
        <v>56.773688736027523</v>
      </c>
      <c r="P59" s="10">
        <v>57.80068787618228</v>
      </c>
      <c r="Q59" s="10">
        <v>58.111177987962158</v>
      </c>
      <c r="R59" s="10">
        <v>59.257695614789327</v>
      </c>
      <c r="S59" s="10">
        <v>55.483920894239027</v>
      </c>
      <c r="T59" s="10">
        <v>56.988650042992262</v>
      </c>
      <c r="U59" s="10">
        <v>56.988650042992262</v>
      </c>
      <c r="V59" s="10">
        <v>59.042734307824588</v>
      </c>
      <c r="W59" s="10">
        <v>59.47265692175408</v>
      </c>
      <c r="X59" s="10">
        <v>60.093637145313842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2.2929492691315558</v>
      </c>
      <c r="M61" s="10">
        <v>2.2929492691315558</v>
      </c>
      <c r="N61" s="10">
        <v>2.2929492691315558</v>
      </c>
      <c r="O61" s="10">
        <v>2.2929492691315558</v>
      </c>
      <c r="P61" s="10">
        <v>2.2929492691315558</v>
      </c>
      <c r="Q61" s="10">
        <v>2.2929492691315558</v>
      </c>
      <c r="R61" s="10">
        <v>2.5795356835769558</v>
      </c>
      <c r="S61" s="10">
        <v>1.3136715391229581</v>
      </c>
      <c r="T61" s="10">
        <v>1.4569217540842649</v>
      </c>
      <c r="U61" s="10">
        <v>0.78822012037833178</v>
      </c>
      <c r="V61" s="10">
        <v>0.78822012037833178</v>
      </c>
      <c r="W61" s="10">
        <v>0.78822012037833178</v>
      </c>
      <c r="X61" s="10">
        <v>1.1226139294926909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9.7162510748065346E-3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0.90834049871023215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7.5791368520303166</v>
      </c>
      <c r="R70" s="10">
        <v>7.3913904224083637</v>
      </c>
      <c r="S70" s="10">
        <v>7.1190283801920486</v>
      </c>
      <c r="T70" s="10">
        <v>8.1882897628146907</v>
      </c>
      <c r="U70" s="10">
        <v>8.4975047139544699</v>
      </c>
      <c r="V70" s="10">
        <v>7.4944040579389366</v>
      </c>
      <c r="W70" s="10">
        <v>9.9996554942791533</v>
      </c>
      <c r="X70" s="10">
        <v>10.413971874189116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711.69389509888219</v>
      </c>
      <c r="D76" s="40">
        <v>502.92347377472049</v>
      </c>
      <c r="E76" s="40">
        <v>447.29148753224422</v>
      </c>
      <c r="F76" s="40">
        <v>394.75494411006008</v>
      </c>
      <c r="G76" s="40">
        <v>601.80567497850382</v>
      </c>
      <c r="H76" s="40">
        <v>645.39982803095438</v>
      </c>
      <c r="I76" s="40">
        <v>549.26913155631985</v>
      </c>
      <c r="J76" s="40">
        <v>644.79793637145315</v>
      </c>
      <c r="K76" s="40">
        <v>691.65950128976783</v>
      </c>
      <c r="L76" s="40">
        <v>491.40154772141011</v>
      </c>
      <c r="M76" s="40">
        <v>474.72055030094577</v>
      </c>
      <c r="N76" s="40">
        <v>480.82545141874459</v>
      </c>
      <c r="O76" s="40">
        <v>474.3766122098022</v>
      </c>
      <c r="P76" s="40">
        <v>362.16680997420463</v>
      </c>
      <c r="Q76" s="40">
        <v>306.27687016337057</v>
      </c>
      <c r="R76" s="40">
        <v>585.29664660361129</v>
      </c>
      <c r="S76" s="40">
        <v>583.66294067067929</v>
      </c>
      <c r="T76" s="40">
        <v>604.12725709372307</v>
      </c>
      <c r="U76" s="40">
        <v>531.29836629406702</v>
      </c>
      <c r="V76" s="40">
        <v>350.73086844368009</v>
      </c>
      <c r="W76" s="40">
        <v>399.14015477214099</v>
      </c>
      <c r="X76" s="40">
        <v>390.11177987962162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30394.873946689593</v>
      </c>
      <c r="D2" s="31">
        <f t="shared" si="0"/>
        <v>31789.793207222694</v>
      </c>
      <c r="E2" s="31">
        <f t="shared" si="0"/>
        <v>32435.097420464313</v>
      </c>
      <c r="F2" s="31">
        <f t="shared" si="0"/>
        <v>34114.900429922614</v>
      </c>
      <c r="G2" s="31">
        <f t="shared" si="0"/>
        <v>35510.255460017186</v>
      </c>
      <c r="H2" s="31">
        <f t="shared" si="0"/>
        <v>36843.917540842645</v>
      </c>
      <c r="I2" s="31">
        <f t="shared" si="0"/>
        <v>37789.83439380912</v>
      </c>
      <c r="J2" s="31">
        <f t="shared" si="0"/>
        <v>38989.210662080834</v>
      </c>
      <c r="K2" s="31">
        <f t="shared" si="0"/>
        <v>37192.180997420459</v>
      </c>
      <c r="L2" s="31">
        <f t="shared" si="0"/>
        <v>34806.633930170079</v>
      </c>
      <c r="M2" s="31">
        <f t="shared" si="0"/>
        <v>34245.589372702867</v>
      </c>
      <c r="N2" s="31">
        <f t="shared" si="0"/>
        <v>32473.873078230805</v>
      </c>
      <c r="O2" s="31">
        <f t="shared" si="0"/>
        <v>29796.491399863778</v>
      </c>
      <c r="P2" s="31">
        <f t="shared" si="0"/>
        <v>28200.136363041125</v>
      </c>
      <c r="Q2" s="31">
        <f t="shared" si="0"/>
        <v>28424.843294484002</v>
      </c>
      <c r="R2" s="31">
        <f t="shared" si="0"/>
        <v>29437.576346611095</v>
      </c>
      <c r="S2" s="31">
        <f t="shared" si="0"/>
        <v>30630.266738623126</v>
      </c>
      <c r="T2" s="31">
        <f t="shared" si="0"/>
        <v>31747.696121157151</v>
      </c>
      <c r="U2" s="31">
        <f t="shared" si="0"/>
        <v>32509.636969255142</v>
      </c>
      <c r="V2" s="31">
        <f t="shared" si="0"/>
        <v>32912.986570213674</v>
      </c>
      <c r="W2" s="31">
        <f t="shared" ref="W2:X2" si="1">SUM(W3,W17,W22,W25,W26,W51,W52,W71,W74,W75,W76)</f>
        <v>26055.567964408525</v>
      </c>
      <c r="X2" s="31">
        <f t="shared" si="1"/>
        <v>30348.617168966292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30052.937919174547</v>
      </c>
      <c r="D26" s="37">
        <f t="shared" si="14"/>
        <v>31375.028632846082</v>
      </c>
      <c r="E26" s="37">
        <f t="shared" si="14"/>
        <v>31901.965778159927</v>
      </c>
      <c r="F26" s="37">
        <f t="shared" si="14"/>
        <v>33510.525967325877</v>
      </c>
      <c r="G26" s="37">
        <f t="shared" si="14"/>
        <v>34927.042132416158</v>
      </c>
      <c r="H26" s="37">
        <f t="shared" si="14"/>
        <v>36144.074204643162</v>
      </c>
      <c r="I26" s="37">
        <f t="shared" si="14"/>
        <v>37326.416337059331</v>
      </c>
      <c r="J26" s="37">
        <f t="shared" si="14"/>
        <v>38282.545227858987</v>
      </c>
      <c r="K26" s="37">
        <f t="shared" si="14"/>
        <v>36216.308340498705</v>
      </c>
      <c r="L26" s="37">
        <f t="shared" si="14"/>
        <v>33374.997678417887</v>
      </c>
      <c r="M26" s="37">
        <f t="shared" si="14"/>
        <v>32407.392261392957</v>
      </c>
      <c r="N26" s="37">
        <f t="shared" si="14"/>
        <v>30267.985210662086</v>
      </c>
      <c r="O26" s="37">
        <f t="shared" si="14"/>
        <v>27186.975752364568</v>
      </c>
      <c r="P26" s="37">
        <f t="shared" si="14"/>
        <v>26828.969647463455</v>
      </c>
      <c r="Q26" s="37">
        <f t="shared" si="14"/>
        <v>26973.994411006021</v>
      </c>
      <c r="R26" s="37">
        <f t="shared" si="14"/>
        <v>27978.909888220125</v>
      </c>
      <c r="S26" s="37">
        <f t="shared" si="14"/>
        <v>29017.072828890792</v>
      </c>
      <c r="T26" s="37">
        <f t="shared" si="14"/>
        <v>29935.110232158208</v>
      </c>
      <c r="U26" s="37">
        <f t="shared" si="14"/>
        <v>30298.741272570936</v>
      </c>
      <c r="V26" s="37">
        <f t="shared" si="14"/>
        <v>30732.585640584693</v>
      </c>
      <c r="W26" s="37">
        <f t="shared" ref="W26:X26" si="15">SUM(W27,W33)</f>
        <v>24159.675580395524</v>
      </c>
      <c r="X26" s="37">
        <f t="shared" si="15"/>
        <v>28351.593293207228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30052.937919174547</v>
      </c>
      <c r="D33" s="29">
        <f t="shared" si="18"/>
        <v>31375.028632846082</v>
      </c>
      <c r="E33" s="29">
        <f t="shared" si="18"/>
        <v>31901.965778159927</v>
      </c>
      <c r="F33" s="29">
        <f t="shared" si="18"/>
        <v>33510.525967325877</v>
      </c>
      <c r="G33" s="29">
        <f t="shared" si="18"/>
        <v>34927.042132416158</v>
      </c>
      <c r="H33" s="29">
        <f t="shared" si="18"/>
        <v>36144.074204643162</v>
      </c>
      <c r="I33" s="29">
        <f t="shared" si="18"/>
        <v>37326.416337059331</v>
      </c>
      <c r="J33" s="29">
        <f t="shared" si="18"/>
        <v>38282.545227858987</v>
      </c>
      <c r="K33" s="29">
        <f t="shared" si="18"/>
        <v>36216.308340498705</v>
      </c>
      <c r="L33" s="29">
        <f t="shared" si="18"/>
        <v>33374.997678417887</v>
      </c>
      <c r="M33" s="29">
        <f t="shared" si="18"/>
        <v>32407.392261392957</v>
      </c>
      <c r="N33" s="29">
        <f t="shared" si="18"/>
        <v>30267.985210662086</v>
      </c>
      <c r="O33" s="29">
        <f t="shared" si="18"/>
        <v>27186.975752364568</v>
      </c>
      <c r="P33" s="29">
        <f t="shared" si="18"/>
        <v>26828.969647463455</v>
      </c>
      <c r="Q33" s="29">
        <f t="shared" si="18"/>
        <v>26973.994411006021</v>
      </c>
      <c r="R33" s="29">
        <f t="shared" si="18"/>
        <v>27978.909888220125</v>
      </c>
      <c r="S33" s="29">
        <f t="shared" si="18"/>
        <v>29017.072828890792</v>
      </c>
      <c r="T33" s="29">
        <f t="shared" si="18"/>
        <v>29935.110232158208</v>
      </c>
      <c r="U33" s="29">
        <f t="shared" si="18"/>
        <v>30298.741272570936</v>
      </c>
      <c r="V33" s="29">
        <f t="shared" si="18"/>
        <v>30732.585640584693</v>
      </c>
      <c r="W33" s="29">
        <f t="shared" ref="W33:X33" si="19">SUM(W34:W50)</f>
        <v>24159.675580395524</v>
      </c>
      <c r="X33" s="29">
        <f t="shared" si="19"/>
        <v>28351.593293207228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84.730610490111772</v>
      </c>
      <c r="D36" s="10">
        <f>FC_TRA_RAIL_E!D36+FC_TRA_ROAD_E!D36+FC_TRA_DAVI_E!D36+FC_TRA_DNAVI_E!D36+FC_TRA_PIPE_E!D36</f>
        <v>81.341358555460005</v>
      </c>
      <c r="E36" s="10">
        <f>FC_TRA_RAIL_E!E36+FC_TRA_ROAD_E!E36+FC_TRA_DAVI_E!E36+FC_TRA_DNAVI_E!E36+FC_TRA_PIPE_E!E36</f>
        <v>81.341358555460005</v>
      </c>
      <c r="F36" s="10">
        <f>FC_TRA_RAIL_E!F36+FC_TRA_ROAD_E!F36+FC_TRA_DAVI_E!F36+FC_TRA_DNAVI_E!F36+FC_TRA_PIPE_E!F36</f>
        <v>80.211607910576092</v>
      </c>
      <c r="G36" s="10">
        <f>FC_TRA_RAIL_E!G36+FC_TRA_ROAD_E!G36+FC_TRA_DAVI_E!G36+FC_TRA_DNAVI_E!G36+FC_TRA_PIPE_E!G36</f>
        <v>82.471109200343932</v>
      </c>
      <c r="H36" s="10">
        <f>FC_TRA_RAIL_E!H36+FC_TRA_ROAD_E!H36+FC_TRA_DAVI_E!H36+FC_TRA_DNAVI_E!H36+FC_TRA_PIPE_E!H36</f>
        <v>50.838349097162506</v>
      </c>
      <c r="I36" s="10">
        <f>FC_TRA_RAIL_E!I36+FC_TRA_ROAD_E!I36+FC_TRA_DAVI_E!I36+FC_TRA_DNAVI_E!I36+FC_TRA_PIPE_E!I36</f>
        <v>46.319346517626819</v>
      </c>
      <c r="J36" s="10">
        <f>FC_TRA_RAIL_E!J36+FC_TRA_ROAD_E!J36+FC_TRA_DAVI_E!J36+FC_TRA_DNAVI_E!J36+FC_TRA_PIPE_E!J36</f>
        <v>45.18968185726569</v>
      </c>
      <c r="K36" s="10">
        <f>FC_TRA_RAIL_E!K36+FC_TRA_ROAD_E!K36+FC_TRA_DAVI_E!K36+FC_TRA_DNAVI_E!K36+FC_TRA_PIPE_E!K36</f>
        <v>14.68667239896819</v>
      </c>
      <c r="L36" s="10">
        <f>FC_TRA_RAIL_E!L36+FC_TRA_ROAD_E!L36+FC_TRA_DAVI_E!L36+FC_TRA_DNAVI_E!L36+FC_TRA_PIPE_E!L36</f>
        <v>18.075838349097161</v>
      </c>
      <c r="M36" s="10">
        <f>FC_TRA_RAIL_E!M36+FC_TRA_ROAD_E!M36+FC_TRA_DAVI_E!M36+FC_TRA_DNAVI_E!M36+FC_TRA_PIPE_E!M36</f>
        <v>21.465090283748921</v>
      </c>
      <c r="N36" s="10">
        <f>FC_TRA_RAIL_E!N36+FC_TRA_ROAD_E!N36+FC_TRA_DAVI_E!N36+FC_TRA_DNAVI_E!N36+FC_TRA_PIPE_E!N36</f>
        <v>23.724591573516761</v>
      </c>
      <c r="O36" s="10">
        <f>FC_TRA_RAIL_E!O36+FC_TRA_ROAD_E!O36+FC_TRA_DAVI_E!O36+FC_TRA_DNAVI_E!O36+FC_TRA_PIPE_E!O36</f>
        <v>29.373258813413582</v>
      </c>
      <c r="P36" s="10">
        <f>FC_TRA_RAIL_E!P36+FC_TRA_ROAD_E!P36+FC_TRA_DAVI_E!P36+FC_TRA_DNAVI_E!P36+FC_TRA_PIPE_E!P36</f>
        <v>35.022012037833193</v>
      </c>
      <c r="Q36" s="10">
        <f>FC_TRA_RAIL_E!Q36+FC_TRA_ROAD_E!Q36+FC_TRA_DAVI_E!Q36+FC_TRA_DNAVI_E!Q36+FC_TRA_PIPE_E!Q36</f>
        <v>39.540928632846082</v>
      </c>
      <c r="R36" s="10">
        <f>FC_TRA_RAIL_E!R36+FC_TRA_ROAD_E!R36+FC_TRA_DAVI_E!R36+FC_TRA_DNAVI_E!R36+FC_TRA_PIPE_E!R36</f>
        <v>48.578847807394673</v>
      </c>
      <c r="S36" s="10">
        <f>FC_TRA_RAIL_E!S36+FC_TRA_ROAD_E!S36+FC_TRA_DAVI_E!S36+FC_TRA_DNAVI_E!S36+FC_TRA_PIPE_E!S36</f>
        <v>53.097850386930347</v>
      </c>
      <c r="T36" s="10">
        <f>FC_TRA_RAIL_E!T36+FC_TRA_ROAD_E!T36+FC_TRA_DAVI_E!T36+FC_TRA_DNAVI_E!T36+FC_TRA_PIPE_E!T36</f>
        <v>57.616766981943243</v>
      </c>
      <c r="U36" s="10">
        <f>FC_TRA_RAIL_E!U36+FC_TRA_ROAD_E!U36+FC_TRA_DAVI_E!U36+FC_TRA_DNAVI_E!U36+FC_TRA_PIPE_E!U36</f>
        <v>70.043938091143588</v>
      </c>
      <c r="V36" s="10">
        <f>FC_TRA_RAIL_E!V36+FC_TRA_ROAD_E!V36+FC_TRA_DAVI_E!V36+FC_TRA_DNAVI_E!V36+FC_TRA_PIPE_E!V36</f>
        <v>97.157695614789333</v>
      </c>
      <c r="W36" s="10">
        <f>FC_TRA_RAIL_E!W36+FC_TRA_ROAD_E!W36+FC_TRA_DAVI_E!W36+FC_TRA_DNAVI_E!W36+FC_TRA_PIPE_E!W36</f>
        <v>74.562940670679282</v>
      </c>
      <c r="X36" s="10">
        <f>FC_TRA_RAIL_E!X36+FC_TRA_ROAD_E!X36+FC_TRA_DAVI_E!X36+FC_TRA_DNAVI_E!X36+FC_TRA_PIPE_E!X36</f>
        <v>93.973000859845214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9019.1363714531381</v>
      </c>
      <c r="D37" s="10">
        <f>FC_TRA_RAIL_E!D37+FC_TRA_ROAD_E!D37+FC_TRA_DAVI_E!D37+FC_TRA_DNAVI_E!D37+FC_TRA_PIPE_E!D37</f>
        <v>8973.6386070507306</v>
      </c>
      <c r="E37" s="10">
        <f>FC_TRA_RAIL_E!E37+FC_TRA_ROAD_E!E37+FC_TRA_DAVI_E!E37+FC_TRA_DNAVI_E!E37+FC_TRA_PIPE_E!E37</f>
        <v>8564.1588134135854</v>
      </c>
      <c r="F37" s="10">
        <f>FC_TRA_RAIL_E!F37+FC_TRA_ROAD_E!F37+FC_TRA_DAVI_E!F37+FC_TRA_DNAVI_E!F37+FC_TRA_PIPE_E!F37</f>
        <v>8344.0766122097994</v>
      </c>
      <c r="G37" s="10">
        <f>FC_TRA_RAIL_E!G37+FC_TRA_ROAD_E!G37+FC_TRA_DAVI_E!G37+FC_TRA_DNAVI_E!G37+FC_TRA_PIPE_E!G37</f>
        <v>7971.629922613929</v>
      </c>
      <c r="H37" s="10">
        <f>FC_TRA_RAIL_E!H37+FC_TRA_ROAD_E!H37+FC_TRA_DAVI_E!H37+FC_TRA_DNAVI_E!H37+FC_TRA_PIPE_E!H37</f>
        <v>7681.713929492691</v>
      </c>
      <c r="I37" s="10">
        <f>FC_TRA_RAIL_E!I37+FC_TRA_ROAD_E!I37+FC_TRA_DAVI_E!I37+FC_TRA_DNAVI_E!I37+FC_TRA_PIPE_E!I37</f>
        <v>7330.4289767841783</v>
      </c>
      <c r="J37" s="10">
        <f>FC_TRA_RAIL_E!J37+FC_TRA_ROAD_E!J37+FC_TRA_DAVI_E!J37+FC_TRA_DNAVI_E!J37+FC_TRA_PIPE_E!J37</f>
        <v>7056.3843508168529</v>
      </c>
      <c r="K37" s="10">
        <f>FC_TRA_RAIL_E!K37+FC_TRA_ROAD_E!K37+FC_TRA_DAVI_E!K37+FC_TRA_DNAVI_E!K37+FC_TRA_PIPE_E!K37</f>
        <v>6499.8304385210658</v>
      </c>
      <c r="L37" s="10">
        <f>FC_TRA_RAIL_E!L37+FC_TRA_ROAD_E!L37+FC_TRA_DAVI_E!L37+FC_TRA_DNAVI_E!L37+FC_TRA_PIPE_E!L37</f>
        <v>6099.8734307824589</v>
      </c>
      <c r="M37" s="10">
        <f>FC_TRA_RAIL_E!M37+FC_TRA_ROAD_E!M37+FC_TRA_DAVI_E!M37+FC_TRA_DNAVI_E!M37+FC_TRA_PIPE_E!M37</f>
        <v>5619.5018056749777</v>
      </c>
      <c r="N37" s="10">
        <f>FC_TRA_RAIL_E!N37+FC_TRA_ROAD_E!N37+FC_TRA_DAVI_E!N37+FC_TRA_DNAVI_E!N37+FC_TRA_PIPE_E!N37</f>
        <v>5228.009458297508</v>
      </c>
      <c r="O37" s="10">
        <f>FC_TRA_RAIL_E!O37+FC_TRA_ROAD_E!O37+FC_TRA_DAVI_E!O37+FC_TRA_DNAVI_E!O37+FC_TRA_PIPE_E!O37</f>
        <v>4713.7790197764398</v>
      </c>
      <c r="P37" s="10">
        <f>FC_TRA_RAIL_E!P37+FC_TRA_ROAD_E!P37+FC_TRA_DAVI_E!P37+FC_TRA_DNAVI_E!P37+FC_TRA_PIPE_E!P37</f>
        <v>4603.7379191745476</v>
      </c>
      <c r="Q37" s="10">
        <f>FC_TRA_RAIL_E!Q37+FC_TRA_ROAD_E!Q37+FC_TRA_DAVI_E!Q37+FC_TRA_DNAVI_E!Q37+FC_TRA_PIPE_E!Q37</f>
        <v>4534.9622527944966</v>
      </c>
      <c r="R37" s="10">
        <f>FC_TRA_RAIL_E!R37+FC_TRA_ROAD_E!R37+FC_TRA_DAVI_E!R37+FC_TRA_DNAVI_E!R37+FC_TRA_PIPE_E!R37</f>
        <v>4561.4144453998288</v>
      </c>
      <c r="S37" s="10">
        <f>FC_TRA_RAIL_E!S37+FC_TRA_ROAD_E!S37+FC_TRA_DAVI_E!S37+FC_TRA_DNAVI_E!S37+FC_TRA_PIPE_E!S37</f>
        <v>4767.7415305245058</v>
      </c>
      <c r="T37" s="10">
        <f>FC_TRA_RAIL_E!T37+FC_TRA_ROAD_E!T37+FC_TRA_DAVI_E!T37+FC_TRA_DNAVI_E!T37+FC_TRA_PIPE_E!T37</f>
        <v>4871.4340498710226</v>
      </c>
      <c r="U37" s="10">
        <f>FC_TRA_RAIL_E!U37+FC_TRA_ROAD_E!U37+FC_TRA_DAVI_E!U37+FC_TRA_DNAVI_E!U37+FC_TRA_PIPE_E!U37</f>
        <v>5075.6448839208933</v>
      </c>
      <c r="V37" s="10">
        <f>FC_TRA_RAIL_E!V37+FC_TRA_ROAD_E!V37+FC_TRA_DAVI_E!V37+FC_TRA_DNAVI_E!V37+FC_TRA_PIPE_E!V37</f>
        <v>5407.8842648323298</v>
      </c>
      <c r="W37" s="10">
        <f>FC_TRA_RAIL_E!W37+FC_TRA_ROAD_E!W37+FC_TRA_DAVI_E!W37+FC_TRA_DNAVI_E!W37+FC_TRA_PIPE_E!W37</f>
        <v>4281.0213241616511</v>
      </c>
      <c r="X37" s="10">
        <f>FC_TRA_RAIL_E!X37+FC_TRA_ROAD_E!X37+FC_TRA_DAVI_E!X37+FC_TRA_DNAVI_E!X37+FC_TRA_PIPE_E!X37</f>
        <v>5276.5354256233877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10.580911435941529</v>
      </c>
      <c r="D38" s="10">
        <f>FC_TRA_RAIL_E!D38+FC_TRA_ROAD_E!D38+FC_TRA_DAVI_E!D38+FC_TRA_DNAVI_E!D38+FC_TRA_PIPE_E!D38</f>
        <v>11.638950988822012</v>
      </c>
      <c r="E38" s="10">
        <f>FC_TRA_RAIL_E!E38+FC_TRA_ROAD_E!E38+FC_TRA_DAVI_E!E38+FC_TRA_DNAVI_E!E38+FC_TRA_PIPE_E!E38</f>
        <v>13.755116079105759</v>
      </c>
      <c r="F38" s="10">
        <f>FC_TRA_RAIL_E!F38+FC_TRA_ROAD_E!F38+FC_TRA_DAVI_E!F38+FC_TRA_DNAVI_E!F38+FC_TRA_PIPE_E!F38</f>
        <v>11.638950988822009</v>
      </c>
      <c r="G38" s="10">
        <f>FC_TRA_RAIL_E!G38+FC_TRA_ROAD_E!G38+FC_TRA_DAVI_E!G38+FC_TRA_DNAVI_E!G38+FC_TRA_PIPE_E!G38</f>
        <v>10.58091143594153</v>
      </c>
      <c r="H38" s="10">
        <f>FC_TRA_RAIL_E!H38+FC_TRA_ROAD_E!H38+FC_TRA_DAVI_E!H38+FC_TRA_DNAVI_E!H38+FC_TRA_PIPE_E!H38</f>
        <v>10.580911435941529</v>
      </c>
      <c r="I38" s="10">
        <f>FC_TRA_RAIL_E!I38+FC_TRA_ROAD_E!I38+FC_TRA_DAVI_E!I38+FC_TRA_DNAVI_E!I38+FC_TRA_PIPE_E!I38</f>
        <v>10.58091143594153</v>
      </c>
      <c r="J38" s="10">
        <f>FC_TRA_RAIL_E!J38+FC_TRA_ROAD_E!J38+FC_TRA_DAVI_E!J38+FC_TRA_DNAVI_E!J38+FC_TRA_PIPE_E!J38</f>
        <v>11.63895098882201</v>
      </c>
      <c r="K38" s="10">
        <f>FC_TRA_RAIL_E!K38+FC_TRA_ROAD_E!K38+FC_TRA_DAVI_E!K38+FC_TRA_DNAVI_E!K38+FC_TRA_PIPE_E!K38</f>
        <v>11.63895098882201</v>
      </c>
      <c r="L38" s="10">
        <f>FC_TRA_RAIL_E!L38+FC_TRA_ROAD_E!L38+FC_TRA_DAVI_E!L38+FC_TRA_DNAVI_E!L38+FC_TRA_PIPE_E!L38</f>
        <v>10.58091143594153</v>
      </c>
      <c r="M38" s="10">
        <f>FC_TRA_RAIL_E!M38+FC_TRA_ROAD_E!M38+FC_TRA_DAVI_E!M38+FC_TRA_DNAVI_E!M38+FC_TRA_PIPE_E!M38</f>
        <v>8.4646603611349942</v>
      </c>
      <c r="N38" s="10">
        <f>FC_TRA_RAIL_E!N38+FC_TRA_ROAD_E!N38+FC_TRA_DAVI_E!N38+FC_TRA_DNAVI_E!N38+FC_TRA_PIPE_E!N38</f>
        <v>6.3484952708512452</v>
      </c>
      <c r="O38" s="10">
        <f>FC_TRA_RAIL_E!O38+FC_TRA_ROAD_E!O38+FC_TRA_DAVI_E!O38+FC_TRA_DNAVI_E!O38+FC_TRA_PIPE_E!O38</f>
        <v>5.2904557179707652</v>
      </c>
      <c r="P38" s="10">
        <f>FC_TRA_RAIL_E!P38+FC_TRA_ROAD_E!P38+FC_TRA_DAVI_E!P38+FC_TRA_DNAVI_E!P38+FC_TRA_PIPE_E!P38</f>
        <v>5.2904557179707652</v>
      </c>
      <c r="Q38" s="10">
        <f>FC_TRA_RAIL_E!Q38+FC_TRA_ROAD_E!Q38+FC_TRA_DAVI_E!Q38+FC_TRA_DNAVI_E!Q38+FC_TRA_PIPE_E!Q38</f>
        <v>3.1742906276870166</v>
      </c>
      <c r="R38" s="10">
        <f>FC_TRA_RAIL_E!R38+FC_TRA_ROAD_E!R38+FC_TRA_DAVI_E!R38+FC_TRA_DNAVI_E!R38+FC_TRA_PIPE_E!R38</f>
        <v>4.232330180567498</v>
      </c>
      <c r="S38" s="10">
        <f>FC_TRA_RAIL_E!S38+FC_TRA_ROAD_E!S38+FC_TRA_DAVI_E!S38+FC_TRA_DNAVI_E!S38+FC_TRA_PIPE_E!S38</f>
        <v>4.232330180567498</v>
      </c>
      <c r="T38" s="10">
        <f>FC_TRA_RAIL_E!T38+FC_TRA_ROAD_E!T38+FC_TRA_DAVI_E!T38+FC_TRA_DNAVI_E!T38+FC_TRA_PIPE_E!T38</f>
        <v>4.232330180567498</v>
      </c>
      <c r="U38" s="10">
        <f>FC_TRA_RAIL_E!U38+FC_TRA_ROAD_E!U38+FC_TRA_DAVI_E!U38+FC_TRA_DNAVI_E!U38+FC_TRA_PIPE_E!U38</f>
        <v>4.232330180567498</v>
      </c>
      <c r="V38" s="10">
        <f>FC_TRA_RAIL_E!V38+FC_TRA_ROAD_E!V38+FC_TRA_DAVI_E!V38+FC_TRA_DNAVI_E!V38+FC_TRA_PIPE_E!V38</f>
        <v>5.2904557179707652</v>
      </c>
      <c r="W38" s="10">
        <f>FC_TRA_RAIL_E!W38+FC_TRA_ROAD_E!W38+FC_TRA_DAVI_E!W38+FC_TRA_DNAVI_E!W38+FC_TRA_PIPE_E!W38</f>
        <v>4.232330180567498</v>
      </c>
      <c r="X38" s="10">
        <f>FC_TRA_RAIL_E!X38+FC_TRA_ROAD_E!X38+FC_TRA_DAVI_E!X38+FC_TRA_DNAVI_E!X38+FC_TRA_PIPE_E!X38</f>
        <v>4.9095442820292341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105.8087704213242</v>
      </c>
      <c r="D39" s="10">
        <f>FC_TRA_RAIL_E!D39+FC_TRA_ROAD_E!D39+FC_TRA_DAVI_E!D39+FC_TRA_DNAVI_E!D39+FC_TRA_PIPE_E!D39</f>
        <v>62.427171109200337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1715.842648323302</v>
      </c>
      <c r="D40" s="10">
        <f>FC_TRA_RAIL_E!D40+FC_TRA_ROAD_E!D40+FC_TRA_DAVI_E!D40+FC_TRA_DNAVI_E!D40+FC_TRA_PIPE_E!D40</f>
        <v>1748.4952708512469</v>
      </c>
      <c r="E40" s="10">
        <f>FC_TRA_RAIL_E!E40+FC_TRA_ROAD_E!E40+FC_TRA_DAVI_E!E40+FC_TRA_DNAVI_E!E40+FC_TRA_PIPE_E!E40</f>
        <v>1681.0834049871021</v>
      </c>
      <c r="F40" s="10">
        <f>FC_TRA_RAIL_E!F40+FC_TRA_ROAD_E!F40+FC_TRA_DAVI_E!F40+FC_TRA_DNAVI_E!F40+FC_TRA_PIPE_E!F40</f>
        <v>1764.2949269131548</v>
      </c>
      <c r="G40" s="10">
        <f>FC_TRA_RAIL_E!G40+FC_TRA_ROAD_E!G40+FC_TRA_DAVI_E!G40+FC_TRA_DNAVI_E!G40+FC_TRA_PIPE_E!G40</f>
        <v>1955.9974204643161</v>
      </c>
      <c r="H40" s="10">
        <f>FC_TRA_RAIL_E!H40+FC_TRA_ROAD_E!H40+FC_TRA_DAVI_E!H40+FC_TRA_DNAVI_E!H40+FC_TRA_PIPE_E!H40</f>
        <v>2281.470335339638</v>
      </c>
      <c r="I40" s="10">
        <f>FC_TRA_RAIL_E!I40+FC_TRA_ROAD_E!I40+FC_TRA_DAVI_E!I40+FC_TRA_DNAVI_E!I40+FC_TRA_PIPE_E!I40</f>
        <v>2398.3877901977635</v>
      </c>
      <c r="J40" s="10">
        <f>FC_TRA_RAIL_E!J40+FC_TRA_ROAD_E!J40+FC_TRA_DAVI_E!J40+FC_TRA_DNAVI_E!J40+FC_TRA_PIPE_E!J40</f>
        <v>2523.731728288908</v>
      </c>
      <c r="K40" s="10">
        <f>FC_TRA_RAIL_E!K40+FC_TRA_ROAD_E!K40+FC_TRA_DAVI_E!K40+FC_TRA_DNAVI_E!K40+FC_TRA_PIPE_E!K40</f>
        <v>2434.200343938091</v>
      </c>
      <c r="L40" s="10">
        <f>FC_TRA_RAIL_E!L40+FC_TRA_ROAD_E!L40+FC_TRA_DAVI_E!L40+FC_TRA_DNAVI_E!L40+FC_TRA_PIPE_E!L40</f>
        <v>2154.019776440241</v>
      </c>
      <c r="M40" s="10">
        <f>FC_TRA_RAIL_E!M40+FC_TRA_ROAD_E!M40+FC_TRA_DAVI_E!M40+FC_TRA_DNAVI_E!M40+FC_TRA_PIPE_E!M40</f>
        <v>2404.7076526225278</v>
      </c>
      <c r="N40" s="10">
        <f>FC_TRA_RAIL_E!N40+FC_TRA_ROAD_E!N40+FC_TRA_DAVI_E!N40+FC_TRA_DNAVI_E!N40+FC_TRA_PIPE_E!N40</f>
        <v>2157.1797076526218</v>
      </c>
      <c r="O40" s="10">
        <f>FC_TRA_RAIL_E!O40+FC_TRA_ROAD_E!O40+FC_TRA_DAVI_E!O40+FC_TRA_DNAVI_E!O40+FC_TRA_PIPE_E!O40</f>
        <v>1867.5193465176269</v>
      </c>
      <c r="P40" s="10">
        <f>FC_TRA_RAIL_E!P40+FC_TRA_ROAD_E!P40+FC_TRA_DAVI_E!P40+FC_TRA_DNAVI_E!P40+FC_TRA_PIPE_E!P40</f>
        <v>1590.4987102321579</v>
      </c>
      <c r="Q40" s="10">
        <f>FC_TRA_RAIL_E!Q40+FC_TRA_ROAD_E!Q40+FC_TRA_DAVI_E!Q40+FC_TRA_DNAVI_E!Q40+FC_TRA_PIPE_E!Q40</f>
        <v>1687.403267411866</v>
      </c>
      <c r="R40" s="10">
        <f>FC_TRA_RAIL_E!R40+FC_TRA_ROAD_E!R40+FC_TRA_DAVI_E!R40+FC_TRA_DNAVI_E!R40+FC_TRA_PIPE_E!R40</f>
        <v>1824.333619948409</v>
      </c>
      <c r="S40" s="10">
        <f>FC_TRA_RAIL_E!S40+FC_TRA_ROAD_E!S40+FC_TRA_DAVI_E!S40+FC_TRA_DNAVI_E!S40+FC_TRA_PIPE_E!S40</f>
        <v>1985.4901117798788</v>
      </c>
      <c r="T40" s="10">
        <f>FC_TRA_RAIL_E!T40+FC_TRA_ROAD_E!T40+FC_TRA_DAVI_E!T40+FC_TRA_DNAVI_E!T40+FC_TRA_PIPE_E!T40</f>
        <v>2158.2330180567501</v>
      </c>
      <c r="U40" s="10">
        <f>FC_TRA_RAIL_E!U40+FC_TRA_ROAD_E!U40+FC_TRA_DAVI_E!U40+FC_TRA_DNAVI_E!U40+FC_TRA_PIPE_E!U40</f>
        <v>2245.6577815993123</v>
      </c>
      <c r="V40" s="10">
        <f>FC_TRA_RAIL_E!V40+FC_TRA_ROAD_E!V40+FC_TRA_DAVI_E!V40+FC_TRA_DNAVI_E!V40+FC_TRA_PIPE_E!V40</f>
        <v>2373.1083404987098</v>
      </c>
      <c r="W40" s="10">
        <f>FC_TRA_RAIL_E!W40+FC_TRA_ROAD_E!W40+FC_TRA_DAVI_E!W40+FC_TRA_DNAVI_E!W40+FC_TRA_PIPE_E!W40</f>
        <v>955.35253654342216</v>
      </c>
      <c r="X40" s="10">
        <f>FC_TRA_RAIL_E!X40+FC_TRA_ROAD_E!X40+FC_TRA_DAVI_E!X40+FC_TRA_DNAVI_E!X40+FC_TRA_PIPE_E!X40</f>
        <v>1658.8533104041267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7.3258813413585547E-2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18902.622527944965</v>
      </c>
      <c r="D43" s="10">
        <f>FC_TRA_RAIL_E!D43+FC_TRA_ROAD_E!D43+FC_TRA_DAVI_E!D43+FC_TRA_DNAVI_E!D43+FC_TRA_PIPE_E!D43</f>
        <v>20288.095872742902</v>
      </c>
      <c r="E43" s="10">
        <f>FC_TRA_RAIL_E!E43+FC_TRA_ROAD_E!E43+FC_TRA_DAVI_E!E43+FC_TRA_DNAVI_E!E43+FC_TRA_PIPE_E!E43</f>
        <v>21322.322613929489</v>
      </c>
      <c r="F43" s="10">
        <f>FC_TRA_RAIL_E!F43+FC_TRA_ROAD_E!F43+FC_TRA_DAVI_E!F43+FC_TRA_DNAVI_E!F43+FC_TRA_PIPE_E!F43</f>
        <v>23033.366809974206</v>
      </c>
      <c r="G43" s="10">
        <f>FC_TRA_RAIL_E!G43+FC_TRA_ROAD_E!G43+FC_TRA_DAVI_E!G43+FC_TRA_DNAVI_E!G43+FC_TRA_PIPE_E!G43</f>
        <v>24757.762424763536</v>
      </c>
      <c r="H43" s="10">
        <f>FC_TRA_RAIL_E!H43+FC_TRA_ROAD_E!H43+FC_TRA_DAVI_E!H43+FC_TRA_DNAVI_E!H43+FC_TRA_PIPE_E!H43</f>
        <v>26037.450988822013</v>
      </c>
      <c r="I43" s="10">
        <f>FC_TRA_RAIL_E!I43+FC_TRA_ROAD_E!I43+FC_TRA_DAVI_E!I43+FC_TRA_DNAVI_E!I43+FC_TRA_PIPE_E!I43</f>
        <v>27280.166208082548</v>
      </c>
      <c r="J43" s="10">
        <f>FC_TRA_RAIL_E!J43+FC_TRA_ROAD_E!J43+FC_TRA_DAVI_E!J43+FC_TRA_DNAVI_E!J43+FC_TRA_PIPE_E!J43</f>
        <v>28414.015563198624</v>
      </c>
      <c r="K43" s="10">
        <f>FC_TRA_RAIL_E!K43+FC_TRA_ROAD_E!K43+FC_TRA_DAVI_E!K43+FC_TRA_DNAVI_E!K43+FC_TRA_PIPE_E!K43</f>
        <v>27055.244969905412</v>
      </c>
      <c r="L43" s="10">
        <f>FC_TRA_RAIL_E!L43+FC_TRA_ROAD_E!L43+FC_TRA_DAVI_E!L43+FC_TRA_DNAVI_E!L43+FC_TRA_PIPE_E!L43</f>
        <v>24914.899226139296</v>
      </c>
      <c r="M43" s="10">
        <f>FC_TRA_RAIL_E!M43+FC_TRA_ROAD_E!M43+FC_TRA_DAVI_E!M43+FC_TRA_DNAVI_E!M43+FC_TRA_PIPE_E!M43</f>
        <v>24227.811177987969</v>
      </c>
      <c r="N43" s="10">
        <f>FC_TRA_RAIL_E!N43+FC_TRA_ROAD_E!N43+FC_TRA_DAVI_E!N43+FC_TRA_DNAVI_E!N43+FC_TRA_PIPE_E!N43</f>
        <v>22710.877128116943</v>
      </c>
      <c r="O43" s="10">
        <f>FC_TRA_RAIL_E!O43+FC_TRA_ROAD_E!O43+FC_TRA_DAVI_E!O43+FC_TRA_DNAVI_E!O43+FC_TRA_PIPE_E!O43</f>
        <v>20466.800429922609</v>
      </c>
      <c r="P43" s="10">
        <f>FC_TRA_RAIL_E!P43+FC_TRA_ROAD_E!P43+FC_TRA_DAVI_E!P43+FC_TRA_DNAVI_E!P43+FC_TRA_PIPE_E!P43</f>
        <v>20470.908598452275</v>
      </c>
      <c r="Q43" s="10">
        <f>FC_TRA_RAIL_E!Q43+FC_TRA_ROAD_E!Q43+FC_TRA_DAVI_E!Q43+FC_TRA_DNAVI_E!Q43+FC_TRA_PIPE_E!Q43</f>
        <v>20624.964144453999</v>
      </c>
      <c r="R43" s="10">
        <f>FC_TRA_RAIL_E!R43+FC_TRA_ROAD_E!R43+FC_TRA_DAVI_E!R43+FC_TRA_DNAVI_E!R43+FC_TRA_PIPE_E!R43</f>
        <v>21433.242562338783</v>
      </c>
      <c r="S43" s="10">
        <f>FC_TRA_RAIL_E!S43+FC_TRA_ROAD_E!S43+FC_TRA_DAVI_E!S43+FC_TRA_DNAVI_E!S43+FC_TRA_PIPE_E!S43</f>
        <v>21981.680567497846</v>
      </c>
      <c r="T43" s="10">
        <f>FC_TRA_RAIL_E!T43+FC_TRA_ROAD_E!T43+FC_TRA_DAVI_E!T43+FC_TRA_DNAVI_E!T43+FC_TRA_PIPE_E!T43</f>
        <v>22352.440928632845</v>
      </c>
      <c r="U43" s="10">
        <f>FC_TRA_RAIL_E!U43+FC_TRA_ROAD_E!U43+FC_TRA_DAVI_E!U43+FC_TRA_DNAVI_E!U43+FC_TRA_PIPE_E!U43</f>
        <v>22412.009200343939</v>
      </c>
      <c r="V43" s="10">
        <f>FC_TRA_RAIL_E!V43+FC_TRA_ROAD_E!V43+FC_TRA_DAVI_E!V43+FC_TRA_DNAVI_E!V43+FC_TRA_PIPE_E!V43</f>
        <v>22284.656491831469</v>
      </c>
      <c r="W43" s="10">
        <f>FC_TRA_RAIL_E!W43+FC_TRA_ROAD_E!W43+FC_TRA_DAVI_E!W43+FC_TRA_DNAVI_E!W43+FC_TRA_PIPE_E!W43</f>
        <v>18500.023817712805</v>
      </c>
      <c r="X43" s="10">
        <f>FC_TRA_RAIL_E!X43+FC_TRA_ROAD_E!X43+FC_TRA_DAVI_E!X43+FC_TRA_DNAVI_E!X43+FC_TRA_PIPE_E!X43</f>
        <v>20929.149011177997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214.216079105761</v>
      </c>
      <c r="D44" s="10">
        <f>FC_TRA_RAIL_E!D44+FC_TRA_ROAD_E!D44+FC_TRA_DAVI_E!D44+FC_TRA_DNAVI_E!D44+FC_TRA_PIPE_E!D44</f>
        <v>209.39140154772139</v>
      </c>
      <c r="E44" s="10">
        <f>FC_TRA_RAIL_E!E44+FC_TRA_ROAD_E!E44+FC_TRA_DAVI_E!E44+FC_TRA_DNAVI_E!E44+FC_TRA_PIPE_E!E44</f>
        <v>239.30447119518479</v>
      </c>
      <c r="F44" s="10">
        <f>FC_TRA_RAIL_E!F44+FC_TRA_ROAD_E!F44+FC_TRA_DAVI_E!F44+FC_TRA_DNAVI_E!F44+FC_TRA_PIPE_E!F44</f>
        <v>276.93705932932068</v>
      </c>
      <c r="G44" s="10">
        <f>FC_TRA_RAIL_E!G44+FC_TRA_ROAD_E!G44+FC_TRA_DAVI_E!G44+FC_TRA_DNAVI_E!G44+FC_TRA_PIPE_E!G44</f>
        <v>148.6003439380911</v>
      </c>
      <c r="H44" s="10">
        <f>FC_TRA_RAIL_E!H44+FC_TRA_ROAD_E!H44+FC_TRA_DAVI_E!H44+FC_TRA_DNAVI_E!H44+FC_TRA_PIPE_E!H44</f>
        <v>82.019690455717964</v>
      </c>
      <c r="I44" s="10">
        <f>FC_TRA_RAIL_E!I44+FC_TRA_ROAD_E!I44+FC_TRA_DAVI_E!I44+FC_TRA_DNAVI_E!I44+FC_TRA_PIPE_E!I44</f>
        <v>260.53310404127262</v>
      </c>
      <c r="J44" s="10">
        <f>FC_TRA_RAIL_E!J44+FC_TRA_ROAD_E!J44+FC_TRA_DAVI_E!J44+FC_TRA_DNAVI_E!J44+FC_TRA_PIPE_E!J44</f>
        <v>231.58495270851239</v>
      </c>
      <c r="K44" s="10">
        <f>FC_TRA_RAIL_E!K44+FC_TRA_ROAD_E!K44+FC_TRA_DAVI_E!K44+FC_TRA_DNAVI_E!K44+FC_TRA_PIPE_E!K44</f>
        <v>200.7069647463457</v>
      </c>
      <c r="L44" s="10">
        <f>FC_TRA_RAIL_E!L44+FC_TRA_ROAD_E!L44+FC_TRA_DAVI_E!L44+FC_TRA_DNAVI_E!L44+FC_TRA_PIPE_E!L44</f>
        <v>177.54849527085119</v>
      </c>
      <c r="M44" s="10">
        <f>FC_TRA_RAIL_E!M44+FC_TRA_ROAD_E!M44+FC_TRA_DAVI_E!M44+FC_TRA_DNAVI_E!M44+FC_TRA_PIPE_E!M44</f>
        <v>125.4418744625967</v>
      </c>
      <c r="N44" s="10">
        <f>FC_TRA_RAIL_E!N44+FC_TRA_ROAD_E!N44+FC_TRA_DAVI_E!N44+FC_TRA_DNAVI_E!N44+FC_TRA_PIPE_E!N44</f>
        <v>141.8458297506449</v>
      </c>
      <c r="O44" s="10">
        <f>FC_TRA_RAIL_E!O44+FC_TRA_ROAD_E!O44+FC_TRA_DAVI_E!O44+FC_TRA_DNAVI_E!O44+FC_TRA_PIPE_E!O44</f>
        <v>104.21324161650899</v>
      </c>
      <c r="P44" s="10">
        <f>FC_TRA_RAIL_E!P44+FC_TRA_ROAD_E!P44+FC_TRA_DAVI_E!P44+FC_TRA_DNAVI_E!P44+FC_TRA_PIPE_E!P44</f>
        <v>123.5119518486672</v>
      </c>
      <c r="Q44" s="10">
        <f>FC_TRA_RAIL_E!Q44+FC_TRA_ROAD_E!Q44+FC_TRA_DAVI_E!Q44+FC_TRA_DNAVI_E!Q44+FC_TRA_PIPE_E!Q44</f>
        <v>83.949527085124672</v>
      </c>
      <c r="R44" s="10">
        <f>FC_TRA_RAIL_E!R44+FC_TRA_ROAD_E!R44+FC_TRA_DAVI_E!R44+FC_TRA_DNAVI_E!R44+FC_TRA_PIPE_E!R44</f>
        <v>107.1080825451419</v>
      </c>
      <c r="S44" s="10">
        <f>FC_TRA_RAIL_E!S44+FC_TRA_ROAD_E!S44+FC_TRA_DAVI_E!S44+FC_TRA_DNAVI_E!S44+FC_TRA_PIPE_E!S44</f>
        <v>224.83043852106621</v>
      </c>
      <c r="T44" s="10">
        <f>FC_TRA_RAIL_E!T44+FC_TRA_ROAD_E!T44+FC_TRA_DAVI_E!T44+FC_TRA_DNAVI_E!T44+FC_TRA_PIPE_E!T44</f>
        <v>491.15313843508159</v>
      </c>
      <c r="U44" s="10">
        <f>FC_TRA_RAIL_E!U44+FC_TRA_ROAD_E!U44+FC_TRA_DAVI_E!U44+FC_TRA_DNAVI_E!U44+FC_TRA_PIPE_E!U44</f>
        <v>491.15313843508159</v>
      </c>
      <c r="V44" s="10">
        <f>FC_TRA_RAIL_E!V44+FC_TRA_ROAD_E!V44+FC_TRA_DAVI_E!V44+FC_TRA_DNAVI_E!V44+FC_TRA_PIPE_E!V44</f>
        <v>564.48839208942388</v>
      </c>
      <c r="W44" s="10">
        <f>FC_TRA_RAIL_E!W44+FC_TRA_ROAD_E!W44+FC_TRA_DAVI_E!W44+FC_TRA_DNAVI_E!W44+FC_TRA_PIPE_E!W44</f>
        <v>344.48263112639722</v>
      </c>
      <c r="X44" s="10">
        <f>FC_TRA_RAIL_E!X44+FC_TRA_ROAD_E!X44+FC_TRA_DAVI_E!X44+FC_TRA_DNAVI_E!X44+FC_TRA_PIPE_E!X44</f>
        <v>388.09974204643157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59.113843508168515</v>
      </c>
      <c r="D51" s="37">
        <f>FC_TRA_RAIL_E!D51+FC_TRA_ROAD_E!D51+FC_TRA_DAVI_E!D51+FC_TRA_DNAVI_E!D51+FC_TRA_PIPE_E!D51</f>
        <v>101.76182287188304</v>
      </c>
      <c r="E51" s="37">
        <f>FC_TRA_RAIL_E!E51+FC_TRA_ROAD_E!E51+FC_TRA_DAVI_E!E51+FC_TRA_DNAVI_E!E51+FC_TRA_PIPE_E!E51</f>
        <v>122.78486672398965</v>
      </c>
      <c r="F51" s="37">
        <f>FC_TRA_RAIL_E!F51+FC_TRA_ROAD_E!F51+FC_TRA_DAVI_E!F51+FC_TRA_DNAVI_E!F51+FC_TRA_PIPE_E!F51</f>
        <v>125.25683576956143</v>
      </c>
      <c r="G51" s="37">
        <f>FC_TRA_RAIL_E!G51+FC_TRA_ROAD_E!G51+FC_TRA_DAVI_E!G51+FC_TRA_DNAVI_E!G51+FC_TRA_PIPE_E!G51</f>
        <v>113.15468615649182</v>
      </c>
      <c r="H51" s="37">
        <f>FC_TRA_RAIL_E!H51+FC_TRA_ROAD_E!H51+FC_TRA_DAVI_E!H51+FC_TRA_DNAVI_E!H51+FC_TRA_PIPE_E!H51</f>
        <v>124.52605331040408</v>
      </c>
      <c r="I51" s="37">
        <f>FC_TRA_RAIL_E!I51+FC_TRA_ROAD_E!I51+FC_TRA_DAVI_E!I51+FC_TRA_DNAVI_E!I51+FC_TRA_PIPE_E!I51</f>
        <v>81.383662940670675</v>
      </c>
      <c r="J51" s="37">
        <f>FC_TRA_RAIL_E!J51+FC_TRA_ROAD_E!J51+FC_TRA_DAVI_E!J51+FC_TRA_DNAVI_E!J51+FC_TRA_PIPE_E!J51</f>
        <v>83.834221840068778</v>
      </c>
      <c r="K51" s="37">
        <f>FC_TRA_RAIL_E!K51+FC_TRA_ROAD_E!K51+FC_TRA_DAVI_E!K51+FC_TRA_DNAVI_E!K51+FC_TRA_PIPE_E!K51</f>
        <v>92.304901117798792</v>
      </c>
      <c r="L51" s="37">
        <f>FC_TRA_RAIL_E!L51+FC_TRA_ROAD_E!L51+FC_TRA_DAVI_E!L51+FC_TRA_DNAVI_E!L51+FC_TRA_PIPE_E!L51</f>
        <v>99.8920034393809</v>
      </c>
      <c r="M51" s="37">
        <f>FC_TRA_RAIL_E!M51+FC_TRA_ROAD_E!M51+FC_TRA_DAVI_E!M51+FC_TRA_DNAVI_E!M51+FC_TRA_PIPE_E!M51</f>
        <v>121.96870163370593</v>
      </c>
      <c r="N51" s="37">
        <f>FC_TRA_RAIL_E!N51+FC_TRA_ROAD_E!N51+FC_TRA_DAVI_E!N51+FC_TRA_DNAVI_E!N51+FC_TRA_PIPE_E!N51</f>
        <v>122.4419604471195</v>
      </c>
      <c r="O51" s="37">
        <f>FC_TRA_RAIL_E!O51+FC_TRA_ROAD_E!O51+FC_TRA_DAVI_E!O51+FC_TRA_DNAVI_E!O51+FC_TRA_PIPE_E!O51</f>
        <v>122.48632846087702</v>
      </c>
      <c r="P51" s="37">
        <f>FC_TRA_RAIL_E!P51+FC_TRA_ROAD_E!P51+FC_TRA_DAVI_E!P51+FC_TRA_DNAVI_E!P51+FC_TRA_PIPE_E!P51</f>
        <v>137.42553740326741</v>
      </c>
      <c r="Q51" s="37">
        <f>FC_TRA_RAIL_E!Q51+FC_TRA_ROAD_E!Q51+FC_TRA_DAVI_E!Q51+FC_TRA_DNAVI_E!Q51+FC_TRA_PIPE_E!Q51</f>
        <v>139.51177987962166</v>
      </c>
      <c r="R51" s="37">
        <f>FC_TRA_RAIL_E!R51+FC_TRA_ROAD_E!R51+FC_TRA_DAVI_E!R51+FC_TRA_DNAVI_E!R51+FC_TRA_PIPE_E!R51</f>
        <v>133.23404987102322</v>
      </c>
      <c r="S51" s="37">
        <f>FC_TRA_RAIL_E!S51+FC_TRA_ROAD_E!S51+FC_TRA_DAVI_E!S51+FC_TRA_DNAVI_E!S51+FC_TRA_PIPE_E!S51</f>
        <v>157.76139294926912</v>
      </c>
      <c r="T51" s="37">
        <f>FC_TRA_RAIL_E!T51+FC_TRA_ROAD_E!T51+FC_TRA_DAVI_E!T51+FC_TRA_DNAVI_E!T51+FC_TRA_PIPE_E!T51</f>
        <v>181.79475494411</v>
      </c>
      <c r="U51" s="37">
        <f>FC_TRA_RAIL_E!U51+FC_TRA_ROAD_E!U51+FC_TRA_DAVI_E!U51+FC_TRA_DNAVI_E!U51+FC_TRA_PIPE_E!U51</f>
        <v>185.08168529664661</v>
      </c>
      <c r="V51" s="37">
        <f>FC_TRA_RAIL_E!V51+FC_TRA_ROAD_E!V51+FC_TRA_DAVI_E!V51+FC_TRA_DNAVI_E!V51+FC_TRA_PIPE_E!V51</f>
        <v>213.00515907136719</v>
      </c>
      <c r="W51" s="37">
        <f>FC_TRA_RAIL_E!W51+FC_TRA_ROAD_E!W51+FC_TRA_DAVI_E!W51+FC_TRA_DNAVI_E!W51+FC_TRA_PIPE_E!W51</f>
        <v>210.16689595872739</v>
      </c>
      <c r="X51" s="37">
        <f>FC_TRA_RAIL_E!X51+FC_TRA_ROAD_E!X51+FC_TRA_DAVI_E!X51+FC_TRA_DNAVI_E!X51+FC_TRA_PIPE_E!X51</f>
        <v>282.28718830610484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70.698366294067057</v>
      </c>
      <c r="D52" s="37">
        <f t="shared" si="20"/>
        <v>70.698366294067057</v>
      </c>
      <c r="E52" s="37">
        <f t="shared" si="20"/>
        <v>140.35537403267412</v>
      </c>
      <c r="F52" s="37">
        <f t="shared" si="20"/>
        <v>192.87515047291487</v>
      </c>
      <c r="G52" s="37">
        <f t="shared" si="20"/>
        <v>177.45331040412719</v>
      </c>
      <c r="H52" s="37">
        <f t="shared" si="20"/>
        <v>261.30180567497854</v>
      </c>
      <c r="I52" s="37">
        <f t="shared" si="20"/>
        <v>172.66208082545143</v>
      </c>
      <c r="J52" s="37">
        <f t="shared" si="20"/>
        <v>389.38323301805673</v>
      </c>
      <c r="K52" s="37">
        <f t="shared" si="20"/>
        <v>626.98993981083402</v>
      </c>
      <c r="L52" s="37">
        <f t="shared" si="20"/>
        <v>1085.7423903697331</v>
      </c>
      <c r="M52" s="37">
        <f t="shared" si="20"/>
        <v>1453.0191745485811</v>
      </c>
      <c r="N52" s="37">
        <f t="shared" si="20"/>
        <v>1742.1748065348233</v>
      </c>
      <c r="O52" s="37">
        <f t="shared" si="20"/>
        <v>2152.0199484092868</v>
      </c>
      <c r="P52" s="37">
        <f t="shared" si="20"/>
        <v>908.64333619948411</v>
      </c>
      <c r="Q52" s="37">
        <f t="shared" si="20"/>
        <v>977.76861564918318</v>
      </c>
      <c r="R52" s="37">
        <f t="shared" si="20"/>
        <v>985.2199484092863</v>
      </c>
      <c r="S52" s="37">
        <f t="shared" si="20"/>
        <v>1121.6172828890801</v>
      </c>
      <c r="T52" s="37">
        <f t="shared" si="20"/>
        <v>1289.8293207222703</v>
      </c>
      <c r="U52" s="37">
        <f t="shared" si="20"/>
        <v>1681.8833190025798</v>
      </c>
      <c r="V52" s="37">
        <f t="shared" si="20"/>
        <v>1630.9941530524507</v>
      </c>
      <c r="W52" s="37">
        <f t="shared" ref="W52:X52" si="21">SUM(W53:W70)</f>
        <v>1402.4657781599308</v>
      </c>
      <c r="X52" s="37">
        <f t="shared" si="21"/>
        <v>1401.3001719690451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4.7721410146173683E-2</v>
      </c>
      <c r="R63" s="10">
        <f>FC_TRA_RAIL_E!R63+FC_TRA_ROAD_E!R63+FC_TRA_DAVI_E!R63+FC_TRA_DNAVI_E!R63+FC_TRA_PIPE_E!R63</f>
        <v>1.5477214101461741E-2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0.27472055030094578</v>
      </c>
      <c r="V63" s="10">
        <f>FC_TRA_RAIL_E!V63+FC_TRA_ROAD_E!V63+FC_TRA_DAVI_E!V63+FC_TRA_DNAVI_E!V63+FC_TRA_PIPE_E!V63</f>
        <v>0.55915735167669811</v>
      </c>
      <c r="W63" s="10">
        <f>FC_TRA_RAIL_E!W63+FC_TRA_ROAD_E!W63+FC_TRA_DAVI_E!W63+FC_TRA_DNAVI_E!W63+FC_TRA_PIPE_E!W63</f>
        <v>0.28443680137575222</v>
      </c>
      <c r="X63" s="10">
        <f>FC_TRA_RAIL_E!X63+FC_TRA_ROAD_E!X63+FC_TRA_DAVI_E!X63+FC_TRA_DNAVI_E!X63+FC_TRA_PIPE_E!X63</f>
        <v>1.031814273430782E-2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72.226999140154774</v>
      </c>
      <c r="F64" s="10">
        <f>FC_TRA_RAIL_E!F64+FC_TRA_ROAD_E!F64+FC_TRA_DAVI_E!F64+FC_TRA_DNAVI_E!F64+FC_TRA_PIPE_E!F64</f>
        <v>99.312123817712802</v>
      </c>
      <c r="G64" s="10">
        <f>FC_TRA_RAIL_E!G64+FC_TRA_ROAD_E!G64+FC_TRA_DAVI_E!G64+FC_TRA_DNAVI_E!G64+FC_TRA_PIPE_E!G64</f>
        <v>74.806534823731724</v>
      </c>
      <c r="H64" s="10">
        <f>FC_TRA_RAIL_E!H64+FC_TRA_ROAD_E!H64+FC_TRA_DAVI_E!H64+FC_TRA_DNAVI_E!H64+FC_TRA_PIPE_E!H64</f>
        <v>114.1444539982803</v>
      </c>
      <c r="I64" s="10">
        <f>FC_TRA_RAIL_E!I64+FC_TRA_ROAD_E!I64+FC_TRA_DAVI_E!I64+FC_TRA_DNAVI_E!I64+FC_TRA_PIPE_E!I64</f>
        <v>115.4342218400688</v>
      </c>
      <c r="J64" s="10">
        <f>FC_TRA_RAIL_E!J64+FC_TRA_ROAD_E!J64+FC_TRA_DAVI_E!J64+FC_TRA_DNAVI_E!J64+FC_TRA_PIPE_E!J64</f>
        <v>114.1444539982803</v>
      </c>
      <c r="K64" s="10">
        <f>FC_TRA_RAIL_E!K64+FC_TRA_ROAD_E!K64+FC_TRA_DAVI_E!K64+FC_TRA_DNAVI_E!K64+FC_TRA_PIPE_E!K64</f>
        <v>92.863284608770414</v>
      </c>
      <c r="L64" s="10">
        <f>FC_TRA_RAIL_E!L64+FC_TRA_ROAD_E!L64+FC_TRA_DAVI_E!L64+FC_TRA_DNAVI_E!L64+FC_TRA_PIPE_E!L64</f>
        <v>152.83748925193461</v>
      </c>
      <c r="M64" s="10">
        <f>FC_TRA_RAIL_E!M64+FC_TRA_ROAD_E!M64+FC_TRA_DAVI_E!M64+FC_TRA_DNAVI_E!M64+FC_TRA_PIPE_E!M64</f>
        <v>232.15821152192601</v>
      </c>
      <c r="N64" s="10">
        <f>FC_TRA_RAIL_E!N64+FC_TRA_ROAD_E!N64+FC_TRA_DAVI_E!N64+FC_TRA_DNAVI_E!N64+FC_TRA_PIPE_E!N64</f>
        <v>226.99914015477214</v>
      </c>
      <c r="O64" s="10">
        <f>FC_TRA_RAIL_E!O64+FC_TRA_ROAD_E!O64+FC_TRA_DAVI_E!O64+FC_TRA_DNAVI_E!O64+FC_TRA_PIPE_E!O64</f>
        <v>199.91401547721404</v>
      </c>
      <c r="P64" s="10">
        <f>FC_TRA_RAIL_E!P64+FC_TRA_ROAD_E!P64+FC_TRA_DAVI_E!P64+FC_TRA_DNAVI_E!P64+FC_TRA_PIPE_E!P64</f>
        <v>168.3147033533964</v>
      </c>
      <c r="Q64" s="10">
        <f>FC_TRA_RAIL_E!Q64+FC_TRA_ROAD_E!Q64+FC_TRA_DAVI_E!Q64+FC_TRA_DNAVI_E!Q64+FC_TRA_PIPE_E!Q64</f>
        <v>187.66122098022359</v>
      </c>
      <c r="R64" s="10">
        <f>FC_TRA_RAIL_E!R64+FC_TRA_ROAD_E!R64+FC_TRA_DAVI_E!R64+FC_TRA_DNAVI_E!R64+FC_TRA_PIPE_E!R64</f>
        <v>190.00343938091143</v>
      </c>
      <c r="S64" s="10">
        <f>FC_TRA_RAIL_E!S64+FC_TRA_ROAD_E!S64+FC_TRA_DAVI_E!S64+FC_TRA_DNAVI_E!S64+FC_TRA_PIPE_E!S64</f>
        <v>134.22871883061049</v>
      </c>
      <c r="T64" s="10">
        <f>FC_TRA_RAIL_E!T64+FC_TRA_ROAD_E!T64+FC_TRA_DAVI_E!T64+FC_TRA_DNAVI_E!T64+FC_TRA_PIPE_E!T64</f>
        <v>138.0051590713671</v>
      </c>
      <c r="U64" s="10">
        <f>FC_TRA_RAIL_E!U64+FC_TRA_ROAD_E!U64+FC_TRA_DAVI_E!U64+FC_TRA_DNAVI_E!U64+FC_TRA_PIPE_E!U64</f>
        <v>153.63654342218402</v>
      </c>
      <c r="V64" s="10">
        <f>FC_TRA_RAIL_E!V64+FC_TRA_ROAD_E!V64+FC_TRA_DAVI_E!V64+FC_TRA_DNAVI_E!V64+FC_TRA_PIPE_E!V64</f>
        <v>129.73069647463461</v>
      </c>
      <c r="W64" s="10">
        <f>FC_TRA_RAIL_E!W64+FC_TRA_ROAD_E!W64+FC_TRA_DAVI_E!W64+FC_TRA_DNAVI_E!W64+FC_TRA_PIPE_E!W64</f>
        <v>85.88245915735169</v>
      </c>
      <c r="X64" s="10">
        <f>FC_TRA_RAIL_E!X64+FC_TRA_ROAD_E!X64+FC_TRA_DAVI_E!X64+FC_TRA_DNAVI_E!X64+FC_TRA_PIPE_E!X64</f>
        <v>112.05245055889939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6.1288048151332752</v>
      </c>
      <c r="R65" s="10">
        <f>FC_TRA_RAIL_E!R65+FC_TRA_ROAD_E!R65+FC_TRA_DAVI_E!R65+FC_TRA_DNAVI_E!R65+FC_TRA_PIPE_E!R65</f>
        <v>3.0612209802235588</v>
      </c>
      <c r="S65" s="10">
        <f>FC_TRA_RAIL_E!S65+FC_TRA_ROAD_E!S65+FC_TRA_DAVI_E!S65+FC_TRA_DNAVI_E!S65+FC_TRA_PIPE_E!S65</f>
        <v>4.1167669819432504</v>
      </c>
      <c r="T65" s="10">
        <f>FC_TRA_RAIL_E!T65+FC_TRA_ROAD_E!T65+FC_TRA_DAVI_E!T65+FC_TRA_DNAVI_E!T65+FC_TRA_PIPE_E!T65</f>
        <v>14.534049871023221</v>
      </c>
      <c r="U65" s="10">
        <f>FC_TRA_RAIL_E!U65+FC_TRA_ROAD_E!U65+FC_TRA_DAVI_E!U65+FC_TRA_DNAVI_E!U65+FC_TRA_PIPE_E!U65</f>
        <v>41.415735167669823</v>
      </c>
      <c r="V65" s="10">
        <f>FC_TRA_RAIL_E!V65+FC_TRA_ROAD_E!V65+FC_TRA_DAVI_E!V65+FC_TRA_DNAVI_E!V65+FC_TRA_PIPE_E!V65</f>
        <v>28.777472055030096</v>
      </c>
      <c r="W65" s="10">
        <f>FC_TRA_RAIL_E!W65+FC_TRA_ROAD_E!W65+FC_TRA_DAVI_E!W65+FC_TRA_DNAVI_E!W65+FC_TRA_PIPE_E!W65</f>
        <v>34.933533963886504</v>
      </c>
      <c r="X65" s="10">
        <f>FC_TRA_RAIL_E!X65+FC_TRA_ROAD_E!X65+FC_TRA_DAVI_E!X65+FC_TRA_DNAVI_E!X65+FC_TRA_PIPE_E!X65</f>
        <v>21.343250214961305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70.698366294067057</v>
      </c>
      <c r="D66" s="10">
        <f>FC_TRA_RAIL_E!D66+FC_TRA_ROAD_E!D66+FC_TRA_DAVI_E!D66+FC_TRA_DNAVI_E!D66+FC_TRA_PIPE_E!D66</f>
        <v>70.698366294067057</v>
      </c>
      <c r="E66" s="10">
        <f>FC_TRA_RAIL_E!E66+FC_TRA_ROAD_E!E66+FC_TRA_DAVI_E!E66+FC_TRA_DNAVI_E!E66+FC_TRA_PIPE_E!E66</f>
        <v>68.128374892519346</v>
      </c>
      <c r="F66" s="10">
        <f>FC_TRA_RAIL_E!F66+FC_TRA_ROAD_E!F66+FC_TRA_DAVI_E!F66+FC_TRA_DNAVI_E!F66+FC_TRA_PIPE_E!F66</f>
        <v>93.563026655202066</v>
      </c>
      <c r="G66" s="10">
        <f>FC_TRA_RAIL_E!G66+FC_TRA_ROAD_E!G66+FC_TRA_DAVI_E!G66+FC_TRA_DNAVI_E!G66+FC_TRA_PIPE_E!G66</f>
        <v>102.64677558039548</v>
      </c>
      <c r="H66" s="10">
        <f>FC_TRA_RAIL_E!H66+FC_TRA_ROAD_E!H66+FC_TRA_DAVI_E!H66+FC_TRA_DNAVI_E!H66+FC_TRA_PIPE_E!H66</f>
        <v>147.15735167669823</v>
      </c>
      <c r="I66" s="10">
        <f>FC_TRA_RAIL_E!I66+FC_TRA_ROAD_E!I66+FC_TRA_DAVI_E!I66+FC_TRA_DNAVI_E!I66+FC_TRA_PIPE_E!I66</f>
        <v>57.227858985382618</v>
      </c>
      <c r="J66" s="10">
        <f>FC_TRA_RAIL_E!J66+FC_TRA_ROAD_E!J66+FC_TRA_DAVI_E!J66+FC_TRA_DNAVI_E!J66+FC_TRA_PIPE_E!J66</f>
        <v>275.23877901977642</v>
      </c>
      <c r="K66" s="10">
        <f>FC_TRA_RAIL_E!K66+FC_TRA_ROAD_E!K66+FC_TRA_DAVI_E!K66+FC_TRA_DNAVI_E!K66+FC_TRA_PIPE_E!K66</f>
        <v>534.1266552020636</v>
      </c>
      <c r="L66" s="10">
        <f>FC_TRA_RAIL_E!L66+FC_TRA_ROAD_E!L66+FC_TRA_DAVI_E!L66+FC_TRA_DNAVI_E!L66+FC_TRA_PIPE_E!L66</f>
        <v>932.90490111779854</v>
      </c>
      <c r="M66" s="10">
        <f>FC_TRA_RAIL_E!M66+FC_TRA_ROAD_E!M66+FC_TRA_DAVI_E!M66+FC_TRA_DNAVI_E!M66+FC_TRA_PIPE_E!M66</f>
        <v>1220.8609630266551</v>
      </c>
      <c r="N66" s="10">
        <f>FC_TRA_RAIL_E!N66+FC_TRA_ROAD_E!N66+FC_TRA_DAVI_E!N66+FC_TRA_DNAVI_E!N66+FC_TRA_PIPE_E!N66</f>
        <v>1515.1756663800511</v>
      </c>
      <c r="O66" s="10">
        <f>FC_TRA_RAIL_E!O66+FC_TRA_ROAD_E!O66+FC_TRA_DAVI_E!O66+FC_TRA_DNAVI_E!O66+FC_TRA_PIPE_E!O66</f>
        <v>1952.1059329320726</v>
      </c>
      <c r="P66" s="10">
        <f>FC_TRA_RAIL_E!P66+FC_TRA_ROAD_E!P66+FC_TRA_DAVI_E!P66+FC_TRA_DNAVI_E!P66+FC_TRA_PIPE_E!P66</f>
        <v>740.32863284608766</v>
      </c>
      <c r="Q66" s="10">
        <f>FC_TRA_RAIL_E!Q66+FC_TRA_ROAD_E!Q66+FC_TRA_DAVI_E!Q66+FC_TRA_DNAVI_E!Q66+FC_TRA_PIPE_E!Q66</f>
        <v>783.93086844368008</v>
      </c>
      <c r="R66" s="10">
        <f>FC_TRA_RAIL_E!R66+FC_TRA_ROAD_E!R66+FC_TRA_DAVI_E!R66+FC_TRA_DNAVI_E!R66+FC_TRA_PIPE_E!R66</f>
        <v>792.13981083404985</v>
      </c>
      <c r="S66" s="10">
        <f>FC_TRA_RAIL_E!S66+FC_TRA_ROAD_E!S66+FC_TRA_DAVI_E!S66+FC_TRA_DNAVI_E!S66+FC_TRA_PIPE_E!S66</f>
        <v>983.27179707652635</v>
      </c>
      <c r="T66" s="10">
        <f>FC_TRA_RAIL_E!T66+FC_TRA_ROAD_E!T66+FC_TRA_DAVI_E!T66+FC_TRA_DNAVI_E!T66+FC_TRA_PIPE_E!T66</f>
        <v>1137.2901117798799</v>
      </c>
      <c r="U66" s="10">
        <f>FC_TRA_RAIL_E!U66+FC_TRA_ROAD_E!U66+FC_TRA_DAVI_E!U66+FC_TRA_DNAVI_E!U66+FC_TRA_PIPE_E!U66</f>
        <v>1486.556319862425</v>
      </c>
      <c r="V66" s="10">
        <f>FC_TRA_RAIL_E!V66+FC_TRA_ROAD_E!V66+FC_TRA_DAVI_E!V66+FC_TRA_DNAVI_E!V66+FC_TRA_PIPE_E!V66</f>
        <v>1471.9268271711092</v>
      </c>
      <c r="W66" s="10">
        <f>FC_TRA_RAIL_E!W66+FC_TRA_ROAD_E!W66+FC_TRA_DAVI_E!W66+FC_TRA_DNAVI_E!W66+FC_TRA_PIPE_E!W66</f>
        <v>1281.3653482373168</v>
      </c>
      <c r="X66" s="10">
        <f>FC_TRA_RAIL_E!X66+FC_TRA_ROAD_E!X66+FC_TRA_DAVI_E!X66+FC_TRA_DNAVI_E!X66+FC_TRA_PIPE_E!X66</f>
        <v>1267.8941530524501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212.12381771281173</v>
      </c>
      <c r="D76" s="40">
        <f>FC_TRA_RAIL_E!D76+FC_TRA_ROAD_E!D76+FC_TRA_DAVI_E!D76+FC_TRA_DNAVI_E!D76+FC_TRA_PIPE_E!D76</f>
        <v>242.30438521066213</v>
      </c>
      <c r="E76" s="40">
        <f>FC_TRA_RAIL_E!E76+FC_TRA_ROAD_E!E76+FC_TRA_DAVI_E!E76+FC_TRA_DNAVI_E!E76+FC_TRA_PIPE_E!E76</f>
        <v>269.99140154772141</v>
      </c>
      <c r="F76" s="40">
        <f>FC_TRA_RAIL_E!F76+FC_TRA_ROAD_E!F76+FC_TRA_DAVI_E!F76+FC_TRA_DNAVI_E!F76+FC_TRA_PIPE_E!F76</f>
        <v>286.24247635425621</v>
      </c>
      <c r="G76" s="40">
        <f>FC_TRA_RAIL_E!G76+FC_TRA_ROAD_E!G76+FC_TRA_DAVI_E!G76+FC_TRA_DNAVI_E!G76+FC_TRA_PIPE_E!G76</f>
        <v>292.60533104041269</v>
      </c>
      <c r="H76" s="40">
        <f>FC_TRA_RAIL_E!H76+FC_TRA_ROAD_E!H76+FC_TRA_DAVI_E!H76+FC_TRA_DNAVI_E!H76+FC_TRA_PIPE_E!H76</f>
        <v>314.01547721410151</v>
      </c>
      <c r="I76" s="40">
        <f>FC_TRA_RAIL_E!I76+FC_TRA_ROAD_E!I76+FC_TRA_DAVI_E!I76+FC_TRA_DNAVI_E!I76+FC_TRA_PIPE_E!I76</f>
        <v>209.37231298366291</v>
      </c>
      <c r="J76" s="40">
        <f>FC_TRA_RAIL_E!J76+FC_TRA_ROAD_E!J76+FC_TRA_DAVI_E!J76+FC_TRA_DNAVI_E!J76+FC_TRA_PIPE_E!J76</f>
        <v>233.4479793637145</v>
      </c>
      <c r="K76" s="40">
        <f>FC_TRA_RAIL_E!K76+FC_TRA_ROAD_E!K76+FC_TRA_DAVI_E!K76+FC_TRA_DNAVI_E!K76+FC_TRA_PIPE_E!K76</f>
        <v>256.57781599312119</v>
      </c>
      <c r="L76" s="40">
        <f>FC_TRA_RAIL_E!L76+FC_TRA_ROAD_E!L76+FC_TRA_DAVI_E!L76+FC_TRA_DNAVI_E!L76+FC_TRA_PIPE_E!L76</f>
        <v>246.00185794307384</v>
      </c>
      <c r="M76" s="40">
        <f>FC_TRA_RAIL_E!M76+FC_TRA_ROAD_E!M76+FC_TRA_DAVI_E!M76+FC_TRA_DNAVI_E!M76+FC_TRA_PIPE_E!M76</f>
        <v>263.20923512762391</v>
      </c>
      <c r="N76" s="40">
        <f>FC_TRA_RAIL_E!N76+FC_TRA_ROAD_E!N76+FC_TRA_DAVI_E!N76+FC_TRA_DNAVI_E!N76+FC_TRA_PIPE_E!N76</f>
        <v>341.27110058677806</v>
      </c>
      <c r="O76" s="40">
        <f>FC_TRA_RAIL_E!O76+FC_TRA_ROAD_E!O76+FC_TRA_DAVI_E!O76+FC_TRA_DNAVI_E!O76+FC_TRA_PIPE_E!O76</f>
        <v>335.00937062904495</v>
      </c>
      <c r="P76" s="40">
        <f>FC_TRA_RAIL_E!P76+FC_TRA_ROAD_E!P76+FC_TRA_DAVI_E!P76+FC_TRA_DNAVI_E!P76+FC_TRA_PIPE_E!P76</f>
        <v>325.09784197491854</v>
      </c>
      <c r="Q76" s="40">
        <f>FC_TRA_RAIL_E!Q76+FC_TRA_ROAD_E!Q76+FC_TRA_DAVI_E!Q76+FC_TRA_DNAVI_E!Q76+FC_TRA_PIPE_E!Q76</f>
        <v>333.56848794917829</v>
      </c>
      <c r="R76" s="40">
        <f>FC_TRA_RAIL_E!R76+FC_TRA_ROAD_E!R76+FC_TRA_DAVI_E!R76+FC_TRA_DNAVI_E!R76+FC_TRA_PIPE_E!R76</f>
        <v>340.21246011066245</v>
      </c>
      <c r="S76" s="40">
        <f>FC_TRA_RAIL_E!S76+FC_TRA_ROAD_E!S76+FC_TRA_DAVI_E!S76+FC_TRA_DNAVI_E!S76+FC_TRA_PIPE_E!S76</f>
        <v>333.81523389398188</v>
      </c>
      <c r="T76" s="40">
        <f>FC_TRA_RAIL_E!T76+FC_TRA_ROAD_E!T76+FC_TRA_DAVI_E!T76+FC_TRA_DNAVI_E!T76+FC_TRA_PIPE_E!T76</f>
        <v>340.96181333256391</v>
      </c>
      <c r="U76" s="40">
        <f>FC_TRA_RAIL_E!U76+FC_TRA_ROAD_E!U76+FC_TRA_DAVI_E!U76+FC_TRA_DNAVI_E!U76+FC_TRA_PIPE_E!U76</f>
        <v>343.93069238497941</v>
      </c>
      <c r="V76" s="40">
        <f>FC_TRA_RAIL_E!V76+FC_TRA_ROAD_E!V76+FC_TRA_DAVI_E!V76+FC_TRA_DNAVI_E!V76+FC_TRA_PIPE_E!V76</f>
        <v>336.40161750516154</v>
      </c>
      <c r="W76" s="40">
        <f>FC_TRA_RAIL_E!W76+FC_TRA_ROAD_E!W76+FC_TRA_DAVI_E!W76+FC_TRA_DNAVI_E!W76+FC_TRA_PIPE_E!W76</f>
        <v>283.25970989434376</v>
      </c>
      <c r="X76" s="40">
        <f>FC_TRA_RAIL_E!X76+FC_TRA_ROAD_E!X76+FC_TRA_DAVI_E!X76+FC_TRA_DNAVI_E!X76+FC_TRA_PIPE_E!X76</f>
        <v>313.43651548391563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709.20988822012032</v>
      </c>
      <c r="D2" s="31">
        <f t="shared" ref="D2:W2" si="1">SUM(D3,D17,D22,D25,D26,D51,D52,D71,D74,D75,D76)</f>
        <v>772.25563198624241</v>
      </c>
      <c r="E2" s="31">
        <f t="shared" si="1"/>
        <v>789.67231298366301</v>
      </c>
      <c r="F2" s="31">
        <f t="shared" si="1"/>
        <v>863.43748925193472</v>
      </c>
      <c r="G2" s="31">
        <f t="shared" si="1"/>
        <v>951.96328460877021</v>
      </c>
      <c r="H2" s="31">
        <f t="shared" si="1"/>
        <v>1030.8875322441961</v>
      </c>
      <c r="I2" s="31">
        <f t="shared" si="1"/>
        <v>846.13551160791064</v>
      </c>
      <c r="J2" s="31">
        <f t="shared" si="1"/>
        <v>988.32046431642289</v>
      </c>
      <c r="K2" s="31">
        <f t="shared" si="1"/>
        <v>980.63912295786758</v>
      </c>
      <c r="L2" s="31">
        <f t="shared" si="1"/>
        <v>862.22416165090283</v>
      </c>
      <c r="M2" s="31">
        <f t="shared" si="1"/>
        <v>899.96182287188299</v>
      </c>
      <c r="N2" s="31">
        <f t="shared" si="1"/>
        <v>844.42536543422193</v>
      </c>
      <c r="O2" s="31">
        <f t="shared" si="1"/>
        <v>890.43662940670674</v>
      </c>
      <c r="P2" s="31">
        <f t="shared" si="1"/>
        <v>385.52115219260531</v>
      </c>
      <c r="Q2" s="31">
        <f t="shared" si="1"/>
        <v>391.20094582975071</v>
      </c>
      <c r="R2" s="31">
        <f t="shared" si="1"/>
        <v>403.80240756663795</v>
      </c>
      <c r="S2" s="31">
        <f t="shared" si="1"/>
        <v>388.70739466895952</v>
      </c>
      <c r="T2" s="31">
        <f t="shared" si="1"/>
        <v>393.01134995700767</v>
      </c>
      <c r="U2" s="31">
        <f t="shared" si="1"/>
        <v>394.46354256233872</v>
      </c>
      <c r="V2" s="31">
        <f t="shared" si="1"/>
        <v>382.15821152192598</v>
      </c>
      <c r="W2" s="31">
        <f t="shared" si="1"/>
        <v>311.8419604471195</v>
      </c>
      <c r="X2" s="31">
        <f t="shared" ref="X2" si="2">SUM(X3,X17,X22,X25,X26,X51,X52,X71,X74,X75,X76)</f>
        <v>320.73473774720554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497.08607050730853</v>
      </c>
      <c r="D26" s="37">
        <f t="shared" ref="D26:W26" si="22">SUM(D27,D33)</f>
        <v>529.95124677558033</v>
      </c>
      <c r="E26" s="37">
        <f t="shared" si="22"/>
        <v>519.68091143594154</v>
      </c>
      <c r="F26" s="37">
        <f t="shared" si="22"/>
        <v>577.19501289767845</v>
      </c>
      <c r="G26" s="37">
        <f t="shared" si="22"/>
        <v>659.35795356835752</v>
      </c>
      <c r="H26" s="37">
        <f t="shared" si="22"/>
        <v>716.87205503009454</v>
      </c>
      <c r="I26" s="37">
        <f t="shared" si="22"/>
        <v>636.76319862424771</v>
      </c>
      <c r="J26" s="37">
        <f t="shared" si="22"/>
        <v>754.87248495270842</v>
      </c>
      <c r="K26" s="37">
        <f t="shared" si="22"/>
        <v>724.06130696474634</v>
      </c>
      <c r="L26" s="37">
        <f t="shared" si="22"/>
        <v>616.2224419604471</v>
      </c>
      <c r="M26" s="37">
        <f t="shared" si="22"/>
        <v>636.76319862424759</v>
      </c>
      <c r="N26" s="37">
        <f t="shared" si="22"/>
        <v>523.78907996560622</v>
      </c>
      <c r="O26" s="37">
        <f t="shared" si="22"/>
        <v>577.19501289767845</v>
      </c>
      <c r="P26" s="37">
        <f t="shared" si="22"/>
        <v>81.135941530524505</v>
      </c>
      <c r="Q26" s="37">
        <f t="shared" si="22"/>
        <v>80.108942390369734</v>
      </c>
      <c r="R26" s="37">
        <f t="shared" si="22"/>
        <v>88.325193465176255</v>
      </c>
      <c r="S26" s="37">
        <f t="shared" si="22"/>
        <v>80.108942390369748</v>
      </c>
      <c r="T26" s="37">
        <f t="shared" si="22"/>
        <v>79.081857265692165</v>
      </c>
      <c r="U26" s="37">
        <f t="shared" si="22"/>
        <v>81.135941530524491</v>
      </c>
      <c r="V26" s="37">
        <f t="shared" si="22"/>
        <v>83.190025795356831</v>
      </c>
      <c r="W26" s="37">
        <f t="shared" si="22"/>
        <v>60.595184866723983</v>
      </c>
      <c r="X26" s="37">
        <f t="shared" ref="X26" si="23">SUM(X27,X33)</f>
        <v>55.214531384350813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497.08607050730853</v>
      </c>
      <c r="D33" s="29">
        <f t="shared" ref="D33:W33" si="28">SUM(D34:D50)</f>
        <v>529.95124677558033</v>
      </c>
      <c r="E33" s="29">
        <f t="shared" si="28"/>
        <v>519.68091143594154</v>
      </c>
      <c r="F33" s="29">
        <f t="shared" si="28"/>
        <v>577.19501289767845</v>
      </c>
      <c r="G33" s="29">
        <f t="shared" si="28"/>
        <v>659.35795356835752</v>
      </c>
      <c r="H33" s="29">
        <f t="shared" si="28"/>
        <v>716.87205503009454</v>
      </c>
      <c r="I33" s="29">
        <f t="shared" si="28"/>
        <v>636.76319862424771</v>
      </c>
      <c r="J33" s="29">
        <f t="shared" si="28"/>
        <v>754.87248495270842</v>
      </c>
      <c r="K33" s="29">
        <f t="shared" si="28"/>
        <v>724.06130696474634</v>
      </c>
      <c r="L33" s="29">
        <f t="shared" si="28"/>
        <v>616.2224419604471</v>
      </c>
      <c r="M33" s="29">
        <f t="shared" si="28"/>
        <v>636.76319862424759</v>
      </c>
      <c r="N33" s="29">
        <f t="shared" si="28"/>
        <v>523.78907996560622</v>
      </c>
      <c r="O33" s="29">
        <f t="shared" si="28"/>
        <v>577.19501289767845</v>
      </c>
      <c r="P33" s="29">
        <f t="shared" si="28"/>
        <v>81.135941530524505</v>
      </c>
      <c r="Q33" s="29">
        <f t="shared" si="28"/>
        <v>80.108942390369734</v>
      </c>
      <c r="R33" s="29">
        <f t="shared" si="28"/>
        <v>88.325193465176255</v>
      </c>
      <c r="S33" s="29">
        <f t="shared" si="28"/>
        <v>80.108942390369748</v>
      </c>
      <c r="T33" s="29">
        <f t="shared" si="28"/>
        <v>79.081857265692165</v>
      </c>
      <c r="U33" s="29">
        <f t="shared" si="28"/>
        <v>81.135941530524491</v>
      </c>
      <c r="V33" s="29">
        <f t="shared" si="28"/>
        <v>83.190025795356831</v>
      </c>
      <c r="W33" s="29">
        <f t="shared" si="28"/>
        <v>60.595184866723983</v>
      </c>
      <c r="X33" s="29">
        <f t="shared" ref="X33" si="29">SUM(X34:X50)</f>
        <v>55.214531384350813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497.08607050730853</v>
      </c>
      <c r="D43" s="10">
        <f>FC_TRA_RAIL_MTU_E!D43+FC_TRA_RAIL_CPT_E!D43+FC_TRA_RAIL_HST_E!D43+FC_TRA_RAIL_FRT_E!D43</f>
        <v>529.95124677558033</v>
      </c>
      <c r="E43" s="10">
        <f>FC_TRA_RAIL_MTU_E!E43+FC_TRA_RAIL_CPT_E!E43+FC_TRA_RAIL_HST_E!E43+FC_TRA_RAIL_FRT_E!E43</f>
        <v>519.68091143594154</v>
      </c>
      <c r="F43" s="10">
        <f>FC_TRA_RAIL_MTU_E!F43+FC_TRA_RAIL_CPT_E!F43+FC_TRA_RAIL_HST_E!F43+FC_TRA_RAIL_FRT_E!F43</f>
        <v>577.19501289767845</v>
      </c>
      <c r="G43" s="10">
        <f>FC_TRA_RAIL_MTU_E!G43+FC_TRA_RAIL_CPT_E!G43+FC_TRA_RAIL_HST_E!G43+FC_TRA_RAIL_FRT_E!G43</f>
        <v>659.35795356835752</v>
      </c>
      <c r="H43" s="10">
        <f>FC_TRA_RAIL_MTU_E!H43+FC_TRA_RAIL_CPT_E!H43+FC_TRA_RAIL_HST_E!H43+FC_TRA_RAIL_FRT_E!H43</f>
        <v>716.87205503009454</v>
      </c>
      <c r="I43" s="10">
        <f>FC_TRA_RAIL_MTU_E!I43+FC_TRA_RAIL_CPT_E!I43+FC_TRA_RAIL_HST_E!I43+FC_TRA_RAIL_FRT_E!I43</f>
        <v>636.76319862424771</v>
      </c>
      <c r="J43" s="10">
        <f>FC_TRA_RAIL_MTU_E!J43+FC_TRA_RAIL_CPT_E!J43+FC_TRA_RAIL_HST_E!J43+FC_TRA_RAIL_FRT_E!J43</f>
        <v>754.87248495270842</v>
      </c>
      <c r="K43" s="10">
        <f>FC_TRA_RAIL_MTU_E!K43+FC_TRA_RAIL_CPT_E!K43+FC_TRA_RAIL_HST_E!K43+FC_TRA_RAIL_FRT_E!K43</f>
        <v>724.06130696474634</v>
      </c>
      <c r="L43" s="10">
        <f>FC_TRA_RAIL_MTU_E!L43+FC_TRA_RAIL_CPT_E!L43+FC_TRA_RAIL_HST_E!L43+FC_TRA_RAIL_FRT_E!L43</f>
        <v>616.2224419604471</v>
      </c>
      <c r="M43" s="10">
        <f>FC_TRA_RAIL_MTU_E!M43+FC_TRA_RAIL_CPT_E!M43+FC_TRA_RAIL_HST_E!M43+FC_TRA_RAIL_FRT_E!M43</f>
        <v>636.76319862424759</v>
      </c>
      <c r="N43" s="10">
        <f>FC_TRA_RAIL_MTU_E!N43+FC_TRA_RAIL_CPT_E!N43+FC_TRA_RAIL_HST_E!N43+FC_TRA_RAIL_FRT_E!N43</f>
        <v>523.78907996560622</v>
      </c>
      <c r="O43" s="10">
        <f>FC_TRA_RAIL_MTU_E!O43+FC_TRA_RAIL_CPT_E!O43+FC_TRA_RAIL_HST_E!O43+FC_TRA_RAIL_FRT_E!O43</f>
        <v>577.19501289767845</v>
      </c>
      <c r="P43" s="10">
        <f>FC_TRA_RAIL_MTU_E!P43+FC_TRA_RAIL_CPT_E!P43+FC_TRA_RAIL_HST_E!P43+FC_TRA_RAIL_FRT_E!P43</f>
        <v>81.135941530524505</v>
      </c>
      <c r="Q43" s="10">
        <f>FC_TRA_RAIL_MTU_E!Q43+FC_TRA_RAIL_CPT_E!Q43+FC_TRA_RAIL_HST_E!Q43+FC_TRA_RAIL_FRT_E!Q43</f>
        <v>80.108942390369734</v>
      </c>
      <c r="R43" s="10">
        <f>FC_TRA_RAIL_MTU_E!R43+FC_TRA_RAIL_CPT_E!R43+FC_TRA_RAIL_HST_E!R43+FC_TRA_RAIL_FRT_E!R43</f>
        <v>88.325193465176255</v>
      </c>
      <c r="S43" s="10">
        <f>FC_TRA_RAIL_MTU_E!S43+FC_TRA_RAIL_CPT_E!S43+FC_TRA_RAIL_HST_E!S43+FC_TRA_RAIL_FRT_E!S43</f>
        <v>80.108942390369748</v>
      </c>
      <c r="T43" s="10">
        <f>FC_TRA_RAIL_MTU_E!T43+FC_TRA_RAIL_CPT_E!T43+FC_TRA_RAIL_HST_E!T43+FC_TRA_RAIL_FRT_E!T43</f>
        <v>79.081857265692165</v>
      </c>
      <c r="U43" s="10">
        <f>FC_TRA_RAIL_MTU_E!U43+FC_TRA_RAIL_CPT_E!U43+FC_TRA_RAIL_HST_E!U43+FC_TRA_RAIL_FRT_E!U43</f>
        <v>81.135941530524491</v>
      </c>
      <c r="V43" s="10">
        <f>FC_TRA_RAIL_MTU_E!V43+FC_TRA_RAIL_CPT_E!V43+FC_TRA_RAIL_HST_E!V43+FC_TRA_RAIL_FRT_E!V43</f>
        <v>83.190025795356831</v>
      </c>
      <c r="W43" s="10">
        <f>FC_TRA_RAIL_MTU_E!W43+FC_TRA_RAIL_CPT_E!W43+FC_TRA_RAIL_HST_E!W43+FC_TRA_RAIL_FRT_E!W43</f>
        <v>60.595184866723983</v>
      </c>
      <c r="X43" s="10">
        <f>FC_TRA_RAIL_MTU_E!X43+FC_TRA_RAIL_CPT_E!X43+FC_TRA_RAIL_HST_E!X43+FC_TRA_RAIL_FRT_E!X43</f>
        <v>55.214531384350813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212.12381771281173</v>
      </c>
      <c r="D76" s="40">
        <f>FC_TRA_RAIL_MTU_E!D76+FC_TRA_RAIL_CPT_E!D76+FC_TRA_RAIL_HST_E!D76+FC_TRA_RAIL_FRT_E!D76</f>
        <v>242.30438521066213</v>
      </c>
      <c r="E76" s="40">
        <f>FC_TRA_RAIL_MTU_E!E76+FC_TRA_RAIL_CPT_E!E76+FC_TRA_RAIL_HST_E!E76+FC_TRA_RAIL_FRT_E!E76</f>
        <v>269.99140154772141</v>
      </c>
      <c r="F76" s="40">
        <f>FC_TRA_RAIL_MTU_E!F76+FC_TRA_RAIL_CPT_E!F76+FC_TRA_RAIL_HST_E!F76+FC_TRA_RAIL_FRT_E!F76</f>
        <v>286.24247635425621</v>
      </c>
      <c r="G76" s="40">
        <f>FC_TRA_RAIL_MTU_E!G76+FC_TRA_RAIL_CPT_E!G76+FC_TRA_RAIL_HST_E!G76+FC_TRA_RAIL_FRT_E!G76</f>
        <v>292.60533104041269</v>
      </c>
      <c r="H76" s="40">
        <f>FC_TRA_RAIL_MTU_E!H76+FC_TRA_RAIL_CPT_E!H76+FC_TRA_RAIL_HST_E!H76+FC_TRA_RAIL_FRT_E!H76</f>
        <v>314.01547721410151</v>
      </c>
      <c r="I76" s="40">
        <f>FC_TRA_RAIL_MTU_E!I76+FC_TRA_RAIL_CPT_E!I76+FC_TRA_RAIL_HST_E!I76+FC_TRA_RAIL_FRT_E!I76</f>
        <v>209.37231298366291</v>
      </c>
      <c r="J76" s="40">
        <f>FC_TRA_RAIL_MTU_E!J76+FC_TRA_RAIL_CPT_E!J76+FC_TRA_RAIL_HST_E!J76+FC_TRA_RAIL_FRT_E!J76</f>
        <v>233.4479793637145</v>
      </c>
      <c r="K76" s="40">
        <f>FC_TRA_RAIL_MTU_E!K76+FC_TRA_RAIL_CPT_E!K76+FC_TRA_RAIL_HST_E!K76+FC_TRA_RAIL_FRT_E!K76</f>
        <v>256.57781599312119</v>
      </c>
      <c r="L76" s="40">
        <f>FC_TRA_RAIL_MTU_E!L76+FC_TRA_RAIL_CPT_E!L76+FC_TRA_RAIL_HST_E!L76+FC_TRA_RAIL_FRT_E!L76</f>
        <v>246.0017196904557</v>
      </c>
      <c r="M76" s="40">
        <f>FC_TRA_RAIL_MTU_E!M76+FC_TRA_RAIL_CPT_E!M76+FC_TRA_RAIL_HST_E!M76+FC_TRA_RAIL_FRT_E!M76</f>
        <v>263.19862424763539</v>
      </c>
      <c r="N76" s="40">
        <f>FC_TRA_RAIL_MTU_E!N76+FC_TRA_RAIL_CPT_E!N76+FC_TRA_RAIL_HST_E!N76+FC_TRA_RAIL_FRT_E!N76</f>
        <v>320.63628546861577</v>
      </c>
      <c r="O76" s="40">
        <f>FC_TRA_RAIL_MTU_E!O76+FC_TRA_RAIL_CPT_E!O76+FC_TRA_RAIL_HST_E!O76+FC_TRA_RAIL_FRT_E!O76</f>
        <v>313.24161650902829</v>
      </c>
      <c r="P76" s="40">
        <f>FC_TRA_RAIL_MTU_E!P76+FC_TRA_RAIL_CPT_E!P76+FC_TRA_RAIL_HST_E!P76+FC_TRA_RAIL_FRT_E!P76</f>
        <v>304.38521066208079</v>
      </c>
      <c r="Q76" s="40">
        <f>FC_TRA_RAIL_MTU_E!Q76+FC_TRA_RAIL_CPT_E!Q76+FC_TRA_RAIL_HST_E!Q76+FC_TRA_RAIL_FRT_E!Q76</f>
        <v>311.09200343938096</v>
      </c>
      <c r="R76" s="40">
        <f>FC_TRA_RAIL_MTU_E!R76+FC_TRA_RAIL_CPT_E!R76+FC_TRA_RAIL_HST_E!R76+FC_TRA_RAIL_FRT_E!R76</f>
        <v>315.4772141014617</v>
      </c>
      <c r="S76" s="40">
        <f>FC_TRA_RAIL_MTU_E!S76+FC_TRA_RAIL_CPT_E!S76+FC_TRA_RAIL_HST_E!S76+FC_TRA_RAIL_FRT_E!S76</f>
        <v>308.59845227858978</v>
      </c>
      <c r="T76" s="40">
        <f>FC_TRA_RAIL_MTU_E!T76+FC_TRA_RAIL_CPT_E!T76+FC_TRA_RAIL_HST_E!T76+FC_TRA_RAIL_FRT_E!T76</f>
        <v>313.92949269131549</v>
      </c>
      <c r="U76" s="40">
        <f>FC_TRA_RAIL_MTU_E!U76+FC_TRA_RAIL_CPT_E!U76+FC_TRA_RAIL_HST_E!U76+FC_TRA_RAIL_FRT_E!U76</f>
        <v>313.32760103181425</v>
      </c>
      <c r="V76" s="40">
        <f>FC_TRA_RAIL_MTU_E!V76+FC_TRA_RAIL_CPT_E!V76+FC_TRA_RAIL_HST_E!V76+FC_TRA_RAIL_FRT_E!V76</f>
        <v>298.96818572656917</v>
      </c>
      <c r="W76" s="40">
        <f>FC_TRA_RAIL_MTU_E!W76+FC_TRA_RAIL_CPT_E!W76+FC_TRA_RAIL_HST_E!W76+FC_TRA_RAIL_FRT_E!W76</f>
        <v>251.24677558039554</v>
      </c>
      <c r="X76" s="40">
        <f>FC_TRA_RAIL_MTU_E!X76+FC_TRA_RAIL_CPT_E!X76+FC_TRA_RAIL_HST_E!X76+FC_TRA_RAIL_FRT_E!X76</f>
        <v>265.52020636285471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28.913711748319191</v>
      </c>
      <c r="D2" s="31">
        <f t="shared" ref="D2:W2" si="1">SUM(D3,D17,D22,D25,D26,D51,D52,D71,D74,D75,D76)</f>
        <v>29.45801089683766</v>
      </c>
      <c r="E2" s="31">
        <f t="shared" si="1"/>
        <v>29.485117589125331</v>
      </c>
      <c r="F2" s="31">
        <f t="shared" si="1"/>
        <v>31.761299992753646</v>
      </c>
      <c r="G2" s="31">
        <f t="shared" si="1"/>
        <v>32.12061192158815</v>
      </c>
      <c r="H2" s="31">
        <f t="shared" si="1"/>
        <v>31.482022159180314</v>
      </c>
      <c r="I2" s="31">
        <f t="shared" si="1"/>
        <v>32.109690131708298</v>
      </c>
      <c r="J2" s="31">
        <f t="shared" si="1"/>
        <v>32.614018949336682</v>
      </c>
      <c r="K2" s="31">
        <f t="shared" si="1"/>
        <v>32.270304238377626</v>
      </c>
      <c r="L2" s="31">
        <f t="shared" si="1"/>
        <v>31.202828052495864</v>
      </c>
      <c r="M2" s="31">
        <f t="shared" si="1"/>
        <v>37.943805322022513</v>
      </c>
      <c r="N2" s="31">
        <f t="shared" si="1"/>
        <v>37.02254062874718</v>
      </c>
      <c r="O2" s="31">
        <f t="shared" si="1"/>
        <v>35.751554702808349</v>
      </c>
      <c r="P2" s="31">
        <f t="shared" si="1"/>
        <v>32.557854562077203</v>
      </c>
      <c r="Q2" s="31">
        <f t="shared" si="1"/>
        <v>32.410299445726459</v>
      </c>
      <c r="R2" s="31">
        <f t="shared" si="1"/>
        <v>31.535366341441708</v>
      </c>
      <c r="S2" s="31">
        <f t="shared" si="1"/>
        <v>32.001844539637204</v>
      </c>
      <c r="T2" s="31">
        <f t="shared" si="1"/>
        <v>32.583795286266408</v>
      </c>
      <c r="U2" s="31">
        <f t="shared" si="1"/>
        <v>37.015640046593916</v>
      </c>
      <c r="V2" s="31">
        <f t="shared" si="1"/>
        <v>36.722339745121317</v>
      </c>
      <c r="W2" s="31">
        <f t="shared" si="1"/>
        <v>32.638555282848777</v>
      </c>
      <c r="X2" s="31">
        <f t="shared" ref="X2" si="2">SUM(X3,X17,X22,X25,X26,X51,X52,X71,X74,X75,X76)</f>
        <v>31.499137116450431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28.913711748319191</v>
      </c>
      <c r="D76" s="40">
        <v>29.45801089683766</v>
      </c>
      <c r="E76" s="40">
        <v>29.485117589125331</v>
      </c>
      <c r="F76" s="40">
        <v>31.761299992753646</v>
      </c>
      <c r="G76" s="40">
        <v>32.12061192158815</v>
      </c>
      <c r="H76" s="40">
        <v>31.482022159180314</v>
      </c>
      <c r="I76" s="40">
        <v>32.109690131708298</v>
      </c>
      <c r="J76" s="40">
        <v>32.614018949336682</v>
      </c>
      <c r="K76" s="40">
        <v>32.270304238377626</v>
      </c>
      <c r="L76" s="40">
        <v>31.202828052495864</v>
      </c>
      <c r="M76" s="40">
        <v>37.943805322022513</v>
      </c>
      <c r="N76" s="40">
        <v>37.02254062874718</v>
      </c>
      <c r="O76" s="40">
        <v>35.751554702808349</v>
      </c>
      <c r="P76" s="40">
        <v>32.557854562077203</v>
      </c>
      <c r="Q76" s="40">
        <v>32.410299445726459</v>
      </c>
      <c r="R76" s="40">
        <v>31.535366341441708</v>
      </c>
      <c r="S76" s="40">
        <v>32.001844539637204</v>
      </c>
      <c r="T76" s="40">
        <v>32.583795286266408</v>
      </c>
      <c r="U76" s="40">
        <v>37.015640046593916</v>
      </c>
      <c r="V76" s="40">
        <v>36.722339745121317</v>
      </c>
      <c r="W76" s="40">
        <v>32.638555282848777</v>
      </c>
      <c r="X76" s="40">
        <v>31.499137116450431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448.40473170489065</v>
      </c>
      <c r="D2" s="31">
        <f t="shared" si="0"/>
        <v>484.24506026108065</v>
      </c>
      <c r="E2" s="31">
        <f t="shared" si="0"/>
        <v>512.7077233961005</v>
      </c>
      <c r="F2" s="31">
        <f t="shared" si="0"/>
        <v>609.37993097219669</v>
      </c>
      <c r="G2" s="31">
        <f t="shared" si="0"/>
        <v>704.79737994492405</v>
      </c>
      <c r="H2" s="31">
        <f t="shared" si="0"/>
        <v>791.79523301265147</v>
      </c>
      <c r="I2" s="31">
        <f t="shared" si="0"/>
        <v>607.17945682632615</v>
      </c>
      <c r="J2" s="31">
        <f t="shared" si="0"/>
        <v>684.76225640046562</v>
      </c>
      <c r="K2" s="31">
        <f t="shared" si="0"/>
        <v>646.05130832150292</v>
      </c>
      <c r="L2" s="31">
        <f t="shared" si="0"/>
        <v>484.8498458557292</v>
      </c>
      <c r="M2" s="31">
        <f t="shared" si="0"/>
        <v>470.09055711227728</v>
      </c>
      <c r="N2" s="31">
        <f t="shared" si="0"/>
        <v>518.87175406644576</v>
      </c>
      <c r="O2" s="31">
        <f t="shared" si="0"/>
        <v>571.22735970042083</v>
      </c>
      <c r="P2" s="31">
        <f t="shared" si="0"/>
        <v>159.21250228659432</v>
      </c>
      <c r="Q2" s="31">
        <f t="shared" si="0"/>
        <v>166.97499023866791</v>
      </c>
      <c r="R2" s="31">
        <f t="shared" si="0"/>
        <v>186.59990092445511</v>
      </c>
      <c r="S2" s="31">
        <f t="shared" si="0"/>
        <v>182.61928037343353</v>
      </c>
      <c r="T2" s="31">
        <f t="shared" si="0"/>
        <v>165.64293221540274</v>
      </c>
      <c r="U2" s="31">
        <f t="shared" si="0"/>
        <v>159.75829168431386</v>
      </c>
      <c r="V2" s="31">
        <f t="shared" si="0"/>
        <v>143.64360148089145</v>
      </c>
      <c r="W2" s="31">
        <f t="shared" si="0"/>
        <v>141.68122086499579</v>
      </c>
      <c r="X2" s="31">
        <f t="shared" ref="X2" si="1">SUM(X3,X17,X22,X25,X26,X51,X52,X71,X74,X75,X76)</f>
        <v>172.27549211405608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324.29752638392551</v>
      </c>
      <c r="D26" s="37">
        <f t="shared" si="14"/>
        <v>341.08772317833115</v>
      </c>
      <c r="E26" s="37">
        <f t="shared" si="14"/>
        <v>352.40269460002429</v>
      </c>
      <c r="F26" s="37">
        <f t="shared" si="14"/>
        <v>437.93254976783845</v>
      </c>
      <c r="G26" s="37">
        <f t="shared" si="14"/>
        <v>527.42750183338649</v>
      </c>
      <c r="H26" s="37">
        <f t="shared" si="14"/>
        <v>591.53380543769515</v>
      </c>
      <c r="I26" s="37">
        <f t="shared" si="14"/>
        <v>488.86096542581856</v>
      </c>
      <c r="J26" s="37">
        <f t="shared" si="14"/>
        <v>552.46343318614277</v>
      </c>
      <c r="K26" s="37">
        <f t="shared" si="14"/>
        <v>516.85544727848878</v>
      </c>
      <c r="L26" s="37">
        <f t="shared" si="14"/>
        <v>417.61232046365745</v>
      </c>
      <c r="M26" s="37">
        <f t="shared" si="14"/>
        <v>402.85809788233189</v>
      </c>
      <c r="N26" s="37">
        <f t="shared" si="14"/>
        <v>398.63216926485865</v>
      </c>
      <c r="O26" s="37">
        <f t="shared" si="14"/>
        <v>446.3565947901065</v>
      </c>
      <c r="P26" s="37">
        <f t="shared" si="14"/>
        <v>49.609770597724172</v>
      </c>
      <c r="Q26" s="37">
        <f t="shared" si="14"/>
        <v>47.195628049961861</v>
      </c>
      <c r="R26" s="37">
        <f t="shared" si="14"/>
        <v>62.296166463468261</v>
      </c>
      <c r="S26" s="37">
        <f t="shared" si="14"/>
        <v>59.922705535579752</v>
      </c>
      <c r="T26" s="37">
        <f t="shared" si="14"/>
        <v>41.988099311681829</v>
      </c>
      <c r="U26" s="37">
        <f t="shared" si="14"/>
        <v>39.52414488896256</v>
      </c>
      <c r="V26" s="37">
        <f t="shared" si="14"/>
        <v>34.528605912483684</v>
      </c>
      <c r="W26" s="37">
        <f t="shared" si="14"/>
        <v>23.579013319735097</v>
      </c>
      <c r="X26" s="37">
        <f t="shared" ref="X26" si="15">SUM(X27,X33)</f>
        <v>35.865035431687055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324.29752638392551</v>
      </c>
      <c r="D33" s="29">
        <f t="shared" si="18"/>
        <v>341.08772317833115</v>
      </c>
      <c r="E33" s="29">
        <f t="shared" si="18"/>
        <v>352.40269460002429</v>
      </c>
      <c r="F33" s="29">
        <f t="shared" si="18"/>
        <v>437.93254976783845</v>
      </c>
      <c r="G33" s="29">
        <f t="shared" si="18"/>
        <v>527.42750183338649</v>
      </c>
      <c r="H33" s="29">
        <f t="shared" si="18"/>
        <v>591.53380543769515</v>
      </c>
      <c r="I33" s="29">
        <f t="shared" si="18"/>
        <v>488.86096542581856</v>
      </c>
      <c r="J33" s="29">
        <f t="shared" si="18"/>
        <v>552.46343318614277</v>
      </c>
      <c r="K33" s="29">
        <f t="shared" si="18"/>
        <v>516.85544727848878</v>
      </c>
      <c r="L33" s="29">
        <f t="shared" si="18"/>
        <v>417.61232046365745</v>
      </c>
      <c r="M33" s="29">
        <f t="shared" si="18"/>
        <v>402.85809788233189</v>
      </c>
      <c r="N33" s="29">
        <f t="shared" si="18"/>
        <v>398.63216926485865</v>
      </c>
      <c r="O33" s="29">
        <f t="shared" si="18"/>
        <v>446.3565947901065</v>
      </c>
      <c r="P33" s="29">
        <f t="shared" si="18"/>
        <v>49.609770597724172</v>
      </c>
      <c r="Q33" s="29">
        <f t="shared" si="18"/>
        <v>47.195628049961861</v>
      </c>
      <c r="R33" s="29">
        <f t="shared" si="18"/>
        <v>62.296166463468261</v>
      </c>
      <c r="S33" s="29">
        <f t="shared" si="18"/>
        <v>59.922705535579752</v>
      </c>
      <c r="T33" s="29">
        <f t="shared" si="18"/>
        <v>41.988099311681829</v>
      </c>
      <c r="U33" s="29">
        <f t="shared" si="18"/>
        <v>39.52414488896256</v>
      </c>
      <c r="V33" s="29">
        <f t="shared" si="18"/>
        <v>34.528605912483684</v>
      </c>
      <c r="W33" s="29">
        <f t="shared" si="18"/>
        <v>23.579013319735097</v>
      </c>
      <c r="X33" s="29">
        <f t="shared" ref="X33" si="19">SUM(X34:X50)</f>
        <v>35.865035431687055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324.29752638392551</v>
      </c>
      <c r="D43" s="10">
        <v>341.08772317833115</v>
      </c>
      <c r="E43" s="10">
        <v>352.40269460002429</v>
      </c>
      <c r="F43" s="10">
        <v>437.93254976783845</v>
      </c>
      <c r="G43" s="10">
        <v>527.42750183338649</v>
      </c>
      <c r="H43" s="10">
        <v>591.53380543769515</v>
      </c>
      <c r="I43" s="10">
        <v>488.86096542581856</v>
      </c>
      <c r="J43" s="10">
        <v>552.46343318614277</v>
      </c>
      <c r="K43" s="10">
        <v>516.85544727848878</v>
      </c>
      <c r="L43" s="10">
        <v>417.61232046365745</v>
      </c>
      <c r="M43" s="10">
        <v>402.85809788233189</v>
      </c>
      <c r="N43" s="10">
        <v>398.63216926485865</v>
      </c>
      <c r="O43" s="10">
        <v>446.3565947901065</v>
      </c>
      <c r="P43" s="10">
        <v>49.609770597724172</v>
      </c>
      <c r="Q43" s="10">
        <v>47.195628049961861</v>
      </c>
      <c r="R43" s="10">
        <v>62.296166463468261</v>
      </c>
      <c r="S43" s="10">
        <v>59.922705535579752</v>
      </c>
      <c r="T43" s="10">
        <v>41.988099311681829</v>
      </c>
      <c r="U43" s="10">
        <v>39.52414488896256</v>
      </c>
      <c r="V43" s="10">
        <v>34.528605912483684</v>
      </c>
      <c r="W43" s="10">
        <v>23.579013319735097</v>
      </c>
      <c r="X43" s="10">
        <v>35.865035431687055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124.10720532096514</v>
      </c>
      <c r="D76" s="40">
        <v>143.15733708274954</v>
      </c>
      <c r="E76" s="40">
        <v>160.30502879607621</v>
      </c>
      <c r="F76" s="40">
        <v>171.44738120435829</v>
      </c>
      <c r="G76" s="40">
        <v>177.36987811153759</v>
      </c>
      <c r="H76" s="40">
        <v>200.26142757495629</v>
      </c>
      <c r="I76" s="40">
        <v>118.31849140050754</v>
      </c>
      <c r="J76" s="40">
        <v>132.29882321432285</v>
      </c>
      <c r="K76" s="40">
        <v>129.19586104301413</v>
      </c>
      <c r="L76" s="40">
        <v>67.237525392071746</v>
      </c>
      <c r="M76" s="40">
        <v>67.232459229945405</v>
      </c>
      <c r="N76" s="40">
        <v>120.23958480158714</v>
      </c>
      <c r="O76" s="40">
        <v>124.87076491031438</v>
      </c>
      <c r="P76" s="40">
        <v>109.60273168887014</v>
      </c>
      <c r="Q76" s="40">
        <v>119.77936218870606</v>
      </c>
      <c r="R76" s="40">
        <v>124.30373446098685</v>
      </c>
      <c r="S76" s="40">
        <v>122.69657483785377</v>
      </c>
      <c r="T76" s="40">
        <v>123.65483290372092</v>
      </c>
      <c r="U76" s="40">
        <v>120.23414679535129</v>
      </c>
      <c r="V76" s="40">
        <v>109.11499556840776</v>
      </c>
      <c r="W76" s="40">
        <v>118.10220754526071</v>
      </c>
      <c r="X76" s="40">
        <v>136.41045668236902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25.472148017864356</v>
      </c>
      <c r="D2" s="31">
        <f t="shared" si="0"/>
        <v>26.872706672144183</v>
      </c>
      <c r="E2" s="31">
        <f t="shared" si="0"/>
        <v>29.199123758852647</v>
      </c>
      <c r="F2" s="31">
        <f t="shared" si="0"/>
        <v>26.251304166491444</v>
      </c>
      <c r="G2" s="31">
        <f t="shared" si="0"/>
        <v>27.333244213568516</v>
      </c>
      <c r="H2" s="31">
        <f t="shared" si="0"/>
        <v>29.020552187538449</v>
      </c>
      <c r="I2" s="31">
        <f t="shared" si="0"/>
        <v>32.885131669459255</v>
      </c>
      <c r="J2" s="31">
        <f t="shared" si="0"/>
        <v>32.565481466140199</v>
      </c>
      <c r="K2" s="31">
        <f t="shared" si="0"/>
        <v>65.822119699147308</v>
      </c>
      <c r="L2" s="31">
        <f t="shared" si="0"/>
        <v>140.59037013931305</v>
      </c>
      <c r="M2" s="31">
        <f t="shared" si="0"/>
        <v>146.53900095000844</v>
      </c>
      <c r="N2" s="31">
        <f t="shared" si="0"/>
        <v>138.38131160506541</v>
      </c>
      <c r="O2" s="31">
        <f t="shared" si="0"/>
        <v>132.03184723628297</v>
      </c>
      <c r="P2" s="31">
        <f t="shared" si="0"/>
        <v>135.27960878208791</v>
      </c>
      <c r="Q2" s="31">
        <f t="shared" si="0"/>
        <v>129.64829341854582</v>
      </c>
      <c r="R2" s="31">
        <f t="shared" si="0"/>
        <v>125.07640743941298</v>
      </c>
      <c r="S2" s="31">
        <f t="shared" si="0"/>
        <v>124.77868424665216</v>
      </c>
      <c r="T2" s="31">
        <f t="shared" si="0"/>
        <v>130.82558861127126</v>
      </c>
      <c r="U2" s="31">
        <f t="shared" si="0"/>
        <v>131.03700320449221</v>
      </c>
      <c r="V2" s="31">
        <f t="shared" si="0"/>
        <v>129.86916191098499</v>
      </c>
      <c r="W2" s="31">
        <f t="shared" si="0"/>
        <v>62.548824308958828</v>
      </c>
      <c r="X2" s="31">
        <f t="shared" ref="X2" si="1">SUM(X3,X17,X22,X25,X26,X51,X52,X71,X74,X75,X76)</f>
        <v>66.124449001831834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25.472148017864356</v>
      </c>
      <c r="D76" s="40">
        <v>26.872706672144183</v>
      </c>
      <c r="E76" s="40">
        <v>29.199123758852647</v>
      </c>
      <c r="F76" s="40">
        <v>26.251304166491444</v>
      </c>
      <c r="G76" s="40">
        <v>27.333244213568516</v>
      </c>
      <c r="H76" s="40">
        <v>29.020552187538449</v>
      </c>
      <c r="I76" s="40">
        <v>32.885131669459255</v>
      </c>
      <c r="J76" s="40">
        <v>32.565481466140199</v>
      </c>
      <c r="K76" s="40">
        <v>65.822119699147308</v>
      </c>
      <c r="L76" s="40">
        <v>140.59037013931305</v>
      </c>
      <c r="M76" s="40">
        <v>146.53900095000844</v>
      </c>
      <c r="N76" s="40">
        <v>138.38131160506541</v>
      </c>
      <c r="O76" s="40">
        <v>132.03184723628297</v>
      </c>
      <c r="P76" s="40">
        <v>135.27960878208791</v>
      </c>
      <c r="Q76" s="40">
        <v>129.64829341854582</v>
      </c>
      <c r="R76" s="40">
        <v>125.07640743941298</v>
      </c>
      <c r="S76" s="40">
        <v>124.77868424665216</v>
      </c>
      <c r="T76" s="40">
        <v>130.82558861127126</v>
      </c>
      <c r="U76" s="40">
        <v>131.03700320449221</v>
      </c>
      <c r="V76" s="40">
        <v>129.86916191098499</v>
      </c>
      <c r="W76" s="40">
        <v>62.548824308958828</v>
      </c>
      <c r="X76" s="40">
        <v>66.124449001831834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206.41929674904605</v>
      </c>
      <c r="D2" s="31">
        <f t="shared" si="0"/>
        <v>231.67985415617994</v>
      </c>
      <c r="E2" s="31">
        <f t="shared" si="0"/>
        <v>218.2803482395845</v>
      </c>
      <c r="F2" s="31">
        <f t="shared" si="0"/>
        <v>196.04495412049289</v>
      </c>
      <c r="G2" s="31">
        <f t="shared" si="0"/>
        <v>187.71204852868951</v>
      </c>
      <c r="H2" s="31">
        <f t="shared" si="0"/>
        <v>178.58972488482584</v>
      </c>
      <c r="I2" s="31">
        <f t="shared" si="0"/>
        <v>173.9612329804169</v>
      </c>
      <c r="J2" s="31">
        <f t="shared" si="0"/>
        <v>238.37870750048043</v>
      </c>
      <c r="K2" s="31">
        <f t="shared" si="0"/>
        <v>236.49539069883963</v>
      </c>
      <c r="L2" s="31">
        <f t="shared" si="0"/>
        <v>205.58111760336467</v>
      </c>
      <c r="M2" s="31">
        <f t="shared" si="0"/>
        <v>245.38845948757478</v>
      </c>
      <c r="N2" s="31">
        <f t="shared" si="0"/>
        <v>150.14975913396361</v>
      </c>
      <c r="O2" s="31">
        <f t="shared" si="0"/>
        <v>151.42586776719455</v>
      </c>
      <c r="P2" s="31">
        <f t="shared" si="0"/>
        <v>58.471186561845883</v>
      </c>
      <c r="Q2" s="31">
        <f t="shared" si="0"/>
        <v>62.167362726810467</v>
      </c>
      <c r="R2" s="31">
        <f t="shared" si="0"/>
        <v>60.590732861328171</v>
      </c>
      <c r="S2" s="31">
        <f t="shared" si="0"/>
        <v>49.307585509236631</v>
      </c>
      <c r="T2" s="31">
        <f t="shared" si="0"/>
        <v>63.959033844067264</v>
      </c>
      <c r="U2" s="31">
        <f t="shared" si="0"/>
        <v>66.65260762693876</v>
      </c>
      <c r="V2" s="31">
        <f t="shared" si="0"/>
        <v>71.92310838492827</v>
      </c>
      <c r="W2" s="31">
        <f t="shared" si="0"/>
        <v>74.973359990316084</v>
      </c>
      <c r="X2" s="31">
        <f t="shared" ref="X2" si="1">SUM(X3,X17,X22,X25,X26,X51,X52,X71,X74,X75,X76)</f>
        <v>50.835659514867153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172.78854412338302</v>
      </c>
      <c r="D26" s="37">
        <f t="shared" si="14"/>
        <v>188.86352359724918</v>
      </c>
      <c r="E26" s="37">
        <f t="shared" si="14"/>
        <v>167.27821683591725</v>
      </c>
      <c r="F26" s="37">
        <f t="shared" si="14"/>
        <v>139.26246312984006</v>
      </c>
      <c r="G26" s="37">
        <f t="shared" si="14"/>
        <v>131.93045173497109</v>
      </c>
      <c r="H26" s="37">
        <f t="shared" si="14"/>
        <v>125.33824959239938</v>
      </c>
      <c r="I26" s="37">
        <f t="shared" si="14"/>
        <v>147.90223319842909</v>
      </c>
      <c r="J26" s="37">
        <f t="shared" si="14"/>
        <v>202.40905176656568</v>
      </c>
      <c r="K26" s="37">
        <f t="shared" si="14"/>
        <v>207.2058596862575</v>
      </c>
      <c r="L26" s="37">
        <f t="shared" si="14"/>
        <v>198.61012149678965</v>
      </c>
      <c r="M26" s="37">
        <f t="shared" si="14"/>
        <v>233.90510074191573</v>
      </c>
      <c r="N26" s="37">
        <f t="shared" si="14"/>
        <v>125.15691070074757</v>
      </c>
      <c r="O26" s="37">
        <f t="shared" si="14"/>
        <v>130.8384181075719</v>
      </c>
      <c r="P26" s="37">
        <f t="shared" si="14"/>
        <v>31.526170932800337</v>
      </c>
      <c r="Q26" s="37">
        <f t="shared" si="14"/>
        <v>32.913314340407872</v>
      </c>
      <c r="R26" s="37">
        <f t="shared" si="14"/>
        <v>26.029027001707995</v>
      </c>
      <c r="S26" s="37">
        <f t="shared" si="14"/>
        <v>20.186236854789993</v>
      </c>
      <c r="T26" s="37">
        <f t="shared" si="14"/>
        <v>37.093757954010336</v>
      </c>
      <c r="U26" s="37">
        <f t="shared" si="14"/>
        <v>41.611796641561938</v>
      </c>
      <c r="V26" s="37">
        <f t="shared" si="14"/>
        <v>48.661419882873147</v>
      </c>
      <c r="W26" s="37">
        <f t="shared" si="14"/>
        <v>37.016171546988886</v>
      </c>
      <c r="X26" s="37">
        <f t="shared" ref="X26" si="15">SUM(X27,X33)</f>
        <v>19.349495952663759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172.78854412338302</v>
      </c>
      <c r="D33" s="29">
        <f t="shared" si="18"/>
        <v>188.86352359724918</v>
      </c>
      <c r="E33" s="29">
        <f t="shared" si="18"/>
        <v>167.27821683591725</v>
      </c>
      <c r="F33" s="29">
        <f t="shared" si="18"/>
        <v>139.26246312984006</v>
      </c>
      <c r="G33" s="29">
        <f t="shared" si="18"/>
        <v>131.93045173497109</v>
      </c>
      <c r="H33" s="29">
        <f t="shared" si="18"/>
        <v>125.33824959239938</v>
      </c>
      <c r="I33" s="29">
        <f t="shared" si="18"/>
        <v>147.90223319842909</v>
      </c>
      <c r="J33" s="29">
        <f t="shared" si="18"/>
        <v>202.40905176656568</v>
      </c>
      <c r="K33" s="29">
        <f t="shared" si="18"/>
        <v>207.2058596862575</v>
      </c>
      <c r="L33" s="29">
        <f t="shared" si="18"/>
        <v>198.61012149678965</v>
      </c>
      <c r="M33" s="29">
        <f t="shared" si="18"/>
        <v>233.90510074191573</v>
      </c>
      <c r="N33" s="29">
        <f t="shared" si="18"/>
        <v>125.15691070074757</v>
      </c>
      <c r="O33" s="29">
        <f t="shared" si="18"/>
        <v>130.8384181075719</v>
      </c>
      <c r="P33" s="29">
        <f t="shared" si="18"/>
        <v>31.526170932800337</v>
      </c>
      <c r="Q33" s="29">
        <f t="shared" si="18"/>
        <v>32.913314340407872</v>
      </c>
      <c r="R33" s="29">
        <f t="shared" si="18"/>
        <v>26.029027001707995</v>
      </c>
      <c r="S33" s="29">
        <f t="shared" si="18"/>
        <v>20.186236854789993</v>
      </c>
      <c r="T33" s="29">
        <f t="shared" si="18"/>
        <v>37.093757954010336</v>
      </c>
      <c r="U33" s="29">
        <f t="shared" si="18"/>
        <v>41.611796641561938</v>
      </c>
      <c r="V33" s="29">
        <f t="shared" si="18"/>
        <v>48.661419882873147</v>
      </c>
      <c r="W33" s="29">
        <f t="shared" si="18"/>
        <v>37.016171546988886</v>
      </c>
      <c r="X33" s="29">
        <f t="shared" ref="X33" si="19">SUM(X34:X50)</f>
        <v>19.349495952663759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172.78854412338302</v>
      </c>
      <c r="D43" s="10">
        <v>188.86352359724918</v>
      </c>
      <c r="E43" s="10">
        <v>167.27821683591725</v>
      </c>
      <c r="F43" s="10">
        <v>139.26246312984006</v>
      </c>
      <c r="G43" s="10">
        <v>131.93045173497109</v>
      </c>
      <c r="H43" s="10">
        <v>125.33824959239938</v>
      </c>
      <c r="I43" s="10">
        <v>147.90223319842909</v>
      </c>
      <c r="J43" s="10">
        <v>202.40905176656568</v>
      </c>
      <c r="K43" s="10">
        <v>207.2058596862575</v>
      </c>
      <c r="L43" s="10">
        <v>198.61012149678965</v>
      </c>
      <c r="M43" s="10">
        <v>233.90510074191573</v>
      </c>
      <c r="N43" s="10">
        <v>125.15691070074757</v>
      </c>
      <c r="O43" s="10">
        <v>130.8384181075719</v>
      </c>
      <c r="P43" s="10">
        <v>31.526170932800337</v>
      </c>
      <c r="Q43" s="10">
        <v>32.913314340407872</v>
      </c>
      <c r="R43" s="10">
        <v>26.029027001707995</v>
      </c>
      <c r="S43" s="10">
        <v>20.186236854789993</v>
      </c>
      <c r="T43" s="10">
        <v>37.093757954010336</v>
      </c>
      <c r="U43" s="10">
        <v>41.611796641561938</v>
      </c>
      <c r="V43" s="10">
        <v>48.661419882873147</v>
      </c>
      <c r="W43" s="10">
        <v>37.016171546988886</v>
      </c>
      <c r="X43" s="10">
        <v>19.349495952663759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33.630752625663042</v>
      </c>
      <c r="D76" s="40">
        <v>42.816330558930744</v>
      </c>
      <c r="E76" s="40">
        <v>51.002131403667242</v>
      </c>
      <c r="F76" s="40">
        <v>56.782490990652832</v>
      </c>
      <c r="G76" s="40">
        <v>55.781596793718421</v>
      </c>
      <c r="H76" s="40">
        <v>53.25147529242647</v>
      </c>
      <c r="I76" s="40">
        <v>26.058999781987797</v>
      </c>
      <c r="J76" s="40">
        <v>35.969655733914749</v>
      </c>
      <c r="K76" s="40">
        <v>29.289531012582117</v>
      </c>
      <c r="L76" s="40">
        <v>6.9709961065750186</v>
      </c>
      <c r="M76" s="40">
        <v>11.483358745659046</v>
      </c>
      <c r="N76" s="40">
        <v>24.992848433216036</v>
      </c>
      <c r="O76" s="40">
        <v>20.587449659622646</v>
      </c>
      <c r="P76" s="40">
        <v>26.94501562904555</v>
      </c>
      <c r="Q76" s="40">
        <v>29.254048386402594</v>
      </c>
      <c r="R76" s="40">
        <v>34.561705859620176</v>
      </c>
      <c r="S76" s="40">
        <v>29.121348654446642</v>
      </c>
      <c r="T76" s="40">
        <v>26.865275890056932</v>
      </c>
      <c r="U76" s="40">
        <v>25.040810985376826</v>
      </c>
      <c r="V76" s="40">
        <v>23.261688502055119</v>
      </c>
      <c r="W76" s="40">
        <v>37.957188443327198</v>
      </c>
      <c r="X76" s="40">
        <v>31.486163562203394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26401.607394668954</v>
      </c>
      <c r="D2" s="31">
        <f t="shared" si="0"/>
        <v>27709.408082545135</v>
      </c>
      <c r="E2" s="31">
        <f t="shared" si="0"/>
        <v>28440.030524505586</v>
      </c>
      <c r="F2" s="31">
        <f t="shared" si="0"/>
        <v>29799.218744625967</v>
      </c>
      <c r="G2" s="31">
        <f t="shared" si="0"/>
        <v>30876.684092863277</v>
      </c>
      <c r="H2" s="31">
        <f t="shared" si="0"/>
        <v>31860.725967325881</v>
      </c>
      <c r="I2" s="31">
        <f t="shared" si="0"/>
        <v>32786.498108340493</v>
      </c>
      <c r="J2" s="31">
        <f t="shared" si="0"/>
        <v>33952.13731728289</v>
      </c>
      <c r="K2" s="31">
        <f t="shared" si="0"/>
        <v>32382.830008598448</v>
      </c>
      <c r="L2" s="31">
        <f t="shared" si="0"/>
        <v>30624.303921571624</v>
      </c>
      <c r="M2" s="31">
        <f t="shared" si="0"/>
        <v>29811.811986632365</v>
      </c>
      <c r="N2" s="31">
        <f t="shared" si="0"/>
        <v>28559.045477198993</v>
      </c>
      <c r="O2" s="31">
        <f t="shared" si="0"/>
        <v>26097.732758419239</v>
      </c>
      <c r="P2" s="31">
        <f t="shared" si="0"/>
        <v>25631.12389528532</v>
      </c>
      <c r="Q2" s="31">
        <f t="shared" si="0"/>
        <v>25937.78319130258</v>
      </c>
      <c r="R2" s="31">
        <f t="shared" si="0"/>
        <v>26690.265426576701</v>
      </c>
      <c r="S2" s="31">
        <f t="shared" si="0"/>
        <v>27552.669318158809</v>
      </c>
      <c r="T2" s="31">
        <f t="shared" si="0"/>
        <v>28157.485115138239</v>
      </c>
      <c r="U2" s="31">
        <f t="shared" si="0"/>
        <v>28792.847803305016</v>
      </c>
      <c r="V2" s="31">
        <f t="shared" si="0"/>
        <v>29036.005830746777</v>
      </c>
      <c r="W2" s="31">
        <f t="shared" si="0"/>
        <v>23924.156872405085</v>
      </c>
      <c r="X2" s="31">
        <f t="shared" ref="X2" si="1">SUM(X3,X17,X22,X25,X26,X51,X52,X71,X74,X75,X76)</f>
        <v>27376.080367590548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26324.20232158211</v>
      </c>
      <c r="D26" s="37">
        <f t="shared" ref="D26:W26" si="20">SUM(D27,D33)</f>
        <v>27628.950558899392</v>
      </c>
      <c r="E26" s="37">
        <f t="shared" si="20"/>
        <v>28286.562596732583</v>
      </c>
      <c r="F26" s="37">
        <f t="shared" si="20"/>
        <v>29590.501117798794</v>
      </c>
      <c r="G26" s="37">
        <f t="shared" si="20"/>
        <v>30679.733963886494</v>
      </c>
      <c r="H26" s="37">
        <f t="shared" si="20"/>
        <v>31576.251504729149</v>
      </c>
      <c r="I26" s="37">
        <f t="shared" si="20"/>
        <v>32586.407222699912</v>
      </c>
      <c r="J26" s="37">
        <f t="shared" si="20"/>
        <v>33523.137059329318</v>
      </c>
      <c r="K26" s="37">
        <f t="shared" si="20"/>
        <v>31714.932674118652</v>
      </c>
      <c r="L26" s="37">
        <f t="shared" si="20"/>
        <v>29490.238349097166</v>
      </c>
      <c r="M26" s="37">
        <f t="shared" si="20"/>
        <v>28297.410920034403</v>
      </c>
      <c r="N26" s="37">
        <f t="shared" si="20"/>
        <v>26750.707050730874</v>
      </c>
      <c r="O26" s="37">
        <f t="shared" si="20"/>
        <v>23874.804127257088</v>
      </c>
      <c r="P26" s="37">
        <f t="shared" si="20"/>
        <v>24645.447635425622</v>
      </c>
      <c r="Q26" s="37">
        <f t="shared" si="20"/>
        <v>24875.9505588994</v>
      </c>
      <c r="R26" s="37">
        <f t="shared" si="20"/>
        <v>25614.961306964749</v>
      </c>
      <c r="S26" s="37">
        <f t="shared" si="20"/>
        <v>26319.812381771277</v>
      </c>
      <c r="T26" s="37">
        <f t="shared" si="20"/>
        <v>26736.134909716249</v>
      </c>
      <c r="U26" s="37">
        <f t="shared" si="20"/>
        <v>26977.421926053314</v>
      </c>
      <c r="V26" s="37">
        <f t="shared" si="20"/>
        <v>27234.071281169388</v>
      </c>
      <c r="W26" s="37">
        <f t="shared" si="20"/>
        <v>22336.954256233872</v>
      </c>
      <c r="X26" s="37">
        <f t="shared" ref="X26" si="21">SUM(X27,X33)</f>
        <v>25724.94204643165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26324.20232158211</v>
      </c>
      <c r="D33" s="29">
        <f t="shared" ref="D33:W33" si="26">SUM(D34:D50)</f>
        <v>27628.950558899392</v>
      </c>
      <c r="E33" s="29">
        <f t="shared" si="26"/>
        <v>28286.562596732583</v>
      </c>
      <c r="F33" s="29">
        <f t="shared" si="26"/>
        <v>29590.501117798794</v>
      </c>
      <c r="G33" s="29">
        <f t="shared" si="26"/>
        <v>30679.733963886494</v>
      </c>
      <c r="H33" s="29">
        <f t="shared" si="26"/>
        <v>31576.251504729149</v>
      </c>
      <c r="I33" s="29">
        <f t="shared" si="26"/>
        <v>32586.407222699912</v>
      </c>
      <c r="J33" s="29">
        <f t="shared" si="26"/>
        <v>33523.137059329318</v>
      </c>
      <c r="K33" s="29">
        <f t="shared" si="26"/>
        <v>31714.932674118652</v>
      </c>
      <c r="L33" s="29">
        <f t="shared" si="26"/>
        <v>29490.238349097166</v>
      </c>
      <c r="M33" s="29">
        <f t="shared" si="26"/>
        <v>28297.410920034403</v>
      </c>
      <c r="N33" s="29">
        <f t="shared" si="26"/>
        <v>26750.707050730874</v>
      </c>
      <c r="O33" s="29">
        <f t="shared" si="26"/>
        <v>23874.804127257088</v>
      </c>
      <c r="P33" s="29">
        <f t="shared" si="26"/>
        <v>24645.447635425622</v>
      </c>
      <c r="Q33" s="29">
        <f t="shared" si="26"/>
        <v>24875.9505588994</v>
      </c>
      <c r="R33" s="29">
        <f t="shared" si="26"/>
        <v>25614.961306964749</v>
      </c>
      <c r="S33" s="29">
        <f t="shared" si="26"/>
        <v>26319.812381771277</v>
      </c>
      <c r="T33" s="29">
        <f t="shared" si="26"/>
        <v>26736.134909716249</v>
      </c>
      <c r="U33" s="29">
        <f t="shared" si="26"/>
        <v>26977.421926053314</v>
      </c>
      <c r="V33" s="29">
        <f t="shared" si="26"/>
        <v>27234.071281169388</v>
      </c>
      <c r="W33" s="29">
        <f t="shared" si="26"/>
        <v>22336.954256233872</v>
      </c>
      <c r="X33" s="29">
        <f t="shared" ref="X33" si="27">SUM(X34:X50)</f>
        <v>25724.94204643165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84.730610490111772</v>
      </c>
      <c r="D36" s="10">
        <f>FC_TRA_ROAD_P2W_E!D36+FC_TRA_ROAD_CAR_E!D36+FC_TRA_ROAD_BUS_E!D36+FC_TRA_ROAD_LCV_E!D36+FC_TRA_ROAD_HGV_E!D36</f>
        <v>81.341358555460005</v>
      </c>
      <c r="E36" s="10">
        <f>FC_TRA_ROAD_P2W_E!E36+FC_TRA_ROAD_CAR_E!E36+FC_TRA_ROAD_BUS_E!E36+FC_TRA_ROAD_LCV_E!E36+FC_TRA_ROAD_HGV_E!E36</f>
        <v>81.341358555460005</v>
      </c>
      <c r="F36" s="10">
        <f>FC_TRA_ROAD_P2W_E!F36+FC_TRA_ROAD_CAR_E!F36+FC_TRA_ROAD_BUS_E!F36+FC_TRA_ROAD_LCV_E!F36+FC_TRA_ROAD_HGV_E!F36</f>
        <v>80.211607910576092</v>
      </c>
      <c r="G36" s="10">
        <f>FC_TRA_ROAD_P2W_E!G36+FC_TRA_ROAD_CAR_E!G36+FC_TRA_ROAD_BUS_E!G36+FC_TRA_ROAD_LCV_E!G36+FC_TRA_ROAD_HGV_E!G36</f>
        <v>82.471109200343932</v>
      </c>
      <c r="H36" s="10">
        <f>FC_TRA_ROAD_P2W_E!H36+FC_TRA_ROAD_CAR_E!H36+FC_TRA_ROAD_BUS_E!H36+FC_TRA_ROAD_LCV_E!H36+FC_TRA_ROAD_HGV_E!H36</f>
        <v>50.838349097162506</v>
      </c>
      <c r="I36" s="10">
        <f>FC_TRA_ROAD_P2W_E!I36+FC_TRA_ROAD_CAR_E!I36+FC_TRA_ROAD_BUS_E!I36+FC_TRA_ROAD_LCV_E!I36+FC_TRA_ROAD_HGV_E!I36</f>
        <v>46.319346517626819</v>
      </c>
      <c r="J36" s="10">
        <f>FC_TRA_ROAD_P2W_E!J36+FC_TRA_ROAD_CAR_E!J36+FC_TRA_ROAD_BUS_E!J36+FC_TRA_ROAD_LCV_E!J36+FC_TRA_ROAD_HGV_E!J36</f>
        <v>45.18968185726569</v>
      </c>
      <c r="K36" s="10">
        <f>FC_TRA_ROAD_P2W_E!K36+FC_TRA_ROAD_CAR_E!K36+FC_TRA_ROAD_BUS_E!K36+FC_TRA_ROAD_LCV_E!K36+FC_TRA_ROAD_HGV_E!K36</f>
        <v>14.68667239896819</v>
      </c>
      <c r="L36" s="10">
        <f>FC_TRA_ROAD_P2W_E!L36+FC_TRA_ROAD_CAR_E!L36+FC_TRA_ROAD_BUS_E!L36+FC_TRA_ROAD_LCV_E!L36+FC_TRA_ROAD_HGV_E!L36</f>
        <v>18.075838349097161</v>
      </c>
      <c r="M36" s="10">
        <f>FC_TRA_ROAD_P2W_E!M36+FC_TRA_ROAD_CAR_E!M36+FC_TRA_ROAD_BUS_E!M36+FC_TRA_ROAD_LCV_E!M36+FC_TRA_ROAD_HGV_E!M36</f>
        <v>21.465090283748921</v>
      </c>
      <c r="N36" s="10">
        <f>FC_TRA_ROAD_P2W_E!N36+FC_TRA_ROAD_CAR_E!N36+FC_TRA_ROAD_BUS_E!N36+FC_TRA_ROAD_LCV_E!N36+FC_TRA_ROAD_HGV_E!N36</f>
        <v>23.724591573516761</v>
      </c>
      <c r="O36" s="10">
        <f>FC_TRA_ROAD_P2W_E!O36+FC_TRA_ROAD_CAR_E!O36+FC_TRA_ROAD_BUS_E!O36+FC_TRA_ROAD_LCV_E!O36+FC_TRA_ROAD_HGV_E!O36</f>
        <v>29.373258813413582</v>
      </c>
      <c r="P36" s="10">
        <f>FC_TRA_ROAD_P2W_E!P36+FC_TRA_ROAD_CAR_E!P36+FC_TRA_ROAD_BUS_E!P36+FC_TRA_ROAD_LCV_E!P36+FC_TRA_ROAD_HGV_E!P36</f>
        <v>35.022012037833193</v>
      </c>
      <c r="Q36" s="10">
        <f>FC_TRA_ROAD_P2W_E!Q36+FC_TRA_ROAD_CAR_E!Q36+FC_TRA_ROAD_BUS_E!Q36+FC_TRA_ROAD_LCV_E!Q36+FC_TRA_ROAD_HGV_E!Q36</f>
        <v>39.540928632846082</v>
      </c>
      <c r="R36" s="10">
        <f>FC_TRA_ROAD_P2W_E!R36+FC_TRA_ROAD_CAR_E!R36+FC_TRA_ROAD_BUS_E!R36+FC_TRA_ROAD_LCV_E!R36+FC_TRA_ROAD_HGV_E!R36</f>
        <v>48.578847807394673</v>
      </c>
      <c r="S36" s="10">
        <f>FC_TRA_ROAD_P2W_E!S36+FC_TRA_ROAD_CAR_E!S36+FC_TRA_ROAD_BUS_E!S36+FC_TRA_ROAD_LCV_E!S36+FC_TRA_ROAD_HGV_E!S36</f>
        <v>53.097850386930347</v>
      </c>
      <c r="T36" s="10">
        <f>FC_TRA_ROAD_P2W_E!T36+FC_TRA_ROAD_CAR_E!T36+FC_TRA_ROAD_BUS_E!T36+FC_TRA_ROAD_LCV_E!T36+FC_TRA_ROAD_HGV_E!T36</f>
        <v>57.616766981943243</v>
      </c>
      <c r="U36" s="10">
        <f>FC_TRA_ROAD_P2W_E!U36+FC_TRA_ROAD_CAR_E!U36+FC_TRA_ROAD_BUS_E!U36+FC_TRA_ROAD_LCV_E!U36+FC_TRA_ROAD_HGV_E!U36</f>
        <v>70.043938091143588</v>
      </c>
      <c r="V36" s="10">
        <f>FC_TRA_ROAD_P2W_E!V36+FC_TRA_ROAD_CAR_E!V36+FC_TRA_ROAD_BUS_E!V36+FC_TRA_ROAD_LCV_E!V36+FC_TRA_ROAD_HGV_E!V36</f>
        <v>97.157695614789333</v>
      </c>
      <c r="W36" s="10">
        <f>FC_TRA_ROAD_P2W_E!W36+FC_TRA_ROAD_CAR_E!W36+FC_TRA_ROAD_BUS_E!W36+FC_TRA_ROAD_LCV_E!W36+FC_TRA_ROAD_HGV_E!W36</f>
        <v>74.562940670679282</v>
      </c>
      <c r="X36" s="10">
        <f>FC_TRA_ROAD_P2W_E!X36+FC_TRA_ROAD_CAR_E!X36+FC_TRA_ROAD_BUS_E!X36+FC_TRA_ROAD_LCV_E!X36+FC_TRA_ROAD_HGV_E!X36</f>
        <v>93.973000859845214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9019.1363714531381</v>
      </c>
      <c r="D37" s="10">
        <f>FC_TRA_ROAD_P2W_E!D37+FC_TRA_ROAD_CAR_E!D37+FC_TRA_ROAD_BUS_E!D37+FC_TRA_ROAD_LCV_E!D37+FC_TRA_ROAD_HGV_E!D37</f>
        <v>8973.6386070507306</v>
      </c>
      <c r="E37" s="10">
        <f>FC_TRA_ROAD_P2W_E!E37+FC_TRA_ROAD_CAR_E!E37+FC_TRA_ROAD_BUS_E!E37+FC_TRA_ROAD_LCV_E!E37+FC_TRA_ROAD_HGV_E!E37</f>
        <v>8564.1588134135854</v>
      </c>
      <c r="F37" s="10">
        <f>FC_TRA_ROAD_P2W_E!F37+FC_TRA_ROAD_CAR_E!F37+FC_TRA_ROAD_BUS_E!F37+FC_TRA_ROAD_LCV_E!F37+FC_TRA_ROAD_HGV_E!F37</f>
        <v>8344.0766122097994</v>
      </c>
      <c r="G37" s="10">
        <f>FC_TRA_ROAD_P2W_E!G37+FC_TRA_ROAD_CAR_E!G37+FC_TRA_ROAD_BUS_E!G37+FC_TRA_ROAD_LCV_E!G37+FC_TRA_ROAD_HGV_E!G37</f>
        <v>7971.629922613929</v>
      </c>
      <c r="H37" s="10">
        <f>FC_TRA_ROAD_P2W_E!H37+FC_TRA_ROAD_CAR_E!H37+FC_TRA_ROAD_BUS_E!H37+FC_TRA_ROAD_LCV_E!H37+FC_TRA_ROAD_HGV_E!H37</f>
        <v>7681.713929492691</v>
      </c>
      <c r="I37" s="10">
        <f>FC_TRA_ROAD_P2W_E!I37+FC_TRA_ROAD_CAR_E!I37+FC_TRA_ROAD_BUS_E!I37+FC_TRA_ROAD_LCV_E!I37+FC_TRA_ROAD_HGV_E!I37</f>
        <v>7330.4289767841783</v>
      </c>
      <c r="J37" s="10">
        <f>FC_TRA_ROAD_P2W_E!J37+FC_TRA_ROAD_CAR_E!J37+FC_TRA_ROAD_BUS_E!J37+FC_TRA_ROAD_LCV_E!J37+FC_TRA_ROAD_HGV_E!J37</f>
        <v>7056.3843508168529</v>
      </c>
      <c r="K37" s="10">
        <f>FC_TRA_ROAD_P2W_E!K37+FC_TRA_ROAD_CAR_E!K37+FC_TRA_ROAD_BUS_E!K37+FC_TRA_ROAD_LCV_E!K37+FC_TRA_ROAD_HGV_E!K37</f>
        <v>6499.8304385210658</v>
      </c>
      <c r="L37" s="10">
        <f>FC_TRA_ROAD_P2W_E!L37+FC_TRA_ROAD_CAR_E!L37+FC_TRA_ROAD_BUS_E!L37+FC_TRA_ROAD_LCV_E!L37+FC_TRA_ROAD_HGV_E!L37</f>
        <v>6099.8734307824589</v>
      </c>
      <c r="M37" s="10">
        <f>FC_TRA_ROAD_P2W_E!M37+FC_TRA_ROAD_CAR_E!M37+FC_TRA_ROAD_BUS_E!M37+FC_TRA_ROAD_LCV_E!M37+FC_TRA_ROAD_HGV_E!M37</f>
        <v>5619.5018056749777</v>
      </c>
      <c r="N37" s="10">
        <f>FC_TRA_ROAD_P2W_E!N37+FC_TRA_ROAD_CAR_E!N37+FC_TRA_ROAD_BUS_E!N37+FC_TRA_ROAD_LCV_E!N37+FC_TRA_ROAD_HGV_E!N37</f>
        <v>5228.009458297508</v>
      </c>
      <c r="O37" s="10">
        <f>FC_TRA_ROAD_P2W_E!O37+FC_TRA_ROAD_CAR_E!O37+FC_TRA_ROAD_BUS_E!O37+FC_TRA_ROAD_LCV_E!O37+FC_TRA_ROAD_HGV_E!O37</f>
        <v>4713.7790197764398</v>
      </c>
      <c r="P37" s="10">
        <f>FC_TRA_ROAD_P2W_E!P37+FC_TRA_ROAD_CAR_E!P37+FC_TRA_ROAD_BUS_E!P37+FC_TRA_ROAD_LCV_E!P37+FC_TRA_ROAD_HGV_E!P37</f>
        <v>4603.7379191745476</v>
      </c>
      <c r="Q37" s="10">
        <f>FC_TRA_ROAD_P2W_E!Q37+FC_TRA_ROAD_CAR_E!Q37+FC_TRA_ROAD_BUS_E!Q37+FC_TRA_ROAD_LCV_E!Q37+FC_TRA_ROAD_HGV_E!Q37</f>
        <v>4534.9622527944966</v>
      </c>
      <c r="R37" s="10">
        <f>FC_TRA_ROAD_P2W_E!R37+FC_TRA_ROAD_CAR_E!R37+FC_TRA_ROAD_BUS_E!R37+FC_TRA_ROAD_LCV_E!R37+FC_TRA_ROAD_HGV_E!R37</f>
        <v>4561.4144453998288</v>
      </c>
      <c r="S37" s="10">
        <f>FC_TRA_ROAD_P2W_E!S37+FC_TRA_ROAD_CAR_E!S37+FC_TRA_ROAD_BUS_E!S37+FC_TRA_ROAD_LCV_E!S37+FC_TRA_ROAD_HGV_E!S37</f>
        <v>4767.7415305245058</v>
      </c>
      <c r="T37" s="10">
        <f>FC_TRA_ROAD_P2W_E!T37+FC_TRA_ROAD_CAR_E!T37+FC_TRA_ROAD_BUS_E!T37+FC_TRA_ROAD_LCV_E!T37+FC_TRA_ROAD_HGV_E!T37</f>
        <v>4871.4340498710226</v>
      </c>
      <c r="U37" s="10">
        <f>FC_TRA_ROAD_P2W_E!U37+FC_TRA_ROAD_CAR_E!U37+FC_TRA_ROAD_BUS_E!U37+FC_TRA_ROAD_LCV_E!U37+FC_TRA_ROAD_HGV_E!U37</f>
        <v>5075.6448839208933</v>
      </c>
      <c r="V37" s="10">
        <f>FC_TRA_ROAD_P2W_E!V37+FC_TRA_ROAD_CAR_E!V37+FC_TRA_ROAD_BUS_E!V37+FC_TRA_ROAD_LCV_E!V37+FC_TRA_ROAD_HGV_E!V37</f>
        <v>5407.8842648323298</v>
      </c>
      <c r="W37" s="10">
        <f>FC_TRA_ROAD_P2W_E!W37+FC_TRA_ROAD_CAR_E!W37+FC_TRA_ROAD_BUS_E!W37+FC_TRA_ROAD_LCV_E!W37+FC_TRA_ROAD_HGV_E!W37</f>
        <v>4281.0213241616511</v>
      </c>
      <c r="X37" s="10">
        <f>FC_TRA_ROAD_P2W_E!X37+FC_TRA_ROAD_CAR_E!X37+FC_TRA_ROAD_BUS_E!X37+FC_TRA_ROAD_LCV_E!X37+FC_TRA_ROAD_HGV_E!X37</f>
        <v>5276.5354256233877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7.3258813413585547E-2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17220.335339638859</v>
      </c>
      <c r="D43" s="10">
        <f>FC_TRA_ROAD_P2W_E!D43+FC_TRA_ROAD_CAR_E!D43+FC_TRA_ROAD_BUS_E!D43+FC_TRA_ROAD_LCV_E!D43+FC_TRA_ROAD_HGV_E!D43</f>
        <v>18573.970593293201</v>
      </c>
      <c r="E43" s="10">
        <f>FC_TRA_ROAD_P2W_E!E43+FC_TRA_ROAD_CAR_E!E43+FC_TRA_ROAD_BUS_E!E43+FC_TRA_ROAD_LCV_E!E43+FC_TRA_ROAD_HGV_E!E43</f>
        <v>19641.062424763539</v>
      </c>
      <c r="F43" s="10">
        <f>FC_TRA_ROAD_P2W_E!F43+FC_TRA_ROAD_CAR_E!F43+FC_TRA_ROAD_BUS_E!F43+FC_TRA_ROAD_LCV_E!F43+FC_TRA_ROAD_HGV_E!F43</f>
        <v>21166.212897678419</v>
      </c>
      <c r="G43" s="10">
        <f>FC_TRA_ROAD_P2W_E!G43+FC_TRA_ROAD_CAR_E!G43+FC_TRA_ROAD_BUS_E!G43+FC_TRA_ROAD_LCV_E!G43+FC_TRA_ROAD_HGV_E!G43</f>
        <v>22625.632932072222</v>
      </c>
      <c r="H43" s="10">
        <f>FC_TRA_ROAD_P2W_E!H43+FC_TRA_ROAD_CAR_E!H43+FC_TRA_ROAD_BUS_E!H43+FC_TRA_ROAD_LCV_E!H43+FC_TRA_ROAD_HGV_E!H43</f>
        <v>23843.699226139295</v>
      </c>
      <c r="I43" s="10">
        <f>FC_TRA_ROAD_P2W_E!I43+FC_TRA_ROAD_CAR_E!I43+FC_TRA_ROAD_BUS_E!I43+FC_TRA_ROAD_LCV_E!I43+FC_TRA_ROAD_HGV_E!I43</f>
        <v>25209.658899398109</v>
      </c>
      <c r="J43" s="10">
        <f>FC_TRA_ROAD_P2W_E!J43+FC_TRA_ROAD_CAR_E!J43+FC_TRA_ROAD_BUS_E!J43+FC_TRA_ROAD_LCV_E!J43+FC_TRA_ROAD_HGV_E!J43</f>
        <v>26421.5630266552</v>
      </c>
      <c r="K43" s="10">
        <f>FC_TRA_ROAD_P2W_E!K43+FC_TRA_ROAD_CAR_E!K43+FC_TRA_ROAD_BUS_E!K43+FC_TRA_ROAD_LCV_E!K43+FC_TRA_ROAD_HGV_E!K43</f>
        <v>25200.415563198618</v>
      </c>
      <c r="L43" s="10">
        <f>FC_TRA_ROAD_P2W_E!L43+FC_TRA_ROAD_CAR_E!L43+FC_TRA_ROAD_BUS_E!L43+FC_TRA_ROAD_LCV_E!L43+FC_TRA_ROAD_HGV_E!L43</f>
        <v>23372.289079965609</v>
      </c>
      <c r="M43" s="10">
        <f>FC_TRA_ROAD_P2W_E!M43+FC_TRA_ROAD_CAR_E!M43+FC_TRA_ROAD_BUS_E!M43+FC_TRA_ROAD_LCV_E!M43+FC_TRA_ROAD_HGV_E!M43</f>
        <v>22656.444024075674</v>
      </c>
      <c r="N43" s="10">
        <f>FC_TRA_ROAD_P2W_E!N43+FC_TRA_ROAD_CAR_E!N43+FC_TRA_ROAD_BUS_E!N43+FC_TRA_ROAD_LCV_E!N43+FC_TRA_ROAD_HGV_E!N43</f>
        <v>21498.973000859849</v>
      </c>
      <c r="O43" s="10">
        <f>FC_TRA_ROAD_P2W_E!O43+FC_TRA_ROAD_CAR_E!O43+FC_TRA_ROAD_BUS_E!O43+FC_TRA_ROAD_LCV_E!O43+FC_TRA_ROAD_HGV_E!O43</f>
        <v>19131.651848667236</v>
      </c>
      <c r="P43" s="10">
        <f>FC_TRA_ROAD_P2W_E!P43+FC_TRA_ROAD_CAR_E!P43+FC_TRA_ROAD_BUS_E!P43+FC_TRA_ROAD_LCV_E!P43+FC_TRA_ROAD_HGV_E!P43</f>
        <v>20006.68770421324</v>
      </c>
      <c r="Q43" s="10">
        <f>FC_TRA_ROAD_P2W_E!Q43+FC_TRA_ROAD_CAR_E!Q43+FC_TRA_ROAD_BUS_E!Q43+FC_TRA_ROAD_LCV_E!Q43+FC_TRA_ROAD_HGV_E!Q43</f>
        <v>20301.447377472057</v>
      </c>
      <c r="R43" s="10">
        <f>FC_TRA_ROAD_P2W_E!R43+FC_TRA_ROAD_CAR_E!R43+FC_TRA_ROAD_BUS_E!R43+FC_TRA_ROAD_LCV_E!R43+FC_TRA_ROAD_HGV_E!R43</f>
        <v>21004.968013757527</v>
      </c>
      <c r="S43" s="10">
        <f>FC_TRA_ROAD_P2W_E!S43+FC_TRA_ROAD_CAR_E!S43+FC_TRA_ROAD_BUS_E!S43+FC_TRA_ROAD_LCV_E!S43+FC_TRA_ROAD_HGV_E!S43</f>
        <v>21498.973000859842</v>
      </c>
      <c r="T43" s="10">
        <f>FC_TRA_ROAD_P2W_E!T43+FC_TRA_ROAD_CAR_E!T43+FC_TRA_ROAD_BUS_E!T43+FC_TRA_ROAD_LCV_E!T43+FC_TRA_ROAD_HGV_E!T43</f>
        <v>21807.084092863282</v>
      </c>
      <c r="U43" s="10">
        <f>FC_TRA_ROAD_P2W_E!U43+FC_TRA_ROAD_CAR_E!U43+FC_TRA_ROAD_BUS_E!U43+FC_TRA_ROAD_LCV_E!U43+FC_TRA_ROAD_HGV_E!U43</f>
        <v>21831.733104041276</v>
      </c>
      <c r="V43" s="10">
        <f>FC_TRA_ROAD_P2W_E!V43+FC_TRA_ROAD_CAR_E!V43+FC_TRA_ROAD_BUS_E!V43+FC_TRA_ROAD_LCV_E!V43+FC_TRA_ROAD_HGV_E!V43</f>
        <v>21729.029320722268</v>
      </c>
      <c r="W43" s="10">
        <f>FC_TRA_ROAD_P2W_E!W43+FC_TRA_ROAD_CAR_E!W43+FC_TRA_ROAD_BUS_E!W43+FC_TRA_ROAD_LCV_E!W43+FC_TRA_ROAD_HGV_E!W43</f>
        <v>17981.369991401541</v>
      </c>
      <c r="X43" s="10">
        <f>FC_TRA_ROAD_P2W_E!X43+FC_TRA_ROAD_CAR_E!X43+FC_TRA_ROAD_BUS_E!X43+FC_TRA_ROAD_LCV_E!X43+FC_TRA_ROAD_HGV_E!X43</f>
        <v>20354.360361135004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6.7067067927772994</v>
      </c>
      <c r="D51" s="37">
        <f>FC_TRA_ROAD_P2W_E!D51+FC_TRA_ROAD_CAR_E!D51+FC_TRA_ROAD_BUS_E!D51+FC_TRA_ROAD_LCV_E!D51+FC_TRA_ROAD_HGV_E!D51</f>
        <v>9.7591573516766967</v>
      </c>
      <c r="E51" s="37">
        <f>FC_TRA_ROAD_P2W_E!E51+FC_TRA_ROAD_CAR_E!E51+FC_TRA_ROAD_BUS_E!E51+FC_TRA_ROAD_LCV_E!E51+FC_TRA_ROAD_HGV_E!E51</f>
        <v>13.11255374032674</v>
      </c>
      <c r="F51" s="37">
        <f>FC_TRA_ROAD_P2W_E!F51+FC_TRA_ROAD_CAR_E!F51+FC_TRA_ROAD_BUS_E!F51+FC_TRA_ROAD_LCV_E!F51+FC_TRA_ROAD_HGV_E!F51</f>
        <v>15.842476354256229</v>
      </c>
      <c r="G51" s="37">
        <f>FC_TRA_ROAD_P2W_E!G51+FC_TRA_ROAD_CAR_E!G51+FC_TRA_ROAD_BUS_E!G51+FC_TRA_ROAD_LCV_E!G51+FC_TRA_ROAD_HGV_E!G51</f>
        <v>19.49681857265692</v>
      </c>
      <c r="H51" s="37">
        <f>FC_TRA_ROAD_P2W_E!H51+FC_TRA_ROAD_CAR_E!H51+FC_TRA_ROAD_BUS_E!H51+FC_TRA_ROAD_LCV_E!H51+FC_TRA_ROAD_HGV_E!H51</f>
        <v>23.172656921754083</v>
      </c>
      <c r="I51" s="37">
        <f>FC_TRA_ROAD_P2W_E!I51+FC_TRA_ROAD_CAR_E!I51+FC_TRA_ROAD_BUS_E!I51+FC_TRA_ROAD_LCV_E!I51+FC_TRA_ROAD_HGV_E!I51</f>
        <v>27.42880481513328</v>
      </c>
      <c r="J51" s="37">
        <f>FC_TRA_ROAD_P2W_E!J51+FC_TRA_ROAD_CAR_E!J51+FC_TRA_ROAD_BUS_E!J51+FC_TRA_ROAD_LCV_E!J51+FC_TRA_ROAD_HGV_E!J51</f>
        <v>39.617024935511601</v>
      </c>
      <c r="K51" s="37">
        <f>FC_TRA_ROAD_P2W_E!K51+FC_TRA_ROAD_CAR_E!K51+FC_TRA_ROAD_BUS_E!K51+FC_TRA_ROAD_LCV_E!K51+FC_TRA_ROAD_HGV_E!K51</f>
        <v>40.907394668959583</v>
      </c>
      <c r="L51" s="37">
        <f>FC_TRA_ROAD_P2W_E!L51+FC_TRA_ROAD_CAR_E!L51+FC_TRA_ROAD_BUS_E!L51+FC_TRA_ROAD_LCV_E!L51+FC_TRA_ROAD_HGV_E!L51</f>
        <v>48.323043852106608</v>
      </c>
      <c r="M51" s="37">
        <f>FC_TRA_ROAD_P2W_E!M51+FC_TRA_ROAD_CAR_E!M51+FC_TRA_ROAD_BUS_E!M51+FC_TRA_ROAD_LCV_E!M51+FC_TRA_ROAD_HGV_E!M51</f>
        <v>61.371281169389512</v>
      </c>
      <c r="N51" s="37">
        <f>FC_TRA_ROAD_P2W_E!N51+FC_TRA_ROAD_CAR_E!N51+FC_TRA_ROAD_BUS_E!N51+FC_TRA_ROAD_LCV_E!N51+FC_TRA_ROAD_HGV_E!N51</f>
        <v>66.079105760963017</v>
      </c>
      <c r="O51" s="37">
        <f>FC_TRA_ROAD_P2W_E!O51+FC_TRA_ROAD_CAR_E!O51+FC_TRA_ROAD_BUS_E!O51+FC_TRA_ROAD_LCV_E!O51+FC_TRA_ROAD_HGV_E!O51</f>
        <v>70.723043852106613</v>
      </c>
      <c r="P51" s="37">
        <f>FC_TRA_ROAD_P2W_E!P51+FC_TRA_ROAD_CAR_E!P51+FC_TRA_ROAD_BUS_E!P51+FC_TRA_ROAD_LCV_E!P51+FC_TRA_ROAD_HGV_E!P51</f>
        <v>76.698624247635422</v>
      </c>
      <c r="Q51" s="37">
        <f>FC_TRA_ROAD_P2W_E!Q51+FC_TRA_ROAD_CAR_E!Q51+FC_TRA_ROAD_BUS_E!Q51+FC_TRA_ROAD_LCV_E!Q51+FC_TRA_ROAD_HGV_E!Q51</f>
        <v>82.567755803955279</v>
      </c>
      <c r="R51" s="37">
        <f>FC_TRA_ROAD_P2W_E!R51+FC_TRA_ROAD_CAR_E!R51+FC_TRA_ROAD_BUS_E!R51+FC_TRA_ROAD_LCV_E!R51+FC_TRA_ROAD_HGV_E!R51</f>
        <v>87.532932072226998</v>
      </c>
      <c r="S51" s="37">
        <f>FC_TRA_ROAD_P2W_E!S51+FC_TRA_ROAD_CAR_E!S51+FC_TRA_ROAD_BUS_E!S51+FC_TRA_ROAD_LCV_E!S51+FC_TRA_ROAD_HGV_E!S51</f>
        <v>108.4273430782459</v>
      </c>
      <c r="T51" s="37">
        <f>FC_TRA_ROAD_P2W_E!T51+FC_TRA_ROAD_CAR_E!T51+FC_TRA_ROAD_BUS_E!T51+FC_TRA_ROAD_LCV_E!T51+FC_TRA_ROAD_HGV_E!T51</f>
        <v>127.150988822012</v>
      </c>
      <c r="U51" s="37">
        <f>FC_TRA_ROAD_P2W_E!U51+FC_TRA_ROAD_CAR_E!U51+FC_TRA_ROAD_BUS_E!U51+FC_TRA_ROAD_LCV_E!U51+FC_TRA_ROAD_HGV_E!U51</f>
        <v>126.3757523645744</v>
      </c>
      <c r="V51" s="37">
        <f>FC_TRA_ROAD_P2W_E!V51+FC_TRA_ROAD_CAR_E!V51+FC_TRA_ROAD_BUS_E!V51+FC_TRA_ROAD_LCV_E!V51+FC_TRA_ROAD_HGV_E!V51</f>
        <v>158.49097162510751</v>
      </c>
      <c r="W51" s="37">
        <f>FC_TRA_ROAD_P2W_E!W51+FC_TRA_ROAD_CAR_E!W51+FC_TRA_ROAD_BUS_E!W51+FC_TRA_ROAD_LCV_E!W51+FC_TRA_ROAD_HGV_E!W51</f>
        <v>169.62536543422181</v>
      </c>
      <c r="X51" s="37">
        <f>FC_TRA_ROAD_P2W_E!X51+FC_TRA_ROAD_CAR_E!X51+FC_TRA_ROAD_BUS_E!X51+FC_TRA_ROAD_LCV_E!X51+FC_TRA_ROAD_HGV_E!X51</f>
        <v>219.62596732588131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70.698366294067057</v>
      </c>
      <c r="D52" s="37">
        <f t="shared" ref="D52:W52" si="29">SUM(D53:D70)</f>
        <v>70.698366294067057</v>
      </c>
      <c r="E52" s="37">
        <f t="shared" si="29"/>
        <v>140.35537403267412</v>
      </c>
      <c r="F52" s="37">
        <f t="shared" si="29"/>
        <v>192.87515047291487</v>
      </c>
      <c r="G52" s="37">
        <f t="shared" si="29"/>
        <v>177.45331040412719</v>
      </c>
      <c r="H52" s="37">
        <f t="shared" si="29"/>
        <v>261.30180567497854</v>
      </c>
      <c r="I52" s="37">
        <f t="shared" si="29"/>
        <v>172.66208082545143</v>
      </c>
      <c r="J52" s="37">
        <f t="shared" si="29"/>
        <v>389.38323301805673</v>
      </c>
      <c r="K52" s="37">
        <f t="shared" si="29"/>
        <v>626.98993981083402</v>
      </c>
      <c r="L52" s="37">
        <f t="shared" si="29"/>
        <v>1085.7423903697331</v>
      </c>
      <c r="M52" s="37">
        <f t="shared" si="29"/>
        <v>1453.0191745485811</v>
      </c>
      <c r="N52" s="37">
        <f t="shared" si="29"/>
        <v>1742.1748065348233</v>
      </c>
      <c r="O52" s="37">
        <f t="shared" si="29"/>
        <v>2152.0199484092868</v>
      </c>
      <c r="P52" s="37">
        <f t="shared" si="29"/>
        <v>908.64333619948411</v>
      </c>
      <c r="Q52" s="37">
        <f t="shared" si="29"/>
        <v>977.76861564918318</v>
      </c>
      <c r="R52" s="37">
        <f t="shared" si="29"/>
        <v>985.2199484092863</v>
      </c>
      <c r="S52" s="37">
        <f t="shared" si="29"/>
        <v>1120.7089423903699</v>
      </c>
      <c r="T52" s="37">
        <f t="shared" si="29"/>
        <v>1288.92098022356</v>
      </c>
      <c r="U52" s="37">
        <f t="shared" si="29"/>
        <v>1680.9749785038696</v>
      </c>
      <c r="V52" s="37">
        <f t="shared" si="29"/>
        <v>1630.0858125537404</v>
      </c>
      <c r="W52" s="37">
        <f t="shared" si="29"/>
        <v>1401.5574376612205</v>
      </c>
      <c r="X52" s="37">
        <f t="shared" ref="X52" si="30">SUM(X53:X70)</f>
        <v>1400.7069647463452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4.7721410146173683E-2</v>
      </c>
      <c r="R63" s="10">
        <f>FC_TRA_ROAD_P2W_E!R63+FC_TRA_ROAD_CAR_E!R63+FC_TRA_ROAD_BUS_E!R63+FC_TRA_ROAD_LCV_E!R63+FC_TRA_ROAD_HGV_E!R63</f>
        <v>1.5477214101461741E-2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0.27472055030094578</v>
      </c>
      <c r="V63" s="10">
        <f>FC_TRA_ROAD_P2W_E!V63+FC_TRA_ROAD_CAR_E!V63+FC_TRA_ROAD_BUS_E!V63+FC_TRA_ROAD_LCV_E!V63+FC_TRA_ROAD_HGV_E!V63</f>
        <v>0.55915735167669811</v>
      </c>
      <c r="W63" s="10">
        <f>FC_TRA_ROAD_P2W_E!W63+FC_TRA_ROAD_CAR_E!W63+FC_TRA_ROAD_BUS_E!W63+FC_TRA_ROAD_LCV_E!W63+FC_TRA_ROAD_HGV_E!W63</f>
        <v>0.28443680137575222</v>
      </c>
      <c r="X63" s="10">
        <f>FC_TRA_ROAD_P2W_E!X63+FC_TRA_ROAD_CAR_E!X63+FC_TRA_ROAD_BUS_E!X63+FC_TRA_ROAD_LCV_E!X63+FC_TRA_ROAD_HGV_E!X63</f>
        <v>1.031814273430782E-2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72.226999140154774</v>
      </c>
      <c r="F64" s="10">
        <f>FC_TRA_ROAD_P2W_E!F64+FC_TRA_ROAD_CAR_E!F64+FC_TRA_ROAD_BUS_E!F64+FC_TRA_ROAD_LCV_E!F64+FC_TRA_ROAD_HGV_E!F64</f>
        <v>99.312123817712802</v>
      </c>
      <c r="G64" s="10">
        <f>FC_TRA_ROAD_P2W_E!G64+FC_TRA_ROAD_CAR_E!G64+FC_TRA_ROAD_BUS_E!G64+FC_TRA_ROAD_LCV_E!G64+FC_TRA_ROAD_HGV_E!G64</f>
        <v>74.806534823731724</v>
      </c>
      <c r="H64" s="10">
        <f>FC_TRA_ROAD_P2W_E!H64+FC_TRA_ROAD_CAR_E!H64+FC_TRA_ROAD_BUS_E!H64+FC_TRA_ROAD_LCV_E!H64+FC_TRA_ROAD_HGV_E!H64</f>
        <v>114.1444539982803</v>
      </c>
      <c r="I64" s="10">
        <f>FC_TRA_ROAD_P2W_E!I64+FC_TRA_ROAD_CAR_E!I64+FC_TRA_ROAD_BUS_E!I64+FC_TRA_ROAD_LCV_E!I64+FC_TRA_ROAD_HGV_E!I64</f>
        <v>115.4342218400688</v>
      </c>
      <c r="J64" s="10">
        <f>FC_TRA_ROAD_P2W_E!J64+FC_TRA_ROAD_CAR_E!J64+FC_TRA_ROAD_BUS_E!J64+FC_TRA_ROAD_LCV_E!J64+FC_TRA_ROAD_HGV_E!J64</f>
        <v>114.1444539982803</v>
      </c>
      <c r="K64" s="10">
        <f>FC_TRA_ROAD_P2W_E!K64+FC_TRA_ROAD_CAR_E!K64+FC_TRA_ROAD_BUS_E!K64+FC_TRA_ROAD_LCV_E!K64+FC_TRA_ROAD_HGV_E!K64</f>
        <v>92.863284608770414</v>
      </c>
      <c r="L64" s="10">
        <f>FC_TRA_ROAD_P2W_E!L64+FC_TRA_ROAD_CAR_E!L64+FC_TRA_ROAD_BUS_E!L64+FC_TRA_ROAD_LCV_E!L64+FC_TRA_ROAD_HGV_E!L64</f>
        <v>152.83748925193461</v>
      </c>
      <c r="M64" s="10">
        <f>FC_TRA_ROAD_P2W_E!M64+FC_TRA_ROAD_CAR_E!M64+FC_TRA_ROAD_BUS_E!M64+FC_TRA_ROAD_LCV_E!M64+FC_TRA_ROAD_HGV_E!M64</f>
        <v>232.15821152192601</v>
      </c>
      <c r="N64" s="10">
        <f>FC_TRA_ROAD_P2W_E!N64+FC_TRA_ROAD_CAR_E!N64+FC_TRA_ROAD_BUS_E!N64+FC_TRA_ROAD_LCV_E!N64+FC_TRA_ROAD_HGV_E!N64</f>
        <v>226.99914015477214</v>
      </c>
      <c r="O64" s="10">
        <f>FC_TRA_ROAD_P2W_E!O64+FC_TRA_ROAD_CAR_E!O64+FC_TRA_ROAD_BUS_E!O64+FC_TRA_ROAD_LCV_E!O64+FC_TRA_ROAD_HGV_E!O64</f>
        <v>199.91401547721404</v>
      </c>
      <c r="P64" s="10">
        <f>FC_TRA_ROAD_P2W_E!P64+FC_TRA_ROAD_CAR_E!P64+FC_TRA_ROAD_BUS_E!P64+FC_TRA_ROAD_LCV_E!P64+FC_TRA_ROAD_HGV_E!P64</f>
        <v>168.3147033533964</v>
      </c>
      <c r="Q64" s="10">
        <f>FC_TRA_ROAD_P2W_E!Q64+FC_TRA_ROAD_CAR_E!Q64+FC_TRA_ROAD_BUS_E!Q64+FC_TRA_ROAD_LCV_E!Q64+FC_TRA_ROAD_HGV_E!Q64</f>
        <v>187.66122098022359</v>
      </c>
      <c r="R64" s="10">
        <f>FC_TRA_ROAD_P2W_E!R64+FC_TRA_ROAD_CAR_E!R64+FC_TRA_ROAD_BUS_E!R64+FC_TRA_ROAD_LCV_E!R64+FC_TRA_ROAD_HGV_E!R64</f>
        <v>190.00343938091143</v>
      </c>
      <c r="S64" s="10">
        <f>FC_TRA_ROAD_P2W_E!S64+FC_TRA_ROAD_CAR_E!S64+FC_TRA_ROAD_BUS_E!S64+FC_TRA_ROAD_LCV_E!S64+FC_TRA_ROAD_HGV_E!S64</f>
        <v>134.22871883061049</v>
      </c>
      <c r="T64" s="10">
        <f>FC_TRA_ROAD_P2W_E!T64+FC_TRA_ROAD_CAR_E!T64+FC_TRA_ROAD_BUS_E!T64+FC_TRA_ROAD_LCV_E!T64+FC_TRA_ROAD_HGV_E!T64</f>
        <v>138.0051590713671</v>
      </c>
      <c r="U64" s="10">
        <f>FC_TRA_ROAD_P2W_E!U64+FC_TRA_ROAD_CAR_E!U64+FC_TRA_ROAD_BUS_E!U64+FC_TRA_ROAD_LCV_E!U64+FC_TRA_ROAD_HGV_E!U64</f>
        <v>153.63654342218402</v>
      </c>
      <c r="V64" s="10">
        <f>FC_TRA_ROAD_P2W_E!V64+FC_TRA_ROAD_CAR_E!V64+FC_TRA_ROAD_BUS_E!V64+FC_TRA_ROAD_LCV_E!V64+FC_TRA_ROAD_HGV_E!V64</f>
        <v>129.73069647463461</v>
      </c>
      <c r="W64" s="10">
        <f>FC_TRA_ROAD_P2W_E!W64+FC_TRA_ROAD_CAR_E!W64+FC_TRA_ROAD_BUS_E!W64+FC_TRA_ROAD_LCV_E!W64+FC_TRA_ROAD_HGV_E!W64</f>
        <v>85.88245915735169</v>
      </c>
      <c r="X64" s="10">
        <f>FC_TRA_ROAD_P2W_E!X64+FC_TRA_ROAD_CAR_E!X64+FC_TRA_ROAD_BUS_E!X64+FC_TRA_ROAD_LCV_E!X64+FC_TRA_ROAD_HGV_E!X64</f>
        <v>112.05245055889939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6.1288048151332752</v>
      </c>
      <c r="R65" s="10">
        <f>FC_TRA_ROAD_P2W_E!R65+FC_TRA_ROAD_CAR_E!R65+FC_TRA_ROAD_BUS_E!R65+FC_TRA_ROAD_LCV_E!R65+FC_TRA_ROAD_HGV_E!R65</f>
        <v>3.0612209802235588</v>
      </c>
      <c r="S65" s="10">
        <f>FC_TRA_ROAD_P2W_E!S65+FC_TRA_ROAD_CAR_E!S65+FC_TRA_ROAD_BUS_E!S65+FC_TRA_ROAD_LCV_E!S65+FC_TRA_ROAD_HGV_E!S65</f>
        <v>4.1167669819432504</v>
      </c>
      <c r="T65" s="10">
        <f>FC_TRA_ROAD_P2W_E!T65+FC_TRA_ROAD_CAR_E!T65+FC_TRA_ROAD_BUS_E!T65+FC_TRA_ROAD_LCV_E!T65+FC_TRA_ROAD_HGV_E!T65</f>
        <v>14.534049871023221</v>
      </c>
      <c r="U65" s="10">
        <f>FC_TRA_ROAD_P2W_E!U65+FC_TRA_ROAD_CAR_E!U65+FC_TRA_ROAD_BUS_E!U65+FC_TRA_ROAD_LCV_E!U65+FC_TRA_ROAD_HGV_E!U65</f>
        <v>41.415735167669823</v>
      </c>
      <c r="V65" s="10">
        <f>FC_TRA_ROAD_P2W_E!V65+FC_TRA_ROAD_CAR_E!V65+FC_TRA_ROAD_BUS_E!V65+FC_TRA_ROAD_LCV_E!V65+FC_TRA_ROAD_HGV_E!V65</f>
        <v>28.777472055030096</v>
      </c>
      <c r="W65" s="10">
        <f>FC_TRA_ROAD_P2W_E!W65+FC_TRA_ROAD_CAR_E!W65+FC_TRA_ROAD_BUS_E!W65+FC_TRA_ROAD_LCV_E!W65+FC_TRA_ROAD_HGV_E!W65</f>
        <v>34.933533963886504</v>
      </c>
      <c r="X65" s="10">
        <f>FC_TRA_ROAD_P2W_E!X65+FC_TRA_ROAD_CAR_E!X65+FC_TRA_ROAD_BUS_E!X65+FC_TRA_ROAD_LCV_E!X65+FC_TRA_ROAD_HGV_E!X65</f>
        <v>21.343250214961305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70.698366294067057</v>
      </c>
      <c r="D66" s="10">
        <f>FC_TRA_ROAD_P2W_E!D66+FC_TRA_ROAD_CAR_E!D66+FC_TRA_ROAD_BUS_E!D66+FC_TRA_ROAD_LCV_E!D66+FC_TRA_ROAD_HGV_E!D66</f>
        <v>70.698366294067057</v>
      </c>
      <c r="E66" s="10">
        <f>FC_TRA_ROAD_P2W_E!E66+FC_TRA_ROAD_CAR_E!E66+FC_TRA_ROAD_BUS_E!E66+FC_TRA_ROAD_LCV_E!E66+FC_TRA_ROAD_HGV_E!E66</f>
        <v>68.128374892519346</v>
      </c>
      <c r="F66" s="10">
        <f>FC_TRA_ROAD_P2W_E!F66+FC_TRA_ROAD_CAR_E!F66+FC_TRA_ROAD_BUS_E!F66+FC_TRA_ROAD_LCV_E!F66+FC_TRA_ROAD_HGV_E!F66</f>
        <v>93.563026655202066</v>
      </c>
      <c r="G66" s="10">
        <f>FC_TRA_ROAD_P2W_E!G66+FC_TRA_ROAD_CAR_E!G66+FC_TRA_ROAD_BUS_E!G66+FC_TRA_ROAD_LCV_E!G66+FC_TRA_ROAD_HGV_E!G66</f>
        <v>102.64677558039548</v>
      </c>
      <c r="H66" s="10">
        <f>FC_TRA_ROAD_P2W_E!H66+FC_TRA_ROAD_CAR_E!H66+FC_TRA_ROAD_BUS_E!H66+FC_TRA_ROAD_LCV_E!H66+FC_TRA_ROAD_HGV_E!H66</f>
        <v>147.15735167669823</v>
      </c>
      <c r="I66" s="10">
        <f>FC_TRA_ROAD_P2W_E!I66+FC_TRA_ROAD_CAR_E!I66+FC_TRA_ROAD_BUS_E!I66+FC_TRA_ROAD_LCV_E!I66+FC_TRA_ROAD_HGV_E!I66</f>
        <v>57.227858985382618</v>
      </c>
      <c r="J66" s="10">
        <f>FC_TRA_ROAD_P2W_E!J66+FC_TRA_ROAD_CAR_E!J66+FC_TRA_ROAD_BUS_E!J66+FC_TRA_ROAD_LCV_E!J66+FC_TRA_ROAD_HGV_E!J66</f>
        <v>275.23877901977642</v>
      </c>
      <c r="K66" s="10">
        <f>FC_TRA_ROAD_P2W_E!K66+FC_TRA_ROAD_CAR_E!K66+FC_TRA_ROAD_BUS_E!K66+FC_TRA_ROAD_LCV_E!K66+FC_TRA_ROAD_HGV_E!K66</f>
        <v>534.1266552020636</v>
      </c>
      <c r="L66" s="10">
        <f>FC_TRA_ROAD_P2W_E!L66+FC_TRA_ROAD_CAR_E!L66+FC_TRA_ROAD_BUS_E!L66+FC_TRA_ROAD_LCV_E!L66+FC_TRA_ROAD_HGV_E!L66</f>
        <v>932.90490111779854</v>
      </c>
      <c r="M66" s="10">
        <f>FC_TRA_ROAD_P2W_E!M66+FC_TRA_ROAD_CAR_E!M66+FC_TRA_ROAD_BUS_E!M66+FC_TRA_ROAD_LCV_E!M66+FC_TRA_ROAD_HGV_E!M66</f>
        <v>1220.8609630266551</v>
      </c>
      <c r="N66" s="10">
        <f>FC_TRA_ROAD_P2W_E!N66+FC_TRA_ROAD_CAR_E!N66+FC_TRA_ROAD_BUS_E!N66+FC_TRA_ROAD_LCV_E!N66+FC_TRA_ROAD_HGV_E!N66</f>
        <v>1515.1756663800511</v>
      </c>
      <c r="O66" s="10">
        <f>FC_TRA_ROAD_P2W_E!O66+FC_TRA_ROAD_CAR_E!O66+FC_TRA_ROAD_BUS_E!O66+FC_TRA_ROAD_LCV_E!O66+FC_TRA_ROAD_HGV_E!O66</f>
        <v>1952.1059329320726</v>
      </c>
      <c r="P66" s="10">
        <f>FC_TRA_ROAD_P2W_E!P66+FC_TRA_ROAD_CAR_E!P66+FC_TRA_ROAD_BUS_E!P66+FC_TRA_ROAD_LCV_E!P66+FC_TRA_ROAD_HGV_E!P66</f>
        <v>740.32863284608766</v>
      </c>
      <c r="Q66" s="10">
        <f>FC_TRA_ROAD_P2W_E!Q66+FC_TRA_ROAD_CAR_E!Q66+FC_TRA_ROAD_BUS_E!Q66+FC_TRA_ROAD_LCV_E!Q66+FC_TRA_ROAD_HGV_E!Q66</f>
        <v>783.93086844368008</v>
      </c>
      <c r="R66" s="10">
        <f>FC_TRA_ROAD_P2W_E!R66+FC_TRA_ROAD_CAR_E!R66+FC_TRA_ROAD_BUS_E!R66+FC_TRA_ROAD_LCV_E!R66+FC_TRA_ROAD_HGV_E!R66</f>
        <v>792.13981083404985</v>
      </c>
      <c r="S66" s="10">
        <f>FC_TRA_ROAD_P2W_E!S66+FC_TRA_ROAD_CAR_E!S66+FC_TRA_ROAD_BUS_E!S66+FC_TRA_ROAD_LCV_E!S66+FC_TRA_ROAD_HGV_E!S66</f>
        <v>982.36345657781612</v>
      </c>
      <c r="T66" s="10">
        <f>FC_TRA_ROAD_P2W_E!T66+FC_TRA_ROAD_CAR_E!T66+FC_TRA_ROAD_BUS_E!T66+FC_TRA_ROAD_LCV_E!T66+FC_TRA_ROAD_HGV_E!T66</f>
        <v>1136.3817712811697</v>
      </c>
      <c r="U66" s="10">
        <f>FC_TRA_ROAD_P2W_E!U66+FC_TRA_ROAD_CAR_E!U66+FC_TRA_ROAD_BUS_E!U66+FC_TRA_ROAD_LCV_E!U66+FC_TRA_ROAD_HGV_E!U66</f>
        <v>1485.6479793637147</v>
      </c>
      <c r="V66" s="10">
        <f>FC_TRA_ROAD_P2W_E!V66+FC_TRA_ROAD_CAR_E!V66+FC_TRA_ROAD_BUS_E!V66+FC_TRA_ROAD_LCV_E!V66+FC_TRA_ROAD_HGV_E!V66</f>
        <v>1471.0184866723989</v>
      </c>
      <c r="W66" s="10">
        <f>FC_TRA_ROAD_P2W_E!W66+FC_TRA_ROAD_CAR_E!W66+FC_TRA_ROAD_BUS_E!W66+FC_TRA_ROAD_LCV_E!W66+FC_TRA_ROAD_HGV_E!W66</f>
        <v>1280.4570077386065</v>
      </c>
      <c r="X66" s="10">
        <f>FC_TRA_ROAD_P2W_E!X66+FC_TRA_ROAD_CAR_E!X66+FC_TRA_ROAD_BUS_E!X66+FC_TRA_ROAD_LCV_E!X66+FC_TRA_ROAD_HGV_E!X66</f>
        <v>1267.3009458297502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1.3825261815447181E-4</v>
      </c>
      <c r="M76" s="40">
        <f>FC_TRA_ROAD_P2W_E!M76+FC_TRA_ROAD_CAR_E!M76+FC_TRA_ROAD_BUS_E!M76+FC_TRA_ROAD_LCV_E!M76+FC_TRA_ROAD_HGV_E!M76</f>
        <v>1.0610879988494325E-2</v>
      </c>
      <c r="N76" s="40">
        <f>FC_TRA_ROAD_P2W_E!N76+FC_TRA_ROAD_CAR_E!N76+FC_TRA_ROAD_BUS_E!N76+FC_TRA_ROAD_LCV_E!N76+FC_TRA_ROAD_HGV_E!N76</f>
        <v>8.451417233251883E-2</v>
      </c>
      <c r="O76" s="40">
        <f>FC_TRA_ROAD_P2W_E!O76+FC_TRA_ROAD_CAR_E!O76+FC_TRA_ROAD_BUS_E!O76+FC_TRA_ROAD_LCV_E!O76+FC_TRA_ROAD_HGV_E!O76</f>
        <v>0.18563890075611872</v>
      </c>
      <c r="P76" s="40">
        <f>FC_TRA_ROAD_P2W_E!P76+FC_TRA_ROAD_CAR_E!P76+FC_TRA_ROAD_BUS_E!P76+FC_TRA_ROAD_LCV_E!P76+FC_TRA_ROAD_HGV_E!P76</f>
        <v>0.33429941257983375</v>
      </c>
      <c r="Q76" s="40">
        <f>FC_TRA_ROAD_P2W_E!Q76+FC_TRA_ROAD_CAR_E!Q76+FC_TRA_ROAD_BUS_E!Q76+FC_TRA_ROAD_LCV_E!Q76+FC_TRA_ROAD_HGV_E!Q76</f>
        <v>1.4962609500381217</v>
      </c>
      <c r="R76" s="40">
        <f>FC_TRA_ROAD_P2W_E!R76+FC_TRA_ROAD_CAR_E!R76+FC_TRA_ROAD_BUS_E!R76+FC_TRA_ROAD_LCV_E!R76+FC_TRA_ROAD_HGV_E!R76</f>
        <v>2.5512391304389288</v>
      </c>
      <c r="S76" s="40">
        <f>FC_TRA_ROAD_P2W_E!S76+FC_TRA_ROAD_CAR_E!S76+FC_TRA_ROAD_BUS_E!S76+FC_TRA_ROAD_LCV_E!S76+FC_TRA_ROAD_HGV_E!S76</f>
        <v>3.7206509189174808</v>
      </c>
      <c r="T76" s="40">
        <f>FC_TRA_ROAD_P2W_E!T76+FC_TRA_ROAD_CAR_E!T76+FC_TRA_ROAD_BUS_E!T76+FC_TRA_ROAD_LCV_E!T76+FC_TRA_ROAD_HGV_E!T76</f>
        <v>5.2782363764160651</v>
      </c>
      <c r="U76" s="40">
        <f>FC_TRA_ROAD_P2W_E!U76+FC_TRA_ROAD_CAR_E!U76+FC_TRA_ROAD_BUS_E!U76+FC_TRA_ROAD_LCV_E!U76+FC_TRA_ROAD_HGV_E!U76</f>
        <v>8.0751463832597015</v>
      </c>
      <c r="V76" s="40">
        <f>FC_TRA_ROAD_P2W_E!V76+FC_TRA_ROAD_CAR_E!V76+FC_TRA_ROAD_BUS_E!V76+FC_TRA_ROAD_LCV_E!V76+FC_TRA_ROAD_HGV_E!V76</f>
        <v>13.35776539854078</v>
      </c>
      <c r="W76" s="40">
        <f>FC_TRA_ROAD_P2W_E!W76+FC_TRA_ROAD_CAR_E!W76+FC_TRA_ROAD_BUS_E!W76+FC_TRA_ROAD_LCV_E!W76+FC_TRA_ROAD_HGV_E!W76</f>
        <v>16.019813075771101</v>
      </c>
      <c r="X76" s="40">
        <f>FC_TRA_ROAD_P2W_E!X76+FC_TRA_ROAD_CAR_E!X76+FC_TRA_ROAD_BUS_E!X76+FC_TRA_ROAD_LCV_E!X76+FC_TRA_ROAD_HGV_E!X76</f>
        <v>30.805389086667088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376.50521239735724</v>
      </c>
      <c r="D2" s="31">
        <f t="shared" ref="D2:W2" si="1">SUM(D3,D17,D22,D25,D26,D51,D52,D71,D74,D75,D76)</f>
        <v>397.94173419415102</v>
      </c>
      <c r="E2" s="31">
        <f t="shared" si="1"/>
        <v>363.9059791781898</v>
      </c>
      <c r="F2" s="31">
        <f t="shared" si="1"/>
        <v>409.25055848305578</v>
      </c>
      <c r="G2" s="31">
        <f t="shared" si="1"/>
        <v>395.0361973530371</v>
      </c>
      <c r="H2" s="31">
        <f t="shared" si="1"/>
        <v>450.99094763830504</v>
      </c>
      <c r="I2" s="31">
        <f t="shared" si="1"/>
        <v>458.02725194351808</v>
      </c>
      <c r="J2" s="31">
        <f t="shared" si="1"/>
        <v>517.37196063861199</v>
      </c>
      <c r="K2" s="31">
        <f t="shared" si="1"/>
        <v>517.3861059307319</v>
      </c>
      <c r="L2" s="31">
        <f t="shared" si="1"/>
        <v>533.805869159743</v>
      </c>
      <c r="M2" s="31">
        <f t="shared" si="1"/>
        <v>540.16087522011571</v>
      </c>
      <c r="N2" s="31">
        <f t="shared" si="1"/>
        <v>495.08161881735703</v>
      </c>
      <c r="O2" s="31">
        <f t="shared" si="1"/>
        <v>467.82219407636342</v>
      </c>
      <c r="P2" s="31">
        <f t="shared" si="1"/>
        <v>461.77085934985564</v>
      </c>
      <c r="Q2" s="31">
        <f t="shared" si="1"/>
        <v>512.92429466211809</v>
      </c>
      <c r="R2" s="31">
        <f t="shared" si="1"/>
        <v>549.07002983369352</v>
      </c>
      <c r="S2" s="31">
        <f t="shared" si="1"/>
        <v>566.74381436891542</v>
      </c>
      <c r="T2" s="31">
        <f t="shared" si="1"/>
        <v>536.00466962196526</v>
      </c>
      <c r="U2" s="31">
        <f t="shared" si="1"/>
        <v>508.24217154470989</v>
      </c>
      <c r="V2" s="31">
        <f t="shared" si="1"/>
        <v>534.93494206124763</v>
      </c>
      <c r="W2" s="31">
        <f t="shared" si="1"/>
        <v>453.80713407467601</v>
      </c>
      <c r="X2" s="31">
        <f t="shared" ref="X2" si="2">SUM(X3,X17,X22,X25,X26,X51,X52,X71,X74,X75,X76)</f>
        <v>461.36050405543972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376.50521239735724</v>
      </c>
      <c r="D26" s="37">
        <f t="shared" ref="D26:W26" si="22">SUM(D27,D33)</f>
        <v>397.94173419415102</v>
      </c>
      <c r="E26" s="37">
        <f t="shared" si="22"/>
        <v>360.86259535819016</v>
      </c>
      <c r="F26" s="37">
        <f t="shared" si="22"/>
        <v>404.43690564682981</v>
      </c>
      <c r="G26" s="37">
        <f t="shared" si="22"/>
        <v>391.36360399941543</v>
      </c>
      <c r="H26" s="37">
        <f t="shared" si="22"/>
        <v>444.3876830657527</v>
      </c>
      <c r="I26" s="37">
        <f t="shared" si="22"/>
        <v>450.92639365492983</v>
      </c>
      <c r="J26" s="37">
        <f t="shared" si="22"/>
        <v>509.13614685574873</v>
      </c>
      <c r="K26" s="37">
        <f t="shared" si="22"/>
        <v>510.09831504806073</v>
      </c>
      <c r="L26" s="37">
        <f t="shared" si="22"/>
        <v>520.75784089908689</v>
      </c>
      <c r="M26" s="37">
        <f t="shared" si="22"/>
        <v>518.73058324199576</v>
      </c>
      <c r="N26" s="37">
        <f t="shared" si="22"/>
        <v>474.47979945269856</v>
      </c>
      <c r="O26" s="37">
        <f t="shared" si="22"/>
        <v>448.78880866214035</v>
      </c>
      <c r="P26" s="37">
        <f t="shared" si="22"/>
        <v>445.4837746597583</v>
      </c>
      <c r="Q26" s="37">
        <f t="shared" si="22"/>
        <v>492.53742610867778</v>
      </c>
      <c r="R26" s="37">
        <f t="shared" si="22"/>
        <v>527.11166816575542</v>
      </c>
      <c r="S26" s="37">
        <f t="shared" si="22"/>
        <v>551.22489192789885</v>
      </c>
      <c r="T26" s="37">
        <f t="shared" si="22"/>
        <v>521.2382643201247</v>
      </c>
      <c r="U26" s="37">
        <f t="shared" si="22"/>
        <v>493.28407704981134</v>
      </c>
      <c r="V26" s="37">
        <f t="shared" si="22"/>
        <v>522.35018146787229</v>
      </c>
      <c r="W26" s="37">
        <f t="shared" si="22"/>
        <v>444.85328319025888</v>
      </c>
      <c r="X26" s="37">
        <f t="shared" ref="X26" si="23">SUM(X27,X33)</f>
        <v>451.76605468073859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376.50521239735724</v>
      </c>
      <c r="D33" s="29">
        <f t="shared" ref="D33:W33" si="28">SUM(D34:D50)</f>
        <v>397.94173419415102</v>
      </c>
      <c r="E33" s="29">
        <f t="shared" si="28"/>
        <v>360.86259535819016</v>
      </c>
      <c r="F33" s="29">
        <f t="shared" si="28"/>
        <v>404.43690564682981</v>
      </c>
      <c r="G33" s="29">
        <f t="shared" si="28"/>
        <v>391.36360399941543</v>
      </c>
      <c r="H33" s="29">
        <f t="shared" si="28"/>
        <v>444.3876830657527</v>
      </c>
      <c r="I33" s="29">
        <f t="shared" si="28"/>
        <v>450.92639365492983</v>
      </c>
      <c r="J33" s="29">
        <f t="shared" si="28"/>
        <v>509.13614685574873</v>
      </c>
      <c r="K33" s="29">
        <f t="shared" si="28"/>
        <v>510.09831504806073</v>
      </c>
      <c r="L33" s="29">
        <f t="shared" si="28"/>
        <v>520.75784089908689</v>
      </c>
      <c r="M33" s="29">
        <f t="shared" si="28"/>
        <v>518.73058324199576</v>
      </c>
      <c r="N33" s="29">
        <f t="shared" si="28"/>
        <v>474.47979945269856</v>
      </c>
      <c r="O33" s="29">
        <f t="shared" si="28"/>
        <v>448.78880866214035</v>
      </c>
      <c r="P33" s="29">
        <f t="shared" si="28"/>
        <v>445.4837746597583</v>
      </c>
      <c r="Q33" s="29">
        <f t="shared" si="28"/>
        <v>492.53742610867778</v>
      </c>
      <c r="R33" s="29">
        <f t="shared" si="28"/>
        <v>527.11166816575542</v>
      </c>
      <c r="S33" s="29">
        <f t="shared" si="28"/>
        <v>551.22489192789885</v>
      </c>
      <c r="T33" s="29">
        <f t="shared" si="28"/>
        <v>521.2382643201247</v>
      </c>
      <c r="U33" s="29">
        <f t="shared" si="28"/>
        <v>493.28407704981134</v>
      </c>
      <c r="V33" s="29">
        <f t="shared" si="28"/>
        <v>522.35018146787229</v>
      </c>
      <c r="W33" s="29">
        <f t="shared" si="28"/>
        <v>444.85328319025888</v>
      </c>
      <c r="X33" s="29">
        <f t="shared" ref="X33" si="29">SUM(X34:X50)</f>
        <v>451.76605468073859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376.50521239735724</v>
      </c>
      <c r="D37" s="10">
        <v>397.94173419415102</v>
      </c>
      <c r="E37" s="10">
        <v>360.86259535819016</v>
      </c>
      <c r="F37" s="10">
        <v>404.43690564682981</v>
      </c>
      <c r="G37" s="10">
        <v>391.36360399941543</v>
      </c>
      <c r="H37" s="10">
        <v>444.3876830657527</v>
      </c>
      <c r="I37" s="10">
        <v>450.92639365492983</v>
      </c>
      <c r="J37" s="10">
        <v>509.13614685574873</v>
      </c>
      <c r="K37" s="10">
        <v>510.09831504806073</v>
      </c>
      <c r="L37" s="10">
        <v>520.75784089908689</v>
      </c>
      <c r="M37" s="10">
        <v>518.73058324199576</v>
      </c>
      <c r="N37" s="10">
        <v>474.47979945269856</v>
      </c>
      <c r="O37" s="10">
        <v>448.78880866214035</v>
      </c>
      <c r="P37" s="10">
        <v>445.4837746597583</v>
      </c>
      <c r="Q37" s="10">
        <v>492.53742610867778</v>
      </c>
      <c r="R37" s="10">
        <v>527.11166816575542</v>
      </c>
      <c r="S37" s="10">
        <v>551.22489192789885</v>
      </c>
      <c r="T37" s="10">
        <v>521.2382643201247</v>
      </c>
      <c r="U37" s="10">
        <v>493.28407704981134</v>
      </c>
      <c r="V37" s="10">
        <v>522.35018146787229</v>
      </c>
      <c r="W37" s="10">
        <v>444.85328319025888</v>
      </c>
      <c r="X37" s="10">
        <v>451.75978249966818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6.2721810704028736E-3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3.0433838199996162</v>
      </c>
      <c r="F52" s="37">
        <f t="shared" si="31"/>
        <v>4.8136528362259829</v>
      </c>
      <c r="G52" s="37">
        <f t="shared" si="31"/>
        <v>3.6725933536216555</v>
      </c>
      <c r="H52" s="37">
        <f t="shared" si="31"/>
        <v>6.6032645725523738</v>
      </c>
      <c r="I52" s="37">
        <f t="shared" si="31"/>
        <v>7.1008582885882428</v>
      </c>
      <c r="J52" s="37">
        <f t="shared" si="31"/>
        <v>8.2358137828632074</v>
      </c>
      <c r="K52" s="37">
        <f t="shared" si="31"/>
        <v>7.2877908826711595</v>
      </c>
      <c r="L52" s="37">
        <f t="shared" si="31"/>
        <v>13.048028260656109</v>
      </c>
      <c r="M52" s="37">
        <f t="shared" si="31"/>
        <v>21.430291978119993</v>
      </c>
      <c r="N52" s="37">
        <f t="shared" si="31"/>
        <v>20.601819364658486</v>
      </c>
      <c r="O52" s="37">
        <f t="shared" si="31"/>
        <v>19.033385414223062</v>
      </c>
      <c r="P52" s="37">
        <f t="shared" si="31"/>
        <v>16.28708469009737</v>
      </c>
      <c r="Q52" s="37">
        <f t="shared" si="31"/>
        <v>20.386868553440276</v>
      </c>
      <c r="R52" s="37">
        <f t="shared" si="31"/>
        <v>21.95836166793811</v>
      </c>
      <c r="S52" s="37">
        <f t="shared" si="31"/>
        <v>15.518922441016599</v>
      </c>
      <c r="T52" s="37">
        <f t="shared" si="31"/>
        <v>14.76640530184056</v>
      </c>
      <c r="U52" s="37">
        <f t="shared" si="31"/>
        <v>14.958094494898546</v>
      </c>
      <c r="V52" s="37">
        <f t="shared" si="31"/>
        <v>12.584760593375302</v>
      </c>
      <c r="W52" s="37">
        <f t="shared" si="31"/>
        <v>8.953850884417113</v>
      </c>
      <c r="X52" s="37">
        <f t="shared" ref="X52" si="32">SUM(X53:X70)</f>
        <v>9.5944493747011261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5.1829715912605732E-3</v>
      </c>
      <c r="R63" s="10">
        <v>1.7885285893737607E-3</v>
      </c>
      <c r="S63" s="10">
        <v>0</v>
      </c>
      <c r="T63" s="10">
        <v>0</v>
      </c>
      <c r="U63" s="10">
        <v>2.6699124190330242E-2</v>
      </c>
      <c r="V63" s="10">
        <v>5.4009281599607953E-2</v>
      </c>
      <c r="W63" s="10">
        <v>2.9556649072968039E-2</v>
      </c>
      <c r="X63" s="10">
        <v>8.8340578456378457E-4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3.0433838199996162</v>
      </c>
      <c r="F64" s="10">
        <v>4.8136528362259829</v>
      </c>
      <c r="G64" s="10">
        <v>3.6725933536216555</v>
      </c>
      <c r="H64" s="10">
        <v>6.6032645725523738</v>
      </c>
      <c r="I64" s="10">
        <v>7.1008582885882428</v>
      </c>
      <c r="J64" s="10">
        <v>8.2358137828632074</v>
      </c>
      <c r="K64" s="10">
        <v>7.2877908826711595</v>
      </c>
      <c r="L64" s="10">
        <v>13.048028260656109</v>
      </c>
      <c r="M64" s="10">
        <v>21.430291978119993</v>
      </c>
      <c r="N64" s="10">
        <v>20.601819364658486</v>
      </c>
      <c r="O64" s="10">
        <v>19.033385414223062</v>
      </c>
      <c r="P64" s="10">
        <v>16.28708469009737</v>
      </c>
      <c r="Q64" s="10">
        <v>20.381685581849016</v>
      </c>
      <c r="R64" s="10">
        <v>21.956573139348738</v>
      </c>
      <c r="S64" s="10">
        <v>15.518922441016599</v>
      </c>
      <c r="T64" s="10">
        <v>14.76640530184056</v>
      </c>
      <c r="U64" s="10">
        <v>14.931395370708216</v>
      </c>
      <c r="V64" s="10">
        <v>12.530751311775694</v>
      </c>
      <c r="W64" s="10">
        <v>8.9242942353441457</v>
      </c>
      <c r="X64" s="10">
        <v>9.5935659689165629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15667.213092231557</v>
      </c>
      <c r="D2" s="31">
        <f t="shared" ref="D2:W2" si="1">SUM(D3,D17,D22,D25,D26,D51,D52,D71,D74,D75,D76)</f>
        <v>16086.009905567775</v>
      </c>
      <c r="E2" s="31">
        <f t="shared" si="1"/>
        <v>16839.498097488828</v>
      </c>
      <c r="F2" s="31">
        <f t="shared" si="1"/>
        <v>17592.003636277219</v>
      </c>
      <c r="G2" s="31">
        <f t="shared" si="1"/>
        <v>18067.202581304868</v>
      </c>
      <c r="H2" s="31">
        <f t="shared" si="1"/>
        <v>18937.14581109471</v>
      </c>
      <c r="I2" s="31">
        <f t="shared" si="1"/>
        <v>19577.138160587772</v>
      </c>
      <c r="J2" s="31">
        <f t="shared" si="1"/>
        <v>20066.739295096122</v>
      </c>
      <c r="K2" s="31">
        <f t="shared" si="1"/>
        <v>19509.169549131169</v>
      </c>
      <c r="L2" s="31">
        <f t="shared" si="1"/>
        <v>19279.39572873892</v>
      </c>
      <c r="M2" s="31">
        <f t="shared" si="1"/>
        <v>18775.244705796329</v>
      </c>
      <c r="N2" s="31">
        <f t="shared" si="1"/>
        <v>18120.88321920664</v>
      </c>
      <c r="O2" s="31">
        <f t="shared" si="1"/>
        <v>16851.783571620097</v>
      </c>
      <c r="P2" s="31">
        <f t="shared" si="1"/>
        <v>16661.707446348977</v>
      </c>
      <c r="Q2" s="31">
        <f t="shared" si="1"/>
        <v>16842.226429905939</v>
      </c>
      <c r="R2" s="31">
        <f t="shared" si="1"/>
        <v>17175.750044417677</v>
      </c>
      <c r="S2" s="31">
        <f t="shared" si="1"/>
        <v>17301.918254196637</v>
      </c>
      <c r="T2" s="31">
        <f t="shared" si="1"/>
        <v>17468.941359799803</v>
      </c>
      <c r="U2" s="31">
        <f t="shared" si="1"/>
        <v>17888.96568458499</v>
      </c>
      <c r="V2" s="31">
        <f t="shared" si="1"/>
        <v>18417.655750644448</v>
      </c>
      <c r="W2" s="31">
        <f t="shared" si="1"/>
        <v>14849.757070387457</v>
      </c>
      <c r="X2" s="31">
        <f t="shared" ref="X2" si="2">SUM(X3,X17,X22,X25,X26,X51,X52,X71,X74,X75,X76)</f>
        <v>16397.367747936205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15637.891430527397</v>
      </c>
      <c r="D26" s="37">
        <f t="shared" ref="D26:W26" si="22">SUM(D27,D33)</f>
        <v>16056.881064416753</v>
      </c>
      <c r="E26" s="37">
        <f t="shared" si="22"/>
        <v>16741.8836577439</v>
      </c>
      <c r="F26" s="37">
        <f t="shared" si="22"/>
        <v>17457.002002777263</v>
      </c>
      <c r="G26" s="37">
        <f t="shared" si="22"/>
        <v>17948.589565949307</v>
      </c>
      <c r="H26" s="37">
        <f t="shared" si="22"/>
        <v>18756.490806106125</v>
      </c>
      <c r="I26" s="37">
        <f t="shared" si="22"/>
        <v>19436.415813407068</v>
      </c>
      <c r="J26" s="37">
        <f t="shared" si="22"/>
        <v>19818.479705282392</v>
      </c>
      <c r="K26" s="37">
        <f t="shared" si="22"/>
        <v>19139.654458745907</v>
      </c>
      <c r="L26" s="37">
        <f t="shared" si="22"/>
        <v>18613.984271173897</v>
      </c>
      <c r="M26" s="37">
        <f t="shared" si="22"/>
        <v>17871.716582358094</v>
      </c>
      <c r="N26" s="37">
        <f t="shared" si="22"/>
        <v>17043.500750911364</v>
      </c>
      <c r="O26" s="37">
        <f t="shared" si="22"/>
        <v>15515.166380212055</v>
      </c>
      <c r="P26" s="37">
        <f t="shared" si="22"/>
        <v>16061.42214030763</v>
      </c>
      <c r="Q26" s="37">
        <f t="shared" si="22"/>
        <v>16194.431875566499</v>
      </c>
      <c r="R26" s="37">
        <f t="shared" si="22"/>
        <v>16526.715873338737</v>
      </c>
      <c r="S26" s="37">
        <f t="shared" si="22"/>
        <v>16606.379911990571</v>
      </c>
      <c r="T26" s="37">
        <f t="shared" si="22"/>
        <v>16685.030516655828</v>
      </c>
      <c r="U26" s="37">
        <f t="shared" si="22"/>
        <v>16876.491502416127</v>
      </c>
      <c r="V26" s="37">
        <f t="shared" si="22"/>
        <v>17419.586202740822</v>
      </c>
      <c r="W26" s="37">
        <f t="shared" si="22"/>
        <v>14012.933492424179</v>
      </c>
      <c r="X26" s="37">
        <f t="shared" ref="X26" si="23">SUM(X27,X33)</f>
        <v>15585.113629299325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15637.891430527397</v>
      </c>
      <c r="D33" s="29">
        <f t="shared" ref="D33:W33" si="28">SUM(D34:D50)</f>
        <v>16056.881064416753</v>
      </c>
      <c r="E33" s="29">
        <f t="shared" si="28"/>
        <v>16741.8836577439</v>
      </c>
      <c r="F33" s="29">
        <f t="shared" si="28"/>
        <v>17457.002002777263</v>
      </c>
      <c r="G33" s="29">
        <f t="shared" si="28"/>
        <v>17948.589565949307</v>
      </c>
      <c r="H33" s="29">
        <f t="shared" si="28"/>
        <v>18756.490806106125</v>
      </c>
      <c r="I33" s="29">
        <f t="shared" si="28"/>
        <v>19436.415813407068</v>
      </c>
      <c r="J33" s="29">
        <f t="shared" si="28"/>
        <v>19818.479705282392</v>
      </c>
      <c r="K33" s="29">
        <f t="shared" si="28"/>
        <v>19139.654458745907</v>
      </c>
      <c r="L33" s="29">
        <f t="shared" si="28"/>
        <v>18613.984271173897</v>
      </c>
      <c r="M33" s="29">
        <f t="shared" si="28"/>
        <v>17871.716582358094</v>
      </c>
      <c r="N33" s="29">
        <f t="shared" si="28"/>
        <v>17043.500750911364</v>
      </c>
      <c r="O33" s="29">
        <f t="shared" si="28"/>
        <v>15515.166380212055</v>
      </c>
      <c r="P33" s="29">
        <f t="shared" si="28"/>
        <v>16061.42214030763</v>
      </c>
      <c r="Q33" s="29">
        <f t="shared" si="28"/>
        <v>16194.431875566499</v>
      </c>
      <c r="R33" s="29">
        <f t="shared" si="28"/>
        <v>16526.715873338737</v>
      </c>
      <c r="S33" s="29">
        <f t="shared" si="28"/>
        <v>16606.379911990571</v>
      </c>
      <c r="T33" s="29">
        <f t="shared" si="28"/>
        <v>16685.030516655828</v>
      </c>
      <c r="U33" s="29">
        <f t="shared" si="28"/>
        <v>16876.491502416127</v>
      </c>
      <c r="V33" s="29">
        <f t="shared" si="28"/>
        <v>17419.586202740822</v>
      </c>
      <c r="W33" s="29">
        <f t="shared" si="28"/>
        <v>14012.933492424179</v>
      </c>
      <c r="X33" s="29">
        <f t="shared" ref="X33" si="29">SUM(X34:X50)</f>
        <v>15585.113629299325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84.730610490111772</v>
      </c>
      <c r="D36" s="10">
        <v>81.341358555460005</v>
      </c>
      <c r="E36" s="10">
        <v>81.341358555460005</v>
      </c>
      <c r="F36" s="10">
        <v>80.211607910576092</v>
      </c>
      <c r="G36" s="10">
        <v>82.471109200343932</v>
      </c>
      <c r="H36" s="10">
        <v>50.838349097162506</v>
      </c>
      <c r="I36" s="10">
        <v>46.319346517626819</v>
      </c>
      <c r="J36" s="10">
        <v>45.18968185726569</v>
      </c>
      <c r="K36" s="10">
        <v>14.68667239896819</v>
      </c>
      <c r="L36" s="10">
        <v>18.075838349097161</v>
      </c>
      <c r="M36" s="10">
        <v>21.465090283748921</v>
      </c>
      <c r="N36" s="10">
        <v>23.724591573516761</v>
      </c>
      <c r="O36" s="10">
        <v>29.373258813413582</v>
      </c>
      <c r="P36" s="10">
        <v>35.019297567345468</v>
      </c>
      <c r="Q36" s="10">
        <v>39.296261515459662</v>
      </c>
      <c r="R36" s="10">
        <v>47.123641023207171</v>
      </c>
      <c r="S36" s="10">
        <v>49.956134458381854</v>
      </c>
      <c r="T36" s="10">
        <v>53.83410847293176</v>
      </c>
      <c r="U36" s="10">
        <v>64.662099542203578</v>
      </c>
      <c r="V36" s="10">
        <v>87.728778098216125</v>
      </c>
      <c r="W36" s="10">
        <v>67.195891346153914</v>
      </c>
      <c r="X36" s="10">
        <v>79.848171535457965</v>
      </c>
    </row>
    <row r="37" spans="1:24" ht="11.25" customHeight="1" x14ac:dyDescent="0.2">
      <c r="A37" s="41" t="s">
        <v>61</v>
      </c>
      <c r="B37" s="9" t="s">
        <v>62</v>
      </c>
      <c r="C37" s="10">
        <v>8411.1450461389559</v>
      </c>
      <c r="D37" s="10">
        <v>8322.771087342664</v>
      </c>
      <c r="E37" s="10">
        <v>8021.1044149818963</v>
      </c>
      <c r="F37" s="10">
        <v>7777.5413983765802</v>
      </c>
      <c r="G37" s="10">
        <v>7442.2164298372581</v>
      </c>
      <c r="H37" s="10">
        <v>7133.7089159660818</v>
      </c>
      <c r="I37" s="10">
        <v>6789.0276583910409</v>
      </c>
      <c r="J37" s="10">
        <v>6465.2629089186312</v>
      </c>
      <c r="K37" s="10">
        <v>5923.083584676413</v>
      </c>
      <c r="L37" s="10">
        <v>5521.397491538658</v>
      </c>
      <c r="M37" s="10">
        <v>5047.1907806976833</v>
      </c>
      <c r="N37" s="10">
        <v>4700.1110049645868</v>
      </c>
      <c r="O37" s="10">
        <v>4213.4741914370134</v>
      </c>
      <c r="P37" s="10">
        <v>4107.8808661354806</v>
      </c>
      <c r="Q37" s="10">
        <v>4008.3857604742439</v>
      </c>
      <c r="R37" s="10">
        <v>3999.5896302769188</v>
      </c>
      <c r="S37" s="10">
        <v>4184.7184804638009</v>
      </c>
      <c r="T37" s="10">
        <v>4315.2117091784839</v>
      </c>
      <c r="U37" s="10">
        <v>4546.3515523859251</v>
      </c>
      <c r="V37" s="10">
        <v>4846.1151888779314</v>
      </c>
      <c r="W37" s="10">
        <v>3810.1885400403962</v>
      </c>
      <c r="X37" s="10">
        <v>4781.3699010193195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6.6383991992003982E-2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7142.0157738983298</v>
      </c>
      <c r="D43" s="10">
        <v>7652.7686185186285</v>
      </c>
      <c r="E43" s="10">
        <v>8639.4378842065435</v>
      </c>
      <c r="F43" s="10">
        <v>9599.2489964901051</v>
      </c>
      <c r="G43" s="10">
        <v>10423.902026911706</v>
      </c>
      <c r="H43" s="10">
        <v>11571.943541042881</v>
      </c>
      <c r="I43" s="10">
        <v>12601.068808498399</v>
      </c>
      <c r="J43" s="10">
        <v>13308.027114506496</v>
      </c>
      <c r="K43" s="10">
        <v>13201.884201670524</v>
      </c>
      <c r="L43" s="10">
        <v>13074.510941286142</v>
      </c>
      <c r="M43" s="10">
        <v>12803.06071137666</v>
      </c>
      <c r="N43" s="10">
        <v>12319.665154373259</v>
      </c>
      <c r="O43" s="10">
        <v>11272.318929961628</v>
      </c>
      <c r="P43" s="10">
        <v>11918.521976604803</v>
      </c>
      <c r="Q43" s="10">
        <v>12146.749853576795</v>
      </c>
      <c r="R43" s="10">
        <v>12480.002602038612</v>
      </c>
      <c r="S43" s="10">
        <v>12371.705297068387</v>
      </c>
      <c r="T43" s="10">
        <v>12315.984699004412</v>
      </c>
      <c r="U43" s="10">
        <v>12265.477850488</v>
      </c>
      <c r="V43" s="10">
        <v>12485.742235764674</v>
      </c>
      <c r="W43" s="10">
        <v>10135.549061037629</v>
      </c>
      <c r="X43" s="10">
        <v>10723.829172752556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1.4839394492867093</v>
      </c>
      <c r="H51" s="37">
        <v>3.2343476320726223</v>
      </c>
      <c r="I51" s="37">
        <v>5.2083238711624391</v>
      </c>
      <c r="J51" s="37">
        <v>5.0447315006680613</v>
      </c>
      <c r="K51" s="37">
        <v>5.075855274670328</v>
      </c>
      <c r="L51" s="37">
        <v>5.1989396773537768</v>
      </c>
      <c r="M51" s="37">
        <v>5.0997916740664815</v>
      </c>
      <c r="N51" s="37">
        <v>4.9742652148826316</v>
      </c>
      <c r="O51" s="37">
        <v>7.5873887752897193</v>
      </c>
      <c r="P51" s="37">
        <v>8.7473050898725369</v>
      </c>
      <c r="Q51" s="37">
        <v>8.6877506430337679</v>
      </c>
      <c r="R51" s="37">
        <v>9.118115377288035</v>
      </c>
      <c r="S51" s="37">
        <v>8.7814521041386744</v>
      </c>
      <c r="T51" s="37">
        <v>9.4608369884356449</v>
      </c>
      <c r="U51" s="37">
        <v>12.80055487507283</v>
      </c>
      <c r="V51" s="37">
        <v>12.854016896919168</v>
      </c>
      <c r="W51" s="37">
        <v>8.855305359689293</v>
      </c>
      <c r="X51" s="37">
        <v>10.717501574700636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29.321661704159247</v>
      </c>
      <c r="D52" s="37">
        <f t="shared" ref="D52:W52" si="31">SUM(D53:D70)</f>
        <v>29.128841151020929</v>
      </c>
      <c r="E52" s="37">
        <f t="shared" si="31"/>
        <v>97.614439744927694</v>
      </c>
      <c r="F52" s="37">
        <f t="shared" si="31"/>
        <v>135.00163349995799</v>
      </c>
      <c r="G52" s="37">
        <f t="shared" si="31"/>
        <v>117.12907590627088</v>
      </c>
      <c r="H52" s="37">
        <f t="shared" si="31"/>
        <v>177.42065735651181</v>
      </c>
      <c r="I52" s="37">
        <f t="shared" si="31"/>
        <v>135.51402330953968</v>
      </c>
      <c r="J52" s="37">
        <f t="shared" si="31"/>
        <v>243.21485831306262</v>
      </c>
      <c r="K52" s="37">
        <f t="shared" si="31"/>
        <v>364.43923511059143</v>
      </c>
      <c r="L52" s="37">
        <f t="shared" si="31"/>
        <v>660.21237963505291</v>
      </c>
      <c r="M52" s="37">
        <f t="shared" si="31"/>
        <v>898.41772088417929</v>
      </c>
      <c r="N52" s="37">
        <f t="shared" si="31"/>
        <v>1072.3266631634988</v>
      </c>
      <c r="O52" s="37">
        <f t="shared" si="31"/>
        <v>1328.8714860324137</v>
      </c>
      <c r="P52" s="37">
        <f t="shared" si="31"/>
        <v>591.21962811408753</v>
      </c>
      <c r="Q52" s="37">
        <f t="shared" si="31"/>
        <v>638.62117664303742</v>
      </c>
      <c r="R52" s="37">
        <f t="shared" si="31"/>
        <v>639.07941806038502</v>
      </c>
      <c r="S52" s="37">
        <f t="shared" si="31"/>
        <v>685.49017597688999</v>
      </c>
      <c r="T52" s="37">
        <f t="shared" si="31"/>
        <v>772.25028636515481</v>
      </c>
      <c r="U52" s="37">
        <f t="shared" si="31"/>
        <v>995.79432978830141</v>
      </c>
      <c r="V52" s="37">
        <f t="shared" si="31"/>
        <v>978.55485113777672</v>
      </c>
      <c r="W52" s="37">
        <f t="shared" si="31"/>
        <v>818.13561131102085</v>
      </c>
      <c r="X52" s="37">
        <f t="shared" ref="X52" si="32">SUM(X53:X70)</f>
        <v>780.47717522492462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4.2180245443454605E-2</v>
      </c>
      <c r="R63" s="10">
        <v>1.3570901255905514E-2</v>
      </c>
      <c r="S63" s="10">
        <v>0</v>
      </c>
      <c r="T63" s="10">
        <v>0</v>
      </c>
      <c r="U63" s="10">
        <v>0.24607241619476677</v>
      </c>
      <c r="V63" s="10">
        <v>0.50107228672676118</v>
      </c>
      <c r="W63" s="10">
        <v>0.25315403939966802</v>
      </c>
      <c r="X63" s="10">
        <v>9.3498580270428133E-3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67.647075948264671</v>
      </c>
      <c r="F64" s="10">
        <v>92.569158967537675</v>
      </c>
      <c r="G64" s="10">
        <v>69.83846815881995</v>
      </c>
      <c r="H64" s="10">
        <v>106.0015143325427</v>
      </c>
      <c r="I64" s="10">
        <v>106.90863076077072</v>
      </c>
      <c r="J64" s="10">
        <v>104.58244165915114</v>
      </c>
      <c r="K64" s="10">
        <v>84.623283928387238</v>
      </c>
      <c r="L64" s="10">
        <v>138.34328520820642</v>
      </c>
      <c r="M64" s="10">
        <v>208.51435329612556</v>
      </c>
      <c r="N64" s="10">
        <v>204.07789336830774</v>
      </c>
      <c r="O64" s="10">
        <v>178.69580673718772</v>
      </c>
      <c r="P64" s="10">
        <v>150.18594922941617</v>
      </c>
      <c r="Q64" s="10">
        <v>165.87096518980124</v>
      </c>
      <c r="R64" s="10">
        <v>166.60090745124799</v>
      </c>
      <c r="S64" s="10">
        <v>117.81456622663032</v>
      </c>
      <c r="T64" s="10">
        <v>122.24767332477174</v>
      </c>
      <c r="U64" s="10">
        <v>137.61517081373896</v>
      </c>
      <c r="V64" s="10">
        <v>116.25431829927147</v>
      </c>
      <c r="W64" s="10">
        <v>76.436984750574581</v>
      </c>
      <c r="X64" s="10">
        <v>101.53712070917823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3.666982831649257</v>
      </c>
      <c r="R65" s="10">
        <v>1.8188099964533573</v>
      </c>
      <c r="S65" s="10">
        <v>2.369016783976917</v>
      </c>
      <c r="T65" s="10">
        <v>8.2083938899777067</v>
      </c>
      <c r="U65" s="10">
        <v>23.268138170244399</v>
      </c>
      <c r="V65" s="10">
        <v>16.535855926770115</v>
      </c>
      <c r="W65" s="10">
        <v>19.690966124144484</v>
      </c>
      <c r="X65" s="10">
        <v>11.244832322689426</v>
      </c>
    </row>
    <row r="66" spans="1:24" ht="11.25" customHeight="1" x14ac:dyDescent="0.2">
      <c r="A66" s="42" t="s">
        <v>119</v>
      </c>
      <c r="B66" s="9" t="s">
        <v>120</v>
      </c>
      <c r="C66" s="10">
        <v>29.321661704159247</v>
      </c>
      <c r="D66" s="10">
        <v>29.128841151020929</v>
      </c>
      <c r="E66" s="10">
        <v>29.96736379666303</v>
      </c>
      <c r="F66" s="10">
        <v>42.432474532420308</v>
      </c>
      <c r="G66" s="10">
        <v>47.290607747450927</v>
      </c>
      <c r="H66" s="10">
        <v>71.419143023969127</v>
      </c>
      <c r="I66" s="10">
        <v>28.605392548768954</v>
      </c>
      <c r="J66" s="10">
        <v>138.63241665391146</v>
      </c>
      <c r="K66" s="10">
        <v>279.81595118220417</v>
      </c>
      <c r="L66" s="10">
        <v>521.86909442684646</v>
      </c>
      <c r="M66" s="10">
        <v>689.9033675880537</v>
      </c>
      <c r="N66" s="10">
        <v>868.24876979519115</v>
      </c>
      <c r="O66" s="10">
        <v>1150.175679295226</v>
      </c>
      <c r="P66" s="10">
        <v>441.0336788846713</v>
      </c>
      <c r="Q66" s="10">
        <v>469.04104837614341</v>
      </c>
      <c r="R66" s="10">
        <v>470.64612971142782</v>
      </c>
      <c r="S66" s="10">
        <v>565.30659296628278</v>
      </c>
      <c r="T66" s="10">
        <v>641.7942191504053</v>
      </c>
      <c r="U66" s="10">
        <v>834.66494838812332</v>
      </c>
      <c r="V66" s="10">
        <v>845.26360462500838</v>
      </c>
      <c r="W66" s="10">
        <v>721.75450639690212</v>
      </c>
      <c r="X66" s="10">
        <v>667.6858723350299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1.3825261815447181E-4</v>
      </c>
      <c r="M76" s="40">
        <v>1.0610879988494325E-2</v>
      </c>
      <c r="N76" s="40">
        <v>8.1539916897780548E-2</v>
      </c>
      <c r="O76" s="40">
        <v>0.15831660034010489</v>
      </c>
      <c r="P76" s="40">
        <v>0.31837283738675598</v>
      </c>
      <c r="Q76" s="40">
        <v>0.48562705336583595</v>
      </c>
      <c r="R76" s="40">
        <v>0.83663764126866103</v>
      </c>
      <c r="S76" s="40">
        <v>1.2667141250342953</v>
      </c>
      <c r="T76" s="40">
        <v>2.1997197903821757</v>
      </c>
      <c r="U76" s="40">
        <v>3.8792975054870222</v>
      </c>
      <c r="V76" s="40">
        <v>6.6606798689281472</v>
      </c>
      <c r="W76" s="40">
        <v>9.8326612925672929</v>
      </c>
      <c r="X76" s="40">
        <v>21.059441837255171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1183.1931374373728</v>
      </c>
      <c r="D2" s="31">
        <f t="shared" ref="D2:W2" si="1">SUM(D3,D17,D22,D25,D26,D51,D52,D71,D74,D75,D76)</f>
        <v>1176.6862538314188</v>
      </c>
      <c r="E2" s="31">
        <f t="shared" si="1"/>
        <v>1157.4802689351457</v>
      </c>
      <c r="F2" s="31">
        <f t="shared" si="1"/>
        <v>1148.6208920278677</v>
      </c>
      <c r="G2" s="31">
        <f t="shared" si="1"/>
        <v>1178.7425128080065</v>
      </c>
      <c r="H2" s="31">
        <f t="shared" si="1"/>
        <v>1166.3333108179845</v>
      </c>
      <c r="I2" s="31">
        <f t="shared" si="1"/>
        <v>1213.8412774169412</v>
      </c>
      <c r="J2" s="31">
        <f t="shared" si="1"/>
        <v>1252.7397617099152</v>
      </c>
      <c r="K2" s="31">
        <f t="shared" si="1"/>
        <v>1244.5053022901809</v>
      </c>
      <c r="L2" s="31">
        <f t="shared" si="1"/>
        <v>1230.6369635980295</v>
      </c>
      <c r="M2" s="31">
        <f t="shared" si="1"/>
        <v>1215.3855750697035</v>
      </c>
      <c r="N2" s="31">
        <f t="shared" si="1"/>
        <v>1209.2125258973952</v>
      </c>
      <c r="O2" s="31">
        <f t="shared" si="1"/>
        <v>1186.9312986952752</v>
      </c>
      <c r="P2" s="31">
        <f t="shared" si="1"/>
        <v>1121.3903641689456</v>
      </c>
      <c r="Q2" s="31">
        <f t="shared" si="1"/>
        <v>1108.2202815309938</v>
      </c>
      <c r="R2" s="31">
        <f t="shared" si="1"/>
        <v>1111.5557791220958</v>
      </c>
      <c r="S2" s="31">
        <f t="shared" si="1"/>
        <v>1130.8216380470915</v>
      </c>
      <c r="T2" s="31">
        <f t="shared" si="1"/>
        <v>736.00974469776554</v>
      </c>
      <c r="U2" s="31">
        <f t="shared" si="1"/>
        <v>741.24252423799123</v>
      </c>
      <c r="V2" s="31">
        <f t="shared" si="1"/>
        <v>765.53475397851548</v>
      </c>
      <c r="W2" s="31">
        <f t="shared" si="1"/>
        <v>554.55291655499741</v>
      </c>
      <c r="X2" s="31">
        <f t="shared" ref="X2" si="2">SUM(X3,X17,X22,X25,X26,X51,X52,X71,X74,X75,X76)</f>
        <v>708.2367335489688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1171.6910590740461</v>
      </c>
      <c r="D26" s="37">
        <f t="shared" ref="D26:W26" si="22">SUM(D27,D33)</f>
        <v>1162.5161589292891</v>
      </c>
      <c r="E26" s="37">
        <f t="shared" si="22"/>
        <v>1140.393904622932</v>
      </c>
      <c r="F26" s="37">
        <f t="shared" si="22"/>
        <v>1127.76620040026</v>
      </c>
      <c r="G26" s="37">
        <f t="shared" si="22"/>
        <v>1155.470030722385</v>
      </c>
      <c r="H26" s="37">
        <f t="shared" si="22"/>
        <v>1139.3354154414847</v>
      </c>
      <c r="I26" s="37">
        <f t="shared" si="22"/>
        <v>1188.8796821842097</v>
      </c>
      <c r="J26" s="37">
        <f t="shared" si="22"/>
        <v>1205.5885355302628</v>
      </c>
      <c r="K26" s="37">
        <f t="shared" si="22"/>
        <v>1183.6088183623808</v>
      </c>
      <c r="L26" s="37">
        <f t="shared" si="22"/>
        <v>1141.9729447120953</v>
      </c>
      <c r="M26" s="37">
        <f t="shared" si="22"/>
        <v>1099.8783303950763</v>
      </c>
      <c r="N26" s="37">
        <f t="shared" si="22"/>
        <v>1072.5805481965181</v>
      </c>
      <c r="O26" s="37">
        <f t="shared" si="22"/>
        <v>1019.8857936473559</v>
      </c>
      <c r="P26" s="37">
        <f t="shared" si="22"/>
        <v>1016.0099788637103</v>
      </c>
      <c r="Q26" s="37">
        <f t="shared" si="22"/>
        <v>994.88141544220002</v>
      </c>
      <c r="R26" s="37">
        <f t="shared" si="22"/>
        <v>994.62867941718355</v>
      </c>
      <c r="S26" s="37">
        <f t="shared" si="22"/>
        <v>984.71586395209727</v>
      </c>
      <c r="T26" s="37">
        <f t="shared" si="22"/>
        <v>585.99637909000364</v>
      </c>
      <c r="U26" s="37">
        <f t="shared" si="22"/>
        <v>585.23298873680631</v>
      </c>
      <c r="V26" s="37">
        <f t="shared" si="22"/>
        <v>577.77835152827777</v>
      </c>
      <c r="W26" s="37">
        <f t="shared" si="22"/>
        <v>365.09843163364036</v>
      </c>
      <c r="X26" s="37">
        <f t="shared" ref="X26" si="23">SUM(X27,X33)</f>
        <v>467.39835054848379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1171.6910590740461</v>
      </c>
      <c r="D33" s="29">
        <f t="shared" ref="D33:W33" si="28">SUM(D34:D50)</f>
        <v>1162.5161589292891</v>
      </c>
      <c r="E33" s="29">
        <f t="shared" si="28"/>
        <v>1140.393904622932</v>
      </c>
      <c r="F33" s="29">
        <f t="shared" si="28"/>
        <v>1127.76620040026</v>
      </c>
      <c r="G33" s="29">
        <f t="shared" si="28"/>
        <v>1155.470030722385</v>
      </c>
      <c r="H33" s="29">
        <f t="shared" si="28"/>
        <v>1139.3354154414847</v>
      </c>
      <c r="I33" s="29">
        <f t="shared" si="28"/>
        <v>1188.8796821842097</v>
      </c>
      <c r="J33" s="29">
        <f t="shared" si="28"/>
        <v>1205.5885355302628</v>
      </c>
      <c r="K33" s="29">
        <f t="shared" si="28"/>
        <v>1183.6088183623808</v>
      </c>
      <c r="L33" s="29">
        <f t="shared" si="28"/>
        <v>1141.9729447120953</v>
      </c>
      <c r="M33" s="29">
        <f t="shared" si="28"/>
        <v>1099.8783303950763</v>
      </c>
      <c r="N33" s="29">
        <f t="shared" si="28"/>
        <v>1072.5805481965181</v>
      </c>
      <c r="O33" s="29">
        <f t="shared" si="28"/>
        <v>1019.8857936473559</v>
      </c>
      <c r="P33" s="29">
        <f t="shared" si="28"/>
        <v>1016.0099788637103</v>
      </c>
      <c r="Q33" s="29">
        <f t="shared" si="28"/>
        <v>994.88141544220002</v>
      </c>
      <c r="R33" s="29">
        <f t="shared" si="28"/>
        <v>994.62867941718355</v>
      </c>
      <c r="S33" s="29">
        <f t="shared" si="28"/>
        <v>984.71586395209727</v>
      </c>
      <c r="T33" s="29">
        <f t="shared" si="28"/>
        <v>585.99637909000364</v>
      </c>
      <c r="U33" s="29">
        <f t="shared" si="28"/>
        <v>585.23298873680631</v>
      </c>
      <c r="V33" s="29">
        <f t="shared" si="28"/>
        <v>577.77835152827777</v>
      </c>
      <c r="W33" s="29">
        <f t="shared" si="28"/>
        <v>365.09843163364036</v>
      </c>
      <c r="X33" s="29">
        <f t="shared" ref="X33" si="29">SUM(X34:X50)</f>
        <v>467.39835054848379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3.5153798626504494E-2</v>
      </c>
      <c r="R36" s="10">
        <v>0.94317719685468215</v>
      </c>
      <c r="S36" s="10">
        <v>0.92878333828621207</v>
      </c>
      <c r="T36" s="10">
        <v>0.79857398057935469</v>
      </c>
      <c r="U36" s="10">
        <v>0.73664746645748036</v>
      </c>
      <c r="V36" s="10">
        <v>0.94694878652954206</v>
      </c>
      <c r="W36" s="10">
        <v>0.80222487885909333</v>
      </c>
      <c r="X36" s="10">
        <v>2.1960076713502477</v>
      </c>
    </row>
    <row r="37" spans="1:24" ht="11.25" customHeight="1" x14ac:dyDescent="0.2">
      <c r="A37" s="41" t="s">
        <v>61</v>
      </c>
      <c r="B37" s="9" t="s">
        <v>62</v>
      </c>
      <c r="C37" s="10">
        <v>3.6597331512858347</v>
      </c>
      <c r="D37" s="10">
        <v>3.6686685900177549</v>
      </c>
      <c r="E37" s="10">
        <v>3.6575911954599327</v>
      </c>
      <c r="F37" s="10">
        <v>3.6145365168696513</v>
      </c>
      <c r="G37" s="10">
        <v>3.6159153693500525</v>
      </c>
      <c r="H37" s="10">
        <v>3.2106719339145573</v>
      </c>
      <c r="I37" s="10">
        <v>3.1361312239273285</v>
      </c>
      <c r="J37" s="10">
        <v>3.4855106392126376</v>
      </c>
      <c r="K37" s="10">
        <v>3.1593357320506077</v>
      </c>
      <c r="L37" s="10">
        <v>2.8221339922778936</v>
      </c>
      <c r="M37" s="10">
        <v>2.5519746150395735</v>
      </c>
      <c r="N37" s="10">
        <v>2.3931193180627202</v>
      </c>
      <c r="O37" s="10">
        <v>2.1972988791543928</v>
      </c>
      <c r="P37" s="10">
        <v>2.0330352983697964</v>
      </c>
      <c r="Q37" s="10">
        <v>1.8851303481117552</v>
      </c>
      <c r="R37" s="10">
        <v>1.8250884007984096</v>
      </c>
      <c r="S37" s="10">
        <v>1.7487377578032797</v>
      </c>
      <c r="T37" s="10">
        <v>1.4314760065853533</v>
      </c>
      <c r="U37" s="10">
        <v>1.3424873319863049</v>
      </c>
      <c r="V37" s="10">
        <v>1.2620151980115895</v>
      </c>
      <c r="W37" s="10">
        <v>0.76799853727979095</v>
      </c>
      <c r="X37" s="10">
        <v>0.90318123393325522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1.2539664791040654E-5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1168.0313259227603</v>
      </c>
      <c r="D43" s="10">
        <v>1158.8474903392714</v>
      </c>
      <c r="E43" s="10">
        <v>1136.7363134274722</v>
      </c>
      <c r="F43" s="10">
        <v>1124.1516638833903</v>
      </c>
      <c r="G43" s="10">
        <v>1151.854115353035</v>
      </c>
      <c r="H43" s="10">
        <v>1136.1247435075702</v>
      </c>
      <c r="I43" s="10">
        <v>1185.7435509602824</v>
      </c>
      <c r="J43" s="10">
        <v>1202.1030248910502</v>
      </c>
      <c r="K43" s="10">
        <v>1180.4494826303303</v>
      </c>
      <c r="L43" s="10">
        <v>1139.1508107198174</v>
      </c>
      <c r="M43" s="10">
        <v>1097.3263557800367</v>
      </c>
      <c r="N43" s="10">
        <v>1070.1874288784554</v>
      </c>
      <c r="O43" s="10">
        <v>1017.6884947682015</v>
      </c>
      <c r="P43" s="10">
        <v>1013.9769435653405</v>
      </c>
      <c r="Q43" s="10">
        <v>992.96113129546177</v>
      </c>
      <c r="R43" s="10">
        <v>991.86041381953044</v>
      </c>
      <c r="S43" s="10">
        <v>982.03834285600783</v>
      </c>
      <c r="T43" s="10">
        <v>583.76632910283888</v>
      </c>
      <c r="U43" s="10">
        <v>583.15385393836254</v>
      </c>
      <c r="V43" s="10">
        <v>575.56938754373664</v>
      </c>
      <c r="W43" s="10">
        <v>363.52820821750146</v>
      </c>
      <c r="X43" s="10">
        <v>464.29914910353551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6.7067067927772994</v>
      </c>
      <c r="D51" s="37">
        <v>9.7591573516766967</v>
      </c>
      <c r="E51" s="37">
        <v>13.11255374032674</v>
      </c>
      <c r="F51" s="37">
        <v>15.842476354256229</v>
      </c>
      <c r="G51" s="37">
        <v>18.012879123370212</v>
      </c>
      <c r="H51" s="37">
        <v>19.93830928968146</v>
      </c>
      <c r="I51" s="37">
        <v>22.220480943970841</v>
      </c>
      <c r="J51" s="37">
        <v>34.572293434843537</v>
      </c>
      <c r="K51" s="37">
        <v>35.831539394289251</v>
      </c>
      <c r="L51" s="37">
        <v>43.12410417475283</v>
      </c>
      <c r="M51" s="37">
        <v>56.271489495323031</v>
      </c>
      <c r="N51" s="37">
        <v>61.104840546080382</v>
      </c>
      <c r="O51" s="37">
        <v>63.112053947409073</v>
      </c>
      <c r="P51" s="37">
        <v>67.784794968257771</v>
      </c>
      <c r="Q51" s="37">
        <v>73.661420586193358</v>
      </c>
      <c r="R51" s="37">
        <v>77.745319654050604</v>
      </c>
      <c r="S51" s="37">
        <v>98.841117095871041</v>
      </c>
      <c r="T51" s="37">
        <v>116.50839211212804</v>
      </c>
      <c r="U51" s="37">
        <v>111.69744471548879</v>
      </c>
      <c r="V51" s="37">
        <v>142.28426531261974</v>
      </c>
      <c r="W51" s="37">
        <v>157.60990103558709</v>
      </c>
      <c r="X51" s="37">
        <v>203.48140281668134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4.7953715705494462</v>
      </c>
      <c r="D52" s="37">
        <f t="shared" ref="D52:W52" si="31">SUM(D53:D70)</f>
        <v>4.4109375504529664</v>
      </c>
      <c r="E52" s="37">
        <f t="shared" si="31"/>
        <v>3.9738105718868426</v>
      </c>
      <c r="F52" s="37">
        <f t="shared" si="31"/>
        <v>5.0122152733515266</v>
      </c>
      <c r="G52" s="37">
        <f t="shared" si="31"/>
        <v>5.2596029622514555</v>
      </c>
      <c r="H52" s="37">
        <f t="shared" si="31"/>
        <v>7.0595860868184444</v>
      </c>
      <c r="I52" s="37">
        <f t="shared" si="31"/>
        <v>2.7411142887606053</v>
      </c>
      <c r="J52" s="37">
        <f t="shared" si="31"/>
        <v>12.578932744808901</v>
      </c>
      <c r="K52" s="37">
        <f t="shared" si="31"/>
        <v>25.064944533510968</v>
      </c>
      <c r="L52" s="37">
        <f t="shared" si="31"/>
        <v>45.539914711181453</v>
      </c>
      <c r="M52" s="37">
        <f t="shared" si="31"/>
        <v>59.235755179304171</v>
      </c>
      <c r="N52" s="37">
        <f t="shared" si="31"/>
        <v>75.527137154796776</v>
      </c>
      <c r="O52" s="37">
        <f t="shared" si="31"/>
        <v>103.9334511005105</v>
      </c>
      <c r="P52" s="37">
        <f t="shared" si="31"/>
        <v>37.595590336977409</v>
      </c>
      <c r="Q52" s="37">
        <f t="shared" si="31"/>
        <v>38.720521826838386</v>
      </c>
      <c r="R52" s="37">
        <f t="shared" si="31"/>
        <v>37.625642551805058</v>
      </c>
      <c r="S52" s="37">
        <f t="shared" si="31"/>
        <v>45.110055520074766</v>
      </c>
      <c r="T52" s="37">
        <f t="shared" si="31"/>
        <v>30.85007802884736</v>
      </c>
      <c r="U52" s="37">
        <f t="shared" si="31"/>
        <v>40.830557608010984</v>
      </c>
      <c r="V52" s="37">
        <f t="shared" si="31"/>
        <v>39.757750059979379</v>
      </c>
      <c r="W52" s="37">
        <f t="shared" si="31"/>
        <v>26.608624541494063</v>
      </c>
      <c r="X52" s="37">
        <f t="shared" ref="X52" si="32">SUM(X53:X70)</f>
        <v>29.414180775174739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1.9837227634211323E-5</v>
      </c>
      <c r="R63" s="10">
        <v>6.1926589375667646E-6</v>
      </c>
      <c r="S63" s="10">
        <v>0</v>
      </c>
      <c r="T63" s="10">
        <v>0</v>
      </c>
      <c r="U63" s="10">
        <v>7.2662463007148832E-5</v>
      </c>
      <c r="V63" s="10">
        <v>1.3048819858902492E-4</v>
      </c>
      <c r="W63" s="10">
        <v>5.1026853375438032E-5</v>
      </c>
      <c r="X63" s="10">
        <v>1.7661499705691057E-6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3.084679323271728E-2</v>
      </c>
      <c r="F64" s="10">
        <v>4.3020613878560279E-2</v>
      </c>
      <c r="G64" s="10">
        <v>3.3932094392592593E-2</v>
      </c>
      <c r="H64" s="10">
        <v>4.7708154485841751E-2</v>
      </c>
      <c r="I64" s="10">
        <v>4.9385495524057126E-2</v>
      </c>
      <c r="J64" s="10">
        <v>5.6381808166680675E-2</v>
      </c>
      <c r="K64" s="10">
        <v>4.5137530284071387E-2</v>
      </c>
      <c r="L64" s="10">
        <v>7.0710954679097909E-2</v>
      </c>
      <c r="M64" s="10">
        <v>0.10542960621146741</v>
      </c>
      <c r="N64" s="10">
        <v>0.10390876906808734</v>
      </c>
      <c r="O64" s="10">
        <v>9.318867946341905E-2</v>
      </c>
      <c r="P64" s="10">
        <v>7.4328673603872478E-2</v>
      </c>
      <c r="Q64" s="10">
        <v>7.8008557318317517E-2</v>
      </c>
      <c r="R64" s="10">
        <v>7.6023145337215423E-2</v>
      </c>
      <c r="S64" s="10">
        <v>4.9233127949120506E-2</v>
      </c>
      <c r="T64" s="10">
        <v>4.0552960785928613E-2</v>
      </c>
      <c r="U64" s="10">
        <v>4.0636237954282464E-2</v>
      </c>
      <c r="V64" s="10">
        <v>3.0274706813588508E-2</v>
      </c>
      <c r="W64" s="10">
        <v>1.5406978385877085E-2</v>
      </c>
      <c r="X64" s="10">
        <v>1.917994714288785E-2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0.29976507830061927</v>
      </c>
      <c r="R65" s="10">
        <v>0.14455170349456822</v>
      </c>
      <c r="S65" s="10">
        <v>0.18804726275576916</v>
      </c>
      <c r="T65" s="10">
        <v>0.38907030871594139</v>
      </c>
      <c r="U65" s="10">
        <v>1.1062679019397916</v>
      </c>
      <c r="V65" s="10">
        <v>0.76227206108901824</v>
      </c>
      <c r="W65" s="10">
        <v>0.70624902411048451</v>
      </c>
      <c r="X65" s="10">
        <v>0.48685651320353279</v>
      </c>
    </row>
    <row r="66" spans="1:24" ht="11.25" customHeight="1" x14ac:dyDescent="0.2">
      <c r="A66" s="42" t="s">
        <v>119</v>
      </c>
      <c r="B66" s="9" t="s">
        <v>120</v>
      </c>
      <c r="C66" s="10">
        <v>4.7953715705494462</v>
      </c>
      <c r="D66" s="10">
        <v>4.4109375504529664</v>
      </c>
      <c r="E66" s="10">
        <v>3.9429637786541254</v>
      </c>
      <c r="F66" s="10">
        <v>4.9691946594729659</v>
      </c>
      <c r="G66" s="10">
        <v>5.225670867858863</v>
      </c>
      <c r="H66" s="10">
        <v>7.0118779323326024</v>
      </c>
      <c r="I66" s="10">
        <v>2.6917287932365483</v>
      </c>
      <c r="J66" s="10">
        <v>12.522550936642221</v>
      </c>
      <c r="K66" s="10">
        <v>25.019807003226894</v>
      </c>
      <c r="L66" s="10">
        <v>45.469203756502353</v>
      </c>
      <c r="M66" s="10">
        <v>59.130325573092705</v>
      </c>
      <c r="N66" s="10">
        <v>75.423228385728692</v>
      </c>
      <c r="O66" s="10">
        <v>103.84026242104707</v>
      </c>
      <c r="P66" s="10">
        <v>37.521261663373537</v>
      </c>
      <c r="Q66" s="10">
        <v>38.342728353991816</v>
      </c>
      <c r="R66" s="10">
        <v>37.405061510314333</v>
      </c>
      <c r="S66" s="10">
        <v>44.872775129369877</v>
      </c>
      <c r="T66" s="10">
        <v>30.420454759345489</v>
      </c>
      <c r="U66" s="10">
        <v>39.683580805653904</v>
      </c>
      <c r="V66" s="10">
        <v>38.965072803878186</v>
      </c>
      <c r="W66" s="10">
        <v>25.886917512144326</v>
      </c>
      <c r="X66" s="10">
        <v>28.908142548678349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0.95692367576211623</v>
      </c>
      <c r="R76" s="40">
        <v>1.5561374990567063</v>
      </c>
      <c r="S76" s="40">
        <v>2.1546014790484125</v>
      </c>
      <c r="T76" s="40">
        <v>2.6548954667864728</v>
      </c>
      <c r="U76" s="40">
        <v>3.4815331776851948</v>
      </c>
      <c r="V76" s="40">
        <v>5.7143870776386452</v>
      </c>
      <c r="W76" s="40">
        <v>5.2359593442759413</v>
      </c>
      <c r="X76" s="40">
        <v>7.9427994086289209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2763.0921213946472</v>
      </c>
      <c r="D2" s="31">
        <f t="shared" ref="D2:W2" si="1">SUM(D3,D17,D22,D25,D26,D51,D52,D71,D74,D75,D76)</f>
        <v>3288.9027488856295</v>
      </c>
      <c r="E2" s="31">
        <f t="shared" si="1"/>
        <v>2952.9794979412595</v>
      </c>
      <c r="F2" s="31">
        <f t="shared" si="1"/>
        <v>3102.4632875968509</v>
      </c>
      <c r="G2" s="31">
        <f t="shared" si="1"/>
        <v>3124.6397762915617</v>
      </c>
      <c r="H2" s="31">
        <f t="shared" si="1"/>
        <v>2830.6101191099906</v>
      </c>
      <c r="I2" s="31">
        <f t="shared" si="1"/>
        <v>2937.335010720516</v>
      </c>
      <c r="J2" s="31">
        <f t="shared" si="1"/>
        <v>3266.9951553081928</v>
      </c>
      <c r="K2" s="31">
        <f t="shared" si="1"/>
        <v>2931.0117513810883</v>
      </c>
      <c r="L2" s="31">
        <f t="shared" si="1"/>
        <v>2460.5725936356221</v>
      </c>
      <c r="M2" s="31">
        <f t="shared" si="1"/>
        <v>2421.0214042602715</v>
      </c>
      <c r="N2" s="31">
        <f t="shared" si="1"/>
        <v>2364.0373857197123</v>
      </c>
      <c r="O2" s="31">
        <f t="shared" si="1"/>
        <v>2184.0050750416267</v>
      </c>
      <c r="P2" s="31">
        <f t="shared" si="1"/>
        <v>2175.7387152331858</v>
      </c>
      <c r="Q2" s="31">
        <f t="shared" si="1"/>
        <v>2115.6998713034536</v>
      </c>
      <c r="R2" s="31">
        <f t="shared" si="1"/>
        <v>2186.1562544443782</v>
      </c>
      <c r="S2" s="31">
        <f t="shared" si="1"/>
        <v>2098.5290787694453</v>
      </c>
      <c r="T2" s="31">
        <f t="shared" si="1"/>
        <v>2249.775108820103</v>
      </c>
      <c r="U2" s="31">
        <f t="shared" si="1"/>
        <v>2279.8064799962422</v>
      </c>
      <c r="V2" s="31">
        <f t="shared" si="1"/>
        <v>2291.639667439742</v>
      </c>
      <c r="W2" s="31">
        <f t="shared" si="1"/>
        <v>1513.2610542730215</v>
      </c>
      <c r="X2" s="31">
        <f t="shared" ref="X2" si="2">SUM(X3,X17,X22,X25,X26,X51,X52,X71,X74,X75,X76)</f>
        <v>2205.6522746039404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2752.7261045848486</v>
      </c>
      <c r="D26" s="37">
        <f t="shared" ref="D26:W26" si="22">SUM(D27,D33)</f>
        <v>3277.3767743157196</v>
      </c>
      <c r="E26" s="37">
        <f t="shared" si="22"/>
        <v>2941.8886392287122</v>
      </c>
      <c r="F26" s="37">
        <f t="shared" si="22"/>
        <v>3087.6290165111873</v>
      </c>
      <c r="G26" s="37">
        <f t="shared" si="22"/>
        <v>3109.8793915723854</v>
      </c>
      <c r="H26" s="37">
        <f t="shared" si="22"/>
        <v>2812.3805273352618</v>
      </c>
      <c r="I26" s="37">
        <f t="shared" si="22"/>
        <v>2929.5077219968121</v>
      </c>
      <c r="J26" s="37">
        <f t="shared" si="22"/>
        <v>3232.8656695865507</v>
      </c>
      <c r="K26" s="37">
        <f t="shared" si="22"/>
        <v>2870.6073807751727</v>
      </c>
      <c r="L26" s="37">
        <f t="shared" si="22"/>
        <v>2366.9129716913135</v>
      </c>
      <c r="M26" s="37">
        <f t="shared" si="22"/>
        <v>2297.8418938002592</v>
      </c>
      <c r="N26" s="37">
        <f t="shared" si="22"/>
        <v>2209.6838772141105</v>
      </c>
      <c r="O26" s="37">
        <f t="shared" si="22"/>
        <v>1984.4142518194408</v>
      </c>
      <c r="P26" s="37">
        <f t="shared" si="22"/>
        <v>2097.9453189821461</v>
      </c>
      <c r="Q26" s="37">
        <f t="shared" si="22"/>
        <v>2036.1177312583434</v>
      </c>
      <c r="R26" s="37">
        <f t="shared" si="22"/>
        <v>2105.5127046459247</v>
      </c>
      <c r="S26" s="37">
        <f t="shared" si="22"/>
        <v>2006.0134188897225</v>
      </c>
      <c r="T26" s="37">
        <f t="shared" si="22"/>
        <v>2136.3946734338865</v>
      </c>
      <c r="U26" s="37">
        <f t="shared" si="22"/>
        <v>2129.9307326428302</v>
      </c>
      <c r="V26" s="37">
        <f t="shared" si="22"/>
        <v>2141.773183628985</v>
      </c>
      <c r="W26" s="37">
        <f t="shared" si="22"/>
        <v>1407.9696328448699</v>
      </c>
      <c r="X26" s="37">
        <f t="shared" ref="X26" si="23">SUM(X27,X33)</f>
        <v>2069.918020390076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2752.7261045848486</v>
      </c>
      <c r="D33" s="29">
        <f t="shared" ref="D33:W33" si="28">SUM(D34:D50)</f>
        <v>3277.3767743157196</v>
      </c>
      <c r="E33" s="29">
        <f t="shared" si="28"/>
        <v>2941.8886392287122</v>
      </c>
      <c r="F33" s="29">
        <f t="shared" si="28"/>
        <v>3087.6290165111873</v>
      </c>
      <c r="G33" s="29">
        <f t="shared" si="28"/>
        <v>3109.8793915723854</v>
      </c>
      <c r="H33" s="29">
        <f t="shared" si="28"/>
        <v>2812.3805273352618</v>
      </c>
      <c r="I33" s="29">
        <f t="shared" si="28"/>
        <v>2929.5077219968121</v>
      </c>
      <c r="J33" s="29">
        <f t="shared" si="28"/>
        <v>3232.8656695865507</v>
      </c>
      <c r="K33" s="29">
        <f t="shared" si="28"/>
        <v>2870.6073807751727</v>
      </c>
      <c r="L33" s="29">
        <f t="shared" si="28"/>
        <v>2366.9129716913135</v>
      </c>
      <c r="M33" s="29">
        <f t="shared" si="28"/>
        <v>2297.8418938002592</v>
      </c>
      <c r="N33" s="29">
        <f t="shared" si="28"/>
        <v>2209.6838772141105</v>
      </c>
      <c r="O33" s="29">
        <f t="shared" si="28"/>
        <v>1984.4142518194408</v>
      </c>
      <c r="P33" s="29">
        <f t="shared" si="28"/>
        <v>2097.9453189821461</v>
      </c>
      <c r="Q33" s="29">
        <f t="shared" si="28"/>
        <v>2036.1177312583434</v>
      </c>
      <c r="R33" s="29">
        <f t="shared" si="28"/>
        <v>2105.5127046459247</v>
      </c>
      <c r="S33" s="29">
        <f t="shared" si="28"/>
        <v>2006.0134188897225</v>
      </c>
      <c r="T33" s="29">
        <f t="shared" si="28"/>
        <v>2136.3946734338865</v>
      </c>
      <c r="U33" s="29">
        <f t="shared" si="28"/>
        <v>2129.9307326428302</v>
      </c>
      <c r="V33" s="29">
        <f t="shared" si="28"/>
        <v>2141.773183628985</v>
      </c>
      <c r="W33" s="29">
        <f t="shared" si="28"/>
        <v>1407.9696328448699</v>
      </c>
      <c r="X33" s="29">
        <f t="shared" ref="X33" si="29">SUM(X34:X50)</f>
        <v>2069.918020390076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2.7144704877276882E-3</v>
      </c>
      <c r="Q36" s="10">
        <v>0.20951331875991644</v>
      </c>
      <c r="R36" s="10">
        <v>0.51202958733281834</v>
      </c>
      <c r="S36" s="10">
        <v>2.2129325902622812</v>
      </c>
      <c r="T36" s="10">
        <v>2.9840845284321249</v>
      </c>
      <c r="U36" s="10">
        <v>4.6451910824825315</v>
      </c>
      <c r="V36" s="10">
        <v>8.4819687300436559</v>
      </c>
      <c r="W36" s="10">
        <v>6.5648244456662805</v>
      </c>
      <c r="X36" s="10">
        <v>11.92882165303701</v>
      </c>
    </row>
    <row r="37" spans="1:24" ht="11.25" customHeight="1" x14ac:dyDescent="0.2">
      <c r="A37" s="41" t="s">
        <v>61</v>
      </c>
      <c r="B37" s="9" t="s">
        <v>62</v>
      </c>
      <c r="C37" s="10">
        <v>227.82637976554039</v>
      </c>
      <c r="D37" s="10">
        <v>249.25711692389712</v>
      </c>
      <c r="E37" s="10">
        <v>178.5342118780392</v>
      </c>
      <c r="F37" s="10">
        <v>158.48377166952014</v>
      </c>
      <c r="G37" s="10">
        <v>134.43397340790563</v>
      </c>
      <c r="H37" s="10">
        <v>100.40665852694175</v>
      </c>
      <c r="I37" s="10">
        <v>87.338793514281363</v>
      </c>
      <c r="J37" s="10">
        <v>78.499784403260549</v>
      </c>
      <c r="K37" s="10">
        <v>63.489203064541144</v>
      </c>
      <c r="L37" s="10">
        <v>54.895964352436565</v>
      </c>
      <c r="M37" s="10">
        <v>51.028467120258867</v>
      </c>
      <c r="N37" s="10">
        <v>51.025534562159471</v>
      </c>
      <c r="O37" s="10">
        <v>49.318720798132077</v>
      </c>
      <c r="P37" s="10">
        <v>48.34024308093818</v>
      </c>
      <c r="Q37" s="10">
        <v>32.15393586346385</v>
      </c>
      <c r="R37" s="10">
        <v>32.888058556355645</v>
      </c>
      <c r="S37" s="10">
        <v>30.049420375002214</v>
      </c>
      <c r="T37" s="10">
        <v>33.552600365828745</v>
      </c>
      <c r="U37" s="10">
        <v>34.666767153170341</v>
      </c>
      <c r="V37" s="10">
        <v>38.156879288514936</v>
      </c>
      <c r="W37" s="10">
        <v>25.211502393716657</v>
      </c>
      <c r="X37" s="10">
        <v>42.502560870466588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5.9010068638764277E-4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2524.8997248193082</v>
      </c>
      <c r="D43" s="10">
        <v>3028.1196573918223</v>
      </c>
      <c r="E43" s="10">
        <v>2763.3544273506732</v>
      </c>
      <c r="F43" s="10">
        <v>2929.1452448416671</v>
      </c>
      <c r="G43" s="10">
        <v>2975.4454181644796</v>
      </c>
      <c r="H43" s="10">
        <v>2711.9738688083203</v>
      </c>
      <c r="I43" s="10">
        <v>2842.1689284825306</v>
      </c>
      <c r="J43" s="10">
        <v>3154.3658851832902</v>
      </c>
      <c r="K43" s="10">
        <v>2807.1181777106317</v>
      </c>
      <c r="L43" s="10">
        <v>2312.0170073388767</v>
      </c>
      <c r="M43" s="10">
        <v>2246.8134266800002</v>
      </c>
      <c r="N43" s="10">
        <v>2158.658342651951</v>
      </c>
      <c r="O43" s="10">
        <v>1935.0955310213087</v>
      </c>
      <c r="P43" s="10">
        <v>2049.6023614307201</v>
      </c>
      <c r="Q43" s="10">
        <v>2003.7542820761196</v>
      </c>
      <c r="R43" s="10">
        <v>2072.1126165022361</v>
      </c>
      <c r="S43" s="10">
        <v>1973.7510659244581</v>
      </c>
      <c r="T43" s="10">
        <v>2099.8579885396257</v>
      </c>
      <c r="U43" s="10">
        <v>2090.6187744071772</v>
      </c>
      <c r="V43" s="10">
        <v>2095.1343356104262</v>
      </c>
      <c r="W43" s="10">
        <v>1376.1933060054869</v>
      </c>
      <c r="X43" s="10">
        <v>2015.4860477658858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2.3601129407828297E-2</v>
      </c>
      <c r="P51" s="37">
        <v>0.16652418950511388</v>
      </c>
      <c r="Q51" s="37">
        <v>0.21858457472815082</v>
      </c>
      <c r="R51" s="37">
        <v>0.66949704088836182</v>
      </c>
      <c r="S51" s="37">
        <v>0.8047738782361773</v>
      </c>
      <c r="T51" s="37">
        <v>1.1817597214483118</v>
      </c>
      <c r="U51" s="37">
        <v>1.8777527740127786</v>
      </c>
      <c r="V51" s="37">
        <v>3.3526894155685771</v>
      </c>
      <c r="W51" s="37">
        <v>3.160159038945451</v>
      </c>
      <c r="X51" s="37">
        <v>5.4270629344993457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10.366016809798557</v>
      </c>
      <c r="D52" s="37">
        <f t="shared" ref="D52:W52" si="31">SUM(D53:D70)</f>
        <v>11.525974569909909</v>
      </c>
      <c r="E52" s="37">
        <f t="shared" si="31"/>
        <v>11.090858712547099</v>
      </c>
      <c r="F52" s="37">
        <f t="shared" si="31"/>
        <v>14.834271085663715</v>
      </c>
      <c r="G52" s="37">
        <f t="shared" si="31"/>
        <v>14.760384719176193</v>
      </c>
      <c r="H52" s="37">
        <f t="shared" si="31"/>
        <v>18.229591774728682</v>
      </c>
      <c r="I52" s="37">
        <f t="shared" si="31"/>
        <v>7.8272887237037754</v>
      </c>
      <c r="J52" s="37">
        <f t="shared" si="31"/>
        <v>34.129485721641991</v>
      </c>
      <c r="K52" s="37">
        <f t="shared" si="31"/>
        <v>60.404370605915453</v>
      </c>
      <c r="L52" s="37">
        <f t="shared" si="31"/>
        <v>93.659621944308512</v>
      </c>
      <c r="M52" s="37">
        <f t="shared" si="31"/>
        <v>123.1795104600122</v>
      </c>
      <c r="N52" s="37">
        <f t="shared" si="31"/>
        <v>154.35053425016719</v>
      </c>
      <c r="O52" s="37">
        <f t="shared" si="31"/>
        <v>199.53989979236212</v>
      </c>
      <c r="P52" s="37">
        <f t="shared" si="31"/>
        <v>77.610945486341194</v>
      </c>
      <c r="Q52" s="37">
        <f t="shared" si="31"/>
        <v>79.309845249472261</v>
      </c>
      <c r="R52" s="37">
        <f t="shared" si="31"/>
        <v>79.815588767451374</v>
      </c>
      <c r="S52" s="37">
        <f t="shared" si="31"/>
        <v>91.411550686651651</v>
      </c>
      <c r="T52" s="37">
        <f t="shared" si="31"/>
        <v>111.77505454552123</v>
      </c>
      <c r="U52" s="37">
        <f t="shared" si="31"/>
        <v>147.28367887931179</v>
      </c>
      <c r="V52" s="37">
        <f t="shared" si="31"/>
        <v>145.53109594321435</v>
      </c>
      <c r="W52" s="37">
        <f t="shared" si="31"/>
        <v>101.18006995027824</v>
      </c>
      <c r="X52" s="37">
        <f t="shared" ref="X52" si="32">SUM(X53:X70)</f>
        <v>128.50404343858233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3.3835588382430024E-4</v>
      </c>
      <c r="R63" s="10">
        <v>1.1159159724490011E-4</v>
      </c>
      <c r="S63" s="10">
        <v>0</v>
      </c>
      <c r="T63" s="10">
        <v>0</v>
      </c>
      <c r="U63" s="10">
        <v>1.8763474528416472E-3</v>
      </c>
      <c r="V63" s="10">
        <v>3.9452951517398964E-3</v>
      </c>
      <c r="W63" s="10">
        <v>1.675086049740757E-3</v>
      </c>
      <c r="X63" s="10">
        <v>8.3112772730653891E-5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1.5056925786577675</v>
      </c>
      <c r="F64" s="10">
        <v>1.8862914000705924</v>
      </c>
      <c r="G64" s="10">
        <v>1.2615412168975273</v>
      </c>
      <c r="H64" s="10">
        <v>1.491966938699373</v>
      </c>
      <c r="I64" s="10">
        <v>1.3753472951857708</v>
      </c>
      <c r="J64" s="10">
        <v>1.2698167480992784</v>
      </c>
      <c r="K64" s="10">
        <v>0.90707226742794911</v>
      </c>
      <c r="L64" s="10">
        <v>1.3754648283929829</v>
      </c>
      <c r="M64" s="10">
        <v>2.1081366414690135</v>
      </c>
      <c r="N64" s="10">
        <v>2.2155186527378072</v>
      </c>
      <c r="O64" s="10">
        <v>2.091634646339823</v>
      </c>
      <c r="P64" s="10">
        <v>1.7673407602789948</v>
      </c>
      <c r="Q64" s="10">
        <v>1.3305616512550187</v>
      </c>
      <c r="R64" s="10">
        <v>1.3699356449774749</v>
      </c>
      <c r="S64" s="10">
        <v>0.84599703501445045</v>
      </c>
      <c r="T64" s="10">
        <v>0.9505274839688741</v>
      </c>
      <c r="U64" s="10">
        <v>1.049340999782562</v>
      </c>
      <c r="V64" s="10">
        <v>0.9153521567738433</v>
      </c>
      <c r="W64" s="10">
        <v>0.50577319304707224</v>
      </c>
      <c r="X64" s="10">
        <v>0.90258393366171885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0.60491346572459137</v>
      </c>
      <c r="R65" s="10">
        <v>0.30198544510365377</v>
      </c>
      <c r="S65" s="10">
        <v>0.37794704046784594</v>
      </c>
      <c r="T65" s="10">
        <v>1.3995195596778294</v>
      </c>
      <c r="U65" s="10">
        <v>3.9659935876267389</v>
      </c>
      <c r="V65" s="10">
        <v>2.7747521025738568</v>
      </c>
      <c r="W65" s="10">
        <v>2.6736169501659166</v>
      </c>
      <c r="X65" s="10">
        <v>2.1134057891776479</v>
      </c>
    </row>
    <row r="66" spans="1:24" ht="11.25" customHeight="1" x14ac:dyDescent="0.2">
      <c r="A66" s="42" t="s">
        <v>119</v>
      </c>
      <c r="B66" s="9" t="s">
        <v>120</v>
      </c>
      <c r="C66" s="10">
        <v>10.366016809798557</v>
      </c>
      <c r="D66" s="10">
        <v>11.525974569909909</v>
      </c>
      <c r="E66" s="10">
        <v>9.5851661338893326</v>
      </c>
      <c r="F66" s="10">
        <v>12.947979685593124</v>
      </c>
      <c r="G66" s="10">
        <v>13.498843502278666</v>
      </c>
      <c r="H66" s="10">
        <v>16.737624836029308</v>
      </c>
      <c r="I66" s="10">
        <v>6.4519414285180048</v>
      </c>
      <c r="J66" s="10">
        <v>32.859668973542711</v>
      </c>
      <c r="K66" s="10">
        <v>59.497298338487504</v>
      </c>
      <c r="L66" s="10">
        <v>92.284157115915534</v>
      </c>
      <c r="M66" s="10">
        <v>121.07137381854318</v>
      </c>
      <c r="N66" s="10">
        <v>152.13501559742937</v>
      </c>
      <c r="O66" s="10">
        <v>197.44826514602229</v>
      </c>
      <c r="P66" s="10">
        <v>75.843604726062196</v>
      </c>
      <c r="Q66" s="10">
        <v>77.374031776608831</v>
      </c>
      <c r="R66" s="10">
        <v>78.143556085773</v>
      </c>
      <c r="S66" s="10">
        <v>90.187606611169358</v>
      </c>
      <c r="T66" s="10">
        <v>109.42500750187453</v>
      </c>
      <c r="U66" s="10">
        <v>142.26646794444966</v>
      </c>
      <c r="V66" s="10">
        <v>141.83704638871492</v>
      </c>
      <c r="W66" s="10">
        <v>97.99900472101551</v>
      </c>
      <c r="X66" s="10">
        <v>125.48797060297024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2.9742554347382756E-3</v>
      </c>
      <c r="O76" s="40">
        <v>2.7322300416013828E-2</v>
      </c>
      <c r="P76" s="40">
        <v>1.5926575193077754E-2</v>
      </c>
      <c r="Q76" s="40">
        <v>5.3710220910169519E-2</v>
      </c>
      <c r="R76" s="40">
        <v>0.1584639901135616</v>
      </c>
      <c r="S76" s="40">
        <v>0.29933531483477283</v>
      </c>
      <c r="T76" s="40">
        <v>0.42362111924741697</v>
      </c>
      <c r="U76" s="40">
        <v>0.71431570008748435</v>
      </c>
      <c r="V76" s="40">
        <v>0.98269845197398709</v>
      </c>
      <c r="W76" s="40">
        <v>0.95119243892786509</v>
      </c>
      <c r="X76" s="40">
        <v>1.8031478407829957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6411.6038312080209</v>
      </c>
      <c r="D2" s="31">
        <f t="shared" ref="D2:W2" si="1">SUM(D3,D17,D22,D25,D26,D51,D52,D71,D74,D75,D76)</f>
        <v>6759.867440066163</v>
      </c>
      <c r="E2" s="31">
        <f t="shared" si="1"/>
        <v>7126.1666809621602</v>
      </c>
      <c r="F2" s="31">
        <f t="shared" si="1"/>
        <v>7546.8803702409696</v>
      </c>
      <c r="G2" s="31">
        <f t="shared" si="1"/>
        <v>8111.0630251058083</v>
      </c>
      <c r="H2" s="31">
        <f t="shared" si="1"/>
        <v>8475.6457786648898</v>
      </c>
      <c r="I2" s="31">
        <f t="shared" si="1"/>
        <v>8600.156407671755</v>
      </c>
      <c r="J2" s="31">
        <f t="shared" si="1"/>
        <v>8848.2911445300433</v>
      </c>
      <c r="K2" s="31">
        <f t="shared" si="1"/>
        <v>8180.7572998652768</v>
      </c>
      <c r="L2" s="31">
        <f t="shared" si="1"/>
        <v>7119.8927664393068</v>
      </c>
      <c r="M2" s="31">
        <f t="shared" si="1"/>
        <v>6859.9994262859418</v>
      </c>
      <c r="N2" s="31">
        <f t="shared" si="1"/>
        <v>6369.8307275578854</v>
      </c>
      <c r="O2" s="31">
        <f t="shared" si="1"/>
        <v>5407.1906189858773</v>
      </c>
      <c r="P2" s="31">
        <f t="shared" si="1"/>
        <v>5210.5165101843577</v>
      </c>
      <c r="Q2" s="31">
        <f t="shared" si="1"/>
        <v>5358.7123139000751</v>
      </c>
      <c r="R2" s="31">
        <f t="shared" si="1"/>
        <v>5667.7333187588565</v>
      </c>
      <c r="S2" s="31">
        <f t="shared" si="1"/>
        <v>6454.6565327767275</v>
      </c>
      <c r="T2" s="31">
        <f t="shared" si="1"/>
        <v>7166.7542321986048</v>
      </c>
      <c r="U2" s="31">
        <f t="shared" si="1"/>
        <v>7374.5909429410813</v>
      </c>
      <c r="V2" s="31">
        <f t="shared" si="1"/>
        <v>7026.240716622824</v>
      </c>
      <c r="W2" s="31">
        <f t="shared" si="1"/>
        <v>6552.7786971149335</v>
      </c>
      <c r="X2" s="31">
        <f t="shared" ref="X2" si="2">SUM(X3,X17,X22,X25,X26,X51,X52,X71,X74,X75,X76)</f>
        <v>7603.4631074459894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6385.3885149984608</v>
      </c>
      <c r="D26" s="37">
        <f t="shared" ref="D26:W26" si="22">SUM(D27,D33)</f>
        <v>6734.2348270434795</v>
      </c>
      <c r="E26" s="37">
        <f t="shared" si="22"/>
        <v>7101.5337997788474</v>
      </c>
      <c r="F26" s="37">
        <f t="shared" si="22"/>
        <v>7513.6669924632542</v>
      </c>
      <c r="G26" s="37">
        <f t="shared" si="22"/>
        <v>8074.4313716430015</v>
      </c>
      <c r="H26" s="37">
        <f t="shared" si="22"/>
        <v>8423.6570727805229</v>
      </c>
      <c r="I26" s="37">
        <f t="shared" si="22"/>
        <v>8580.6776114568966</v>
      </c>
      <c r="J26" s="37">
        <f t="shared" si="22"/>
        <v>8757.0670020743637</v>
      </c>
      <c r="K26" s="37">
        <f t="shared" si="22"/>
        <v>8010.9637011871318</v>
      </c>
      <c r="L26" s="37">
        <f t="shared" si="22"/>
        <v>6846.6103206207727</v>
      </c>
      <c r="M26" s="37">
        <f t="shared" si="22"/>
        <v>6509.2435302389758</v>
      </c>
      <c r="N26" s="37">
        <f t="shared" si="22"/>
        <v>5950.4620749561836</v>
      </c>
      <c r="O26" s="37">
        <f t="shared" si="22"/>
        <v>4906.5488929161002</v>
      </c>
      <c r="P26" s="37">
        <f t="shared" si="22"/>
        <v>5024.5864226123767</v>
      </c>
      <c r="Q26" s="37">
        <f t="shared" si="22"/>
        <v>5157.9821105236806</v>
      </c>
      <c r="R26" s="37">
        <f t="shared" si="22"/>
        <v>5460.99238139715</v>
      </c>
      <c r="S26" s="37">
        <f t="shared" si="22"/>
        <v>6171.4782950109911</v>
      </c>
      <c r="T26" s="37">
        <f t="shared" si="22"/>
        <v>6807.4750762164085</v>
      </c>
      <c r="U26" s="37">
        <f t="shared" si="22"/>
        <v>6892.4826252077346</v>
      </c>
      <c r="V26" s="37">
        <f t="shared" si="22"/>
        <v>6572.5833618034294</v>
      </c>
      <c r="W26" s="37">
        <f t="shared" si="22"/>
        <v>6106.0994161409235</v>
      </c>
      <c r="X26" s="37">
        <f t="shared" ref="X26" si="23">SUM(X27,X33)</f>
        <v>7150.7459915130275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6385.3885149984608</v>
      </c>
      <c r="D33" s="29">
        <f t="shared" ref="D33:W33" si="28">SUM(D34:D50)</f>
        <v>6734.2348270434795</v>
      </c>
      <c r="E33" s="29">
        <f t="shared" si="28"/>
        <v>7101.5337997788474</v>
      </c>
      <c r="F33" s="29">
        <f t="shared" si="28"/>
        <v>7513.6669924632542</v>
      </c>
      <c r="G33" s="29">
        <f t="shared" si="28"/>
        <v>8074.4313716430015</v>
      </c>
      <c r="H33" s="29">
        <f t="shared" si="28"/>
        <v>8423.6570727805229</v>
      </c>
      <c r="I33" s="29">
        <f t="shared" si="28"/>
        <v>8580.6776114568966</v>
      </c>
      <c r="J33" s="29">
        <f t="shared" si="28"/>
        <v>8757.0670020743637</v>
      </c>
      <c r="K33" s="29">
        <f t="shared" si="28"/>
        <v>8010.9637011871318</v>
      </c>
      <c r="L33" s="29">
        <f t="shared" si="28"/>
        <v>6846.6103206207727</v>
      </c>
      <c r="M33" s="29">
        <f t="shared" si="28"/>
        <v>6509.2435302389758</v>
      </c>
      <c r="N33" s="29">
        <f t="shared" si="28"/>
        <v>5950.4620749561836</v>
      </c>
      <c r="O33" s="29">
        <f t="shared" si="28"/>
        <v>4906.5488929161002</v>
      </c>
      <c r="P33" s="29">
        <f t="shared" si="28"/>
        <v>5024.5864226123767</v>
      </c>
      <c r="Q33" s="29">
        <f t="shared" si="28"/>
        <v>5157.9821105236806</v>
      </c>
      <c r="R33" s="29">
        <f t="shared" si="28"/>
        <v>5460.99238139715</v>
      </c>
      <c r="S33" s="29">
        <f t="shared" si="28"/>
        <v>6171.4782950109911</v>
      </c>
      <c r="T33" s="29">
        <f t="shared" si="28"/>
        <v>6807.4750762164085</v>
      </c>
      <c r="U33" s="29">
        <f t="shared" si="28"/>
        <v>6892.4826252077346</v>
      </c>
      <c r="V33" s="29">
        <f t="shared" si="28"/>
        <v>6572.5833618034294</v>
      </c>
      <c r="W33" s="29">
        <f t="shared" si="28"/>
        <v>6106.0994161409235</v>
      </c>
      <c r="X33" s="29">
        <f t="shared" ref="X33" si="29">SUM(X34:X50)</f>
        <v>7150.7459915130275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6385.3885149984608</v>
      </c>
      <c r="D43" s="10">
        <v>6734.2348270434795</v>
      </c>
      <c r="E43" s="10">
        <v>7101.5337997788474</v>
      </c>
      <c r="F43" s="10">
        <v>7513.6669924632542</v>
      </c>
      <c r="G43" s="10">
        <v>8074.4313716430015</v>
      </c>
      <c r="H43" s="10">
        <v>8423.6570727805229</v>
      </c>
      <c r="I43" s="10">
        <v>8580.6776114568966</v>
      </c>
      <c r="J43" s="10">
        <v>8757.0670020743637</v>
      </c>
      <c r="K43" s="10">
        <v>8010.9637011871318</v>
      </c>
      <c r="L43" s="10">
        <v>6846.6103206207727</v>
      </c>
      <c r="M43" s="10">
        <v>6509.2435302389758</v>
      </c>
      <c r="N43" s="10">
        <v>5950.4620749561836</v>
      </c>
      <c r="O43" s="10">
        <v>4906.5488929161002</v>
      </c>
      <c r="P43" s="10">
        <v>5024.5864226123767</v>
      </c>
      <c r="Q43" s="10">
        <v>5157.9821105236806</v>
      </c>
      <c r="R43" s="10">
        <v>5460.99238139715</v>
      </c>
      <c r="S43" s="10">
        <v>6171.4782950109911</v>
      </c>
      <c r="T43" s="10">
        <v>6807.4750762164085</v>
      </c>
      <c r="U43" s="10">
        <v>6892.4826252077346</v>
      </c>
      <c r="V43" s="10">
        <v>6572.5833618034294</v>
      </c>
      <c r="W43" s="10">
        <v>6106.0994161409235</v>
      </c>
      <c r="X43" s="10">
        <v>7150.7459915130275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26.215316209559802</v>
      </c>
      <c r="D52" s="37">
        <f t="shared" ref="D52:W52" si="31">SUM(D53:D70)</f>
        <v>25.632613022683259</v>
      </c>
      <c r="E52" s="37">
        <f t="shared" si="31"/>
        <v>24.632881183312861</v>
      </c>
      <c r="F52" s="37">
        <f t="shared" si="31"/>
        <v>33.213377777715671</v>
      </c>
      <c r="G52" s="37">
        <f t="shared" si="31"/>
        <v>36.631653462807037</v>
      </c>
      <c r="H52" s="37">
        <f t="shared" si="31"/>
        <v>51.988705884367185</v>
      </c>
      <c r="I52" s="37">
        <f t="shared" si="31"/>
        <v>19.478796214859109</v>
      </c>
      <c r="J52" s="37">
        <f t="shared" si="31"/>
        <v>91.22414245568001</v>
      </c>
      <c r="K52" s="37">
        <f t="shared" si="31"/>
        <v>169.79359867814503</v>
      </c>
      <c r="L52" s="37">
        <f t="shared" si="31"/>
        <v>273.28244581853431</v>
      </c>
      <c r="M52" s="37">
        <f t="shared" si="31"/>
        <v>350.75589604696552</v>
      </c>
      <c r="N52" s="37">
        <f t="shared" si="31"/>
        <v>419.3686526017018</v>
      </c>
      <c r="O52" s="37">
        <f t="shared" si="31"/>
        <v>500.64172606977712</v>
      </c>
      <c r="P52" s="37">
        <f t="shared" si="31"/>
        <v>185.93008757198064</v>
      </c>
      <c r="Q52" s="37">
        <f t="shared" si="31"/>
        <v>200.73020337639488</v>
      </c>
      <c r="R52" s="37">
        <f t="shared" si="31"/>
        <v>206.74093736170667</v>
      </c>
      <c r="S52" s="37">
        <f t="shared" si="31"/>
        <v>283.17823776573675</v>
      </c>
      <c r="T52" s="37">
        <f t="shared" si="31"/>
        <v>359.27915598219607</v>
      </c>
      <c r="U52" s="37">
        <f t="shared" si="31"/>
        <v>482.10831773334672</v>
      </c>
      <c r="V52" s="37">
        <f t="shared" si="31"/>
        <v>453.65735481939436</v>
      </c>
      <c r="W52" s="37">
        <f t="shared" si="31"/>
        <v>446.67928097401034</v>
      </c>
      <c r="X52" s="37">
        <f t="shared" ref="X52" si="32">SUM(X53:X70)</f>
        <v>452.71711593296226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1.557143439458808</v>
      </c>
      <c r="R65" s="10">
        <v>0.7958738351719794</v>
      </c>
      <c r="S65" s="10">
        <v>1.1817558947427185</v>
      </c>
      <c r="T65" s="10">
        <v>4.5370661126517424</v>
      </c>
      <c r="U65" s="10">
        <v>13.075335507858892</v>
      </c>
      <c r="V65" s="10">
        <v>8.7045919645971086</v>
      </c>
      <c r="W65" s="10">
        <v>11.862701865465615</v>
      </c>
      <c r="X65" s="10">
        <v>7.4981555898906995</v>
      </c>
    </row>
    <row r="66" spans="1:24" ht="11.25" customHeight="1" x14ac:dyDescent="0.2">
      <c r="A66" s="42" t="s">
        <v>119</v>
      </c>
      <c r="B66" s="9" t="s">
        <v>120</v>
      </c>
      <c r="C66" s="10">
        <v>26.215316209559802</v>
      </c>
      <c r="D66" s="10">
        <v>25.632613022683259</v>
      </c>
      <c r="E66" s="10">
        <v>24.632881183312861</v>
      </c>
      <c r="F66" s="10">
        <v>33.213377777715671</v>
      </c>
      <c r="G66" s="10">
        <v>36.631653462807037</v>
      </c>
      <c r="H66" s="10">
        <v>51.988705884367185</v>
      </c>
      <c r="I66" s="10">
        <v>19.478796214859109</v>
      </c>
      <c r="J66" s="10">
        <v>91.22414245568001</v>
      </c>
      <c r="K66" s="10">
        <v>169.79359867814503</v>
      </c>
      <c r="L66" s="10">
        <v>273.28244581853431</v>
      </c>
      <c r="M66" s="10">
        <v>350.75589604696552</v>
      </c>
      <c r="N66" s="10">
        <v>419.3686526017018</v>
      </c>
      <c r="O66" s="10">
        <v>500.64172606977712</v>
      </c>
      <c r="P66" s="10">
        <v>185.93008757198064</v>
      </c>
      <c r="Q66" s="10">
        <v>199.17305993693608</v>
      </c>
      <c r="R66" s="10">
        <v>205.94506352653468</v>
      </c>
      <c r="S66" s="10">
        <v>281.99648187099405</v>
      </c>
      <c r="T66" s="10">
        <v>354.74208986954432</v>
      </c>
      <c r="U66" s="10">
        <v>469.03298222548784</v>
      </c>
      <c r="V66" s="10">
        <v>444.95276285479724</v>
      </c>
      <c r="W66" s="10">
        <v>434.81657910854472</v>
      </c>
      <c r="X66" s="10">
        <v>445.21896034307156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1832.2323301805677</v>
      </c>
      <c r="D2" s="31">
        <f t="shared" si="0"/>
        <v>1822.5613929492692</v>
      </c>
      <c r="E2" s="31">
        <f t="shared" si="0"/>
        <v>1694.8385210662079</v>
      </c>
      <c r="F2" s="31">
        <f t="shared" si="0"/>
        <v>1775.9338779019768</v>
      </c>
      <c r="G2" s="31">
        <f t="shared" si="0"/>
        <v>1966.5783319002576</v>
      </c>
      <c r="H2" s="31">
        <f t="shared" si="0"/>
        <v>2292.0512467755798</v>
      </c>
      <c r="I2" s="31">
        <f t="shared" si="0"/>
        <v>2408.9687016337052</v>
      </c>
      <c r="J2" s="31">
        <f t="shared" si="0"/>
        <v>2535.3706792777302</v>
      </c>
      <c r="K2" s="31">
        <f t="shared" si="0"/>
        <v>2445.8392949269132</v>
      </c>
      <c r="L2" s="31">
        <f t="shared" si="0"/>
        <v>2164.6006878761827</v>
      </c>
      <c r="M2" s="31">
        <f t="shared" si="0"/>
        <v>2413.1723129836628</v>
      </c>
      <c r="N2" s="31">
        <f t="shared" si="0"/>
        <v>2163.5282029234731</v>
      </c>
      <c r="O2" s="31">
        <f t="shared" si="0"/>
        <v>1872.8098022355978</v>
      </c>
      <c r="P2" s="31">
        <f t="shared" si="0"/>
        <v>1595.7891659501288</v>
      </c>
      <c r="Q2" s="31">
        <f t="shared" si="0"/>
        <v>1690.577558039553</v>
      </c>
      <c r="R2" s="31">
        <f t="shared" si="0"/>
        <v>1828.5659501289765</v>
      </c>
      <c r="S2" s="31">
        <f t="shared" si="0"/>
        <v>1989.7224419604463</v>
      </c>
      <c r="T2" s="31">
        <f t="shared" si="0"/>
        <v>2162.4653482373178</v>
      </c>
      <c r="U2" s="31">
        <f t="shared" si="0"/>
        <v>2249.89011177988</v>
      </c>
      <c r="V2" s="31">
        <f t="shared" si="0"/>
        <v>2378.3987962166807</v>
      </c>
      <c r="W2" s="31">
        <f t="shared" si="0"/>
        <v>959.58486672398965</v>
      </c>
      <c r="X2" s="31">
        <f t="shared" ref="X2" si="1">SUM(X3,X17,X22,X25,X26,X51,X52,X71,X74,X75,X76)</f>
        <v>1663.7628546861558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1832.2323301805677</v>
      </c>
      <c r="D26" s="37">
        <f t="shared" si="14"/>
        <v>1822.5613929492692</v>
      </c>
      <c r="E26" s="37">
        <f t="shared" si="14"/>
        <v>1694.8385210662079</v>
      </c>
      <c r="F26" s="37">
        <f t="shared" si="14"/>
        <v>1775.9338779019768</v>
      </c>
      <c r="G26" s="37">
        <f t="shared" si="14"/>
        <v>1966.5783319002576</v>
      </c>
      <c r="H26" s="37">
        <f t="shared" si="14"/>
        <v>2292.0512467755798</v>
      </c>
      <c r="I26" s="37">
        <f t="shared" si="14"/>
        <v>2408.9687016337052</v>
      </c>
      <c r="J26" s="37">
        <f t="shared" si="14"/>
        <v>2535.3706792777302</v>
      </c>
      <c r="K26" s="37">
        <f t="shared" si="14"/>
        <v>2445.8392949269132</v>
      </c>
      <c r="L26" s="37">
        <f t="shared" si="14"/>
        <v>2164.6006878761827</v>
      </c>
      <c r="M26" s="37">
        <f t="shared" si="14"/>
        <v>2413.1723129836628</v>
      </c>
      <c r="N26" s="37">
        <f t="shared" si="14"/>
        <v>2163.5282029234731</v>
      </c>
      <c r="O26" s="37">
        <f t="shared" si="14"/>
        <v>1872.8098022355978</v>
      </c>
      <c r="P26" s="37">
        <f t="shared" si="14"/>
        <v>1595.7891659501288</v>
      </c>
      <c r="Q26" s="37">
        <f t="shared" si="14"/>
        <v>1690.577558039553</v>
      </c>
      <c r="R26" s="37">
        <f t="shared" si="14"/>
        <v>1828.5659501289765</v>
      </c>
      <c r="S26" s="37">
        <f t="shared" si="14"/>
        <v>1989.7224419604463</v>
      </c>
      <c r="T26" s="37">
        <f t="shared" si="14"/>
        <v>2162.4653482373178</v>
      </c>
      <c r="U26" s="37">
        <f t="shared" si="14"/>
        <v>2249.89011177988</v>
      </c>
      <c r="V26" s="37">
        <f t="shared" si="14"/>
        <v>2378.3987962166807</v>
      </c>
      <c r="W26" s="37">
        <f t="shared" si="14"/>
        <v>959.58486672398965</v>
      </c>
      <c r="X26" s="37">
        <f t="shared" ref="X26" si="15">SUM(X27,X33)</f>
        <v>1663.7628546861558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1832.2323301805677</v>
      </c>
      <c r="D33" s="29">
        <f t="shared" si="18"/>
        <v>1822.5613929492692</v>
      </c>
      <c r="E33" s="29">
        <f t="shared" si="18"/>
        <v>1694.8385210662079</v>
      </c>
      <c r="F33" s="29">
        <f t="shared" si="18"/>
        <v>1775.9338779019768</v>
      </c>
      <c r="G33" s="29">
        <f t="shared" si="18"/>
        <v>1966.5783319002576</v>
      </c>
      <c r="H33" s="29">
        <f t="shared" si="18"/>
        <v>2292.0512467755798</v>
      </c>
      <c r="I33" s="29">
        <f t="shared" si="18"/>
        <v>2408.9687016337052</v>
      </c>
      <c r="J33" s="29">
        <f t="shared" si="18"/>
        <v>2535.3706792777302</v>
      </c>
      <c r="K33" s="29">
        <f t="shared" si="18"/>
        <v>2445.8392949269132</v>
      </c>
      <c r="L33" s="29">
        <f t="shared" si="18"/>
        <v>2164.6006878761827</v>
      </c>
      <c r="M33" s="29">
        <f t="shared" si="18"/>
        <v>2413.1723129836628</v>
      </c>
      <c r="N33" s="29">
        <f t="shared" si="18"/>
        <v>2163.5282029234731</v>
      </c>
      <c r="O33" s="29">
        <f t="shared" si="18"/>
        <v>1872.8098022355978</v>
      </c>
      <c r="P33" s="29">
        <f t="shared" si="18"/>
        <v>1595.7891659501288</v>
      </c>
      <c r="Q33" s="29">
        <f t="shared" si="18"/>
        <v>1690.577558039553</v>
      </c>
      <c r="R33" s="29">
        <f t="shared" si="18"/>
        <v>1828.5659501289765</v>
      </c>
      <c r="S33" s="29">
        <f t="shared" si="18"/>
        <v>1989.7224419604463</v>
      </c>
      <c r="T33" s="29">
        <f t="shared" si="18"/>
        <v>2162.4653482373178</v>
      </c>
      <c r="U33" s="29">
        <f t="shared" si="18"/>
        <v>2249.89011177988</v>
      </c>
      <c r="V33" s="29">
        <f t="shared" si="18"/>
        <v>2378.3987962166807</v>
      </c>
      <c r="W33" s="29">
        <f t="shared" si="18"/>
        <v>959.58486672398965</v>
      </c>
      <c r="X33" s="29">
        <f t="shared" ref="X33" si="19">SUM(X34:X50)</f>
        <v>1663.7628546861558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10.580911435941529</v>
      </c>
      <c r="D38" s="10">
        <f>FC_TRA_DAVI_PA_E!D38+FC_TRA_DAVI_FR_E!D38</f>
        <v>11.638950988822012</v>
      </c>
      <c r="E38" s="10">
        <f>FC_TRA_DAVI_PA_E!E38+FC_TRA_DAVI_FR_E!E38</f>
        <v>13.755116079105759</v>
      </c>
      <c r="F38" s="10">
        <f>FC_TRA_DAVI_PA_E!F38+FC_TRA_DAVI_FR_E!F38</f>
        <v>11.638950988822009</v>
      </c>
      <c r="G38" s="10">
        <f>FC_TRA_DAVI_PA_E!G38+FC_TRA_DAVI_FR_E!G38</f>
        <v>10.58091143594153</v>
      </c>
      <c r="H38" s="10">
        <f>FC_TRA_DAVI_PA_E!H38+FC_TRA_DAVI_FR_E!H38</f>
        <v>10.580911435941529</v>
      </c>
      <c r="I38" s="10">
        <f>FC_TRA_DAVI_PA_E!I38+FC_TRA_DAVI_FR_E!I38</f>
        <v>10.58091143594153</v>
      </c>
      <c r="J38" s="10">
        <f>FC_TRA_DAVI_PA_E!J38+FC_TRA_DAVI_FR_E!J38</f>
        <v>11.63895098882201</v>
      </c>
      <c r="K38" s="10">
        <f>FC_TRA_DAVI_PA_E!K38+FC_TRA_DAVI_FR_E!K38</f>
        <v>11.63895098882201</v>
      </c>
      <c r="L38" s="10">
        <f>FC_TRA_DAVI_PA_E!L38+FC_TRA_DAVI_FR_E!L38</f>
        <v>10.58091143594153</v>
      </c>
      <c r="M38" s="10">
        <f>FC_TRA_DAVI_PA_E!M38+FC_TRA_DAVI_FR_E!M38</f>
        <v>8.4646603611349942</v>
      </c>
      <c r="N38" s="10">
        <f>FC_TRA_DAVI_PA_E!N38+FC_TRA_DAVI_FR_E!N38</f>
        <v>6.3484952708512452</v>
      </c>
      <c r="O38" s="10">
        <f>FC_TRA_DAVI_PA_E!O38+FC_TRA_DAVI_FR_E!O38</f>
        <v>5.2904557179707652</v>
      </c>
      <c r="P38" s="10">
        <f>FC_TRA_DAVI_PA_E!P38+FC_TRA_DAVI_FR_E!P38</f>
        <v>5.2904557179707652</v>
      </c>
      <c r="Q38" s="10">
        <f>FC_TRA_DAVI_PA_E!Q38+FC_TRA_DAVI_FR_E!Q38</f>
        <v>3.1742906276870166</v>
      </c>
      <c r="R38" s="10">
        <f>FC_TRA_DAVI_PA_E!R38+FC_TRA_DAVI_FR_E!R38</f>
        <v>4.232330180567498</v>
      </c>
      <c r="S38" s="10">
        <f>FC_TRA_DAVI_PA_E!S38+FC_TRA_DAVI_FR_E!S38</f>
        <v>4.232330180567498</v>
      </c>
      <c r="T38" s="10">
        <f>FC_TRA_DAVI_PA_E!T38+FC_TRA_DAVI_FR_E!T38</f>
        <v>4.232330180567498</v>
      </c>
      <c r="U38" s="10">
        <f>FC_TRA_DAVI_PA_E!U38+FC_TRA_DAVI_FR_E!U38</f>
        <v>4.232330180567498</v>
      </c>
      <c r="V38" s="10">
        <f>FC_TRA_DAVI_PA_E!V38+FC_TRA_DAVI_FR_E!V38</f>
        <v>5.2904557179707652</v>
      </c>
      <c r="W38" s="10">
        <f>FC_TRA_DAVI_PA_E!W38+FC_TRA_DAVI_FR_E!W38</f>
        <v>4.232330180567498</v>
      </c>
      <c r="X38" s="10">
        <f>FC_TRA_DAVI_PA_E!X38+FC_TRA_DAVI_FR_E!X38</f>
        <v>4.9095442820292341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105.8087704213242</v>
      </c>
      <c r="D39" s="10">
        <f>FC_TRA_DAVI_PA_E!D39+FC_TRA_DAVI_FR_E!D39</f>
        <v>62.427171109200337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1715.842648323302</v>
      </c>
      <c r="D40" s="10">
        <f>FC_TRA_DAVI_PA_E!D40+FC_TRA_DAVI_FR_E!D40</f>
        <v>1748.4952708512469</v>
      </c>
      <c r="E40" s="10">
        <f>FC_TRA_DAVI_PA_E!E40+FC_TRA_DAVI_FR_E!E40</f>
        <v>1681.0834049871021</v>
      </c>
      <c r="F40" s="10">
        <f>FC_TRA_DAVI_PA_E!F40+FC_TRA_DAVI_FR_E!F40</f>
        <v>1764.2949269131548</v>
      </c>
      <c r="G40" s="10">
        <f>FC_TRA_DAVI_PA_E!G40+FC_TRA_DAVI_FR_E!G40</f>
        <v>1955.9974204643161</v>
      </c>
      <c r="H40" s="10">
        <f>FC_TRA_DAVI_PA_E!H40+FC_TRA_DAVI_FR_E!H40</f>
        <v>2281.470335339638</v>
      </c>
      <c r="I40" s="10">
        <f>FC_TRA_DAVI_PA_E!I40+FC_TRA_DAVI_FR_E!I40</f>
        <v>2398.3877901977635</v>
      </c>
      <c r="J40" s="10">
        <f>FC_TRA_DAVI_PA_E!J40+FC_TRA_DAVI_FR_E!J40</f>
        <v>2523.731728288908</v>
      </c>
      <c r="K40" s="10">
        <f>FC_TRA_DAVI_PA_E!K40+FC_TRA_DAVI_FR_E!K40</f>
        <v>2434.200343938091</v>
      </c>
      <c r="L40" s="10">
        <f>FC_TRA_DAVI_PA_E!L40+FC_TRA_DAVI_FR_E!L40</f>
        <v>2154.019776440241</v>
      </c>
      <c r="M40" s="10">
        <f>FC_TRA_DAVI_PA_E!M40+FC_TRA_DAVI_FR_E!M40</f>
        <v>2404.7076526225278</v>
      </c>
      <c r="N40" s="10">
        <f>FC_TRA_DAVI_PA_E!N40+FC_TRA_DAVI_FR_E!N40</f>
        <v>2157.1797076526218</v>
      </c>
      <c r="O40" s="10">
        <f>FC_TRA_DAVI_PA_E!O40+FC_TRA_DAVI_FR_E!O40</f>
        <v>1867.5193465176269</v>
      </c>
      <c r="P40" s="10">
        <f>FC_TRA_DAVI_PA_E!P40+FC_TRA_DAVI_FR_E!P40</f>
        <v>1590.4987102321579</v>
      </c>
      <c r="Q40" s="10">
        <f>FC_TRA_DAVI_PA_E!Q40+FC_TRA_DAVI_FR_E!Q40</f>
        <v>1687.403267411866</v>
      </c>
      <c r="R40" s="10">
        <f>FC_TRA_DAVI_PA_E!R40+FC_TRA_DAVI_FR_E!R40</f>
        <v>1824.333619948409</v>
      </c>
      <c r="S40" s="10">
        <f>FC_TRA_DAVI_PA_E!S40+FC_TRA_DAVI_FR_E!S40</f>
        <v>1985.4901117798788</v>
      </c>
      <c r="T40" s="10">
        <f>FC_TRA_DAVI_PA_E!T40+FC_TRA_DAVI_FR_E!T40</f>
        <v>2158.2330180567501</v>
      </c>
      <c r="U40" s="10">
        <f>FC_TRA_DAVI_PA_E!U40+FC_TRA_DAVI_FR_E!U40</f>
        <v>2245.6577815993123</v>
      </c>
      <c r="V40" s="10">
        <f>FC_TRA_DAVI_PA_E!V40+FC_TRA_DAVI_FR_E!V40</f>
        <v>2373.1083404987098</v>
      </c>
      <c r="W40" s="10">
        <f>FC_TRA_DAVI_PA_E!W40+FC_TRA_DAVI_FR_E!W40</f>
        <v>955.35253654342216</v>
      </c>
      <c r="X40" s="10">
        <f>FC_TRA_DAVI_PA_E!X40+FC_TRA_DAVI_FR_E!X40</f>
        <v>1658.8533104041267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1778.5784562047556</v>
      </c>
      <c r="D2" s="31">
        <f t="shared" si="0"/>
        <v>1767.1092775742616</v>
      </c>
      <c r="E2" s="31">
        <f t="shared" si="0"/>
        <v>1643.9345983419403</v>
      </c>
      <c r="F2" s="31">
        <f t="shared" si="0"/>
        <v>1731.8156340405428</v>
      </c>
      <c r="G2" s="31">
        <f t="shared" si="0"/>
        <v>1907.3979292196434</v>
      </c>
      <c r="H2" s="31">
        <f t="shared" si="0"/>
        <v>2231.0845177393862</v>
      </c>
      <c r="I2" s="31">
        <f t="shared" si="0"/>
        <v>2347.4172016904672</v>
      </c>
      <c r="J2" s="31">
        <f t="shared" si="0"/>
        <v>2476.2937014543459</v>
      </c>
      <c r="K2" s="31">
        <f t="shared" si="0"/>
        <v>2388.3641736437066</v>
      </c>
      <c r="L2" s="31">
        <f t="shared" si="0"/>
        <v>2119.2468252445005</v>
      </c>
      <c r="M2" s="31">
        <f t="shared" si="0"/>
        <v>2365.8040468558097</v>
      </c>
      <c r="N2" s="31">
        <f t="shared" si="0"/>
        <v>2126.7462549692318</v>
      </c>
      <c r="O2" s="31">
        <f t="shared" si="0"/>
        <v>1841.0178903939798</v>
      </c>
      <c r="P2" s="31">
        <f t="shared" si="0"/>
        <v>1566.2790653361908</v>
      </c>
      <c r="Q2" s="31">
        <f t="shared" si="0"/>
        <v>1662.3929351412423</v>
      </c>
      <c r="R2" s="31">
        <f t="shared" si="0"/>
        <v>1801.1784728591797</v>
      </c>
      <c r="S2" s="31">
        <f t="shared" si="0"/>
        <v>1963.6764584789873</v>
      </c>
      <c r="T2" s="31">
        <f t="shared" si="0"/>
        <v>2132.792481366384</v>
      </c>
      <c r="U2" s="31">
        <f t="shared" si="0"/>
        <v>2223.315321763936</v>
      </c>
      <c r="V2" s="31">
        <f t="shared" si="0"/>
        <v>2354.8026216451881</v>
      </c>
      <c r="W2" s="31">
        <f t="shared" si="0"/>
        <v>943.29789198903802</v>
      </c>
      <c r="X2" s="31">
        <f t="shared" ref="X2" si="1">SUM(X3,X17,X22,X25,X26,X51,X52,X71,X74,X75,X76)</f>
        <v>1641.4722377930116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1778.5784562047556</v>
      </c>
      <c r="D26" s="37">
        <f t="shared" si="14"/>
        <v>1767.1092775742616</v>
      </c>
      <c r="E26" s="37">
        <f t="shared" si="14"/>
        <v>1643.9345983419403</v>
      </c>
      <c r="F26" s="37">
        <f t="shared" si="14"/>
        <v>1731.8156340405428</v>
      </c>
      <c r="G26" s="37">
        <f t="shared" si="14"/>
        <v>1907.3979292196434</v>
      </c>
      <c r="H26" s="37">
        <f t="shared" si="14"/>
        <v>2231.0845177393862</v>
      </c>
      <c r="I26" s="37">
        <f t="shared" si="14"/>
        <v>2347.4172016904672</v>
      </c>
      <c r="J26" s="37">
        <f t="shared" si="14"/>
        <v>2476.2937014543459</v>
      </c>
      <c r="K26" s="37">
        <f t="shared" si="14"/>
        <v>2388.3641736437066</v>
      </c>
      <c r="L26" s="37">
        <f t="shared" si="14"/>
        <v>2119.2468252445005</v>
      </c>
      <c r="M26" s="37">
        <f t="shared" si="14"/>
        <v>2365.8040468558097</v>
      </c>
      <c r="N26" s="37">
        <f t="shared" si="14"/>
        <v>2126.7462549692318</v>
      </c>
      <c r="O26" s="37">
        <f t="shared" si="14"/>
        <v>1841.0178903939798</v>
      </c>
      <c r="P26" s="37">
        <f t="shared" si="14"/>
        <v>1566.2790653361908</v>
      </c>
      <c r="Q26" s="37">
        <f t="shared" si="14"/>
        <v>1662.3929351412423</v>
      </c>
      <c r="R26" s="37">
        <f t="shared" si="14"/>
        <v>1801.1784728591797</v>
      </c>
      <c r="S26" s="37">
        <f t="shared" si="14"/>
        <v>1963.6764584789873</v>
      </c>
      <c r="T26" s="37">
        <f t="shared" si="14"/>
        <v>2132.792481366384</v>
      </c>
      <c r="U26" s="37">
        <f t="shared" si="14"/>
        <v>2223.315321763936</v>
      </c>
      <c r="V26" s="37">
        <f t="shared" si="14"/>
        <v>2354.8026216451881</v>
      </c>
      <c r="W26" s="37">
        <f t="shared" si="14"/>
        <v>943.29789198903802</v>
      </c>
      <c r="X26" s="37">
        <f t="shared" ref="X26" si="15">SUM(X27,X33)</f>
        <v>1641.4722377930116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1778.5784562047556</v>
      </c>
      <c r="D33" s="29">
        <f t="shared" si="18"/>
        <v>1767.1092775742616</v>
      </c>
      <c r="E33" s="29">
        <f t="shared" si="18"/>
        <v>1643.9345983419403</v>
      </c>
      <c r="F33" s="29">
        <f t="shared" si="18"/>
        <v>1731.8156340405428</v>
      </c>
      <c r="G33" s="29">
        <f t="shared" si="18"/>
        <v>1907.3979292196434</v>
      </c>
      <c r="H33" s="29">
        <f t="shared" si="18"/>
        <v>2231.0845177393862</v>
      </c>
      <c r="I33" s="29">
        <f t="shared" si="18"/>
        <v>2347.4172016904672</v>
      </c>
      <c r="J33" s="29">
        <f t="shared" si="18"/>
        <v>2476.2937014543459</v>
      </c>
      <c r="K33" s="29">
        <f t="shared" si="18"/>
        <v>2388.3641736437066</v>
      </c>
      <c r="L33" s="29">
        <f t="shared" si="18"/>
        <v>2119.2468252445005</v>
      </c>
      <c r="M33" s="29">
        <f t="shared" si="18"/>
        <v>2365.8040468558097</v>
      </c>
      <c r="N33" s="29">
        <f t="shared" si="18"/>
        <v>2126.7462549692318</v>
      </c>
      <c r="O33" s="29">
        <f t="shared" si="18"/>
        <v>1841.0178903939798</v>
      </c>
      <c r="P33" s="29">
        <f t="shared" si="18"/>
        <v>1566.2790653361908</v>
      </c>
      <c r="Q33" s="29">
        <f t="shared" si="18"/>
        <v>1662.3929351412423</v>
      </c>
      <c r="R33" s="29">
        <f t="shared" si="18"/>
        <v>1801.1784728591797</v>
      </c>
      <c r="S33" s="29">
        <f t="shared" si="18"/>
        <v>1963.6764584789873</v>
      </c>
      <c r="T33" s="29">
        <f t="shared" si="18"/>
        <v>2132.792481366384</v>
      </c>
      <c r="U33" s="29">
        <f t="shared" si="18"/>
        <v>2223.315321763936</v>
      </c>
      <c r="V33" s="29">
        <f t="shared" si="18"/>
        <v>2354.8026216451881</v>
      </c>
      <c r="W33" s="29">
        <f t="shared" si="18"/>
        <v>943.29789198903802</v>
      </c>
      <c r="X33" s="29">
        <f t="shared" ref="X33" si="19">SUM(X34:X50)</f>
        <v>1641.4722377930116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10.2710670568298</v>
      </c>
      <c r="D38" s="10">
        <v>11.28483153058427</v>
      </c>
      <c r="E38" s="10">
        <v>13.341985649716152</v>
      </c>
      <c r="F38" s="10">
        <v>11.349812927768324</v>
      </c>
      <c r="G38" s="10">
        <v>10.2624992021904</v>
      </c>
      <c r="H38" s="10">
        <v>10.299467658722978</v>
      </c>
      <c r="I38" s="10">
        <v>10.310558828534434</v>
      </c>
      <c r="J38" s="10">
        <v>11.367750388817448</v>
      </c>
      <c r="K38" s="10">
        <v>11.365445644018957</v>
      </c>
      <c r="L38" s="10">
        <v>10.359214562947125</v>
      </c>
      <c r="M38" s="10">
        <v>8.2985071682979754</v>
      </c>
      <c r="N38" s="10">
        <v>6.2405650750143407</v>
      </c>
      <c r="O38" s="10">
        <v>5.200647504885306</v>
      </c>
      <c r="P38" s="10">
        <v>5.1926220668455887</v>
      </c>
      <c r="Q38" s="10">
        <v>3.1213701426814375</v>
      </c>
      <c r="R38" s="10">
        <v>4.1689401526549732</v>
      </c>
      <c r="S38" s="10">
        <v>4.1769278793990354</v>
      </c>
      <c r="T38" s="10">
        <v>4.1742550904375308</v>
      </c>
      <c r="U38" s="10">
        <v>4.1823396120335774</v>
      </c>
      <c r="V38" s="10">
        <v>5.2379689285885291</v>
      </c>
      <c r="W38" s="10">
        <v>4.1604951015544156</v>
      </c>
      <c r="X38" s="10">
        <v>4.843767617763409</v>
      </c>
    </row>
    <row r="39" spans="1:24" ht="11.25" customHeight="1" x14ac:dyDescent="0.2">
      <c r="A39" s="41" t="s">
        <v>65</v>
      </c>
      <c r="B39" s="9" t="s">
        <v>66</v>
      </c>
      <c r="C39" s="10">
        <v>102.71033670186141</v>
      </c>
      <c r="D39" s="10">
        <v>60.527800965470377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1665.5970524460645</v>
      </c>
      <c r="D40" s="10">
        <v>1695.2966450782069</v>
      </c>
      <c r="E40" s="10">
        <v>1630.5926126922241</v>
      </c>
      <c r="F40" s="10">
        <v>1720.4658211127744</v>
      </c>
      <c r="G40" s="10">
        <v>1897.135430017453</v>
      </c>
      <c r="H40" s="10">
        <v>2220.785050080663</v>
      </c>
      <c r="I40" s="10">
        <v>2337.1066428619329</v>
      </c>
      <c r="J40" s="10">
        <v>2464.9259510655284</v>
      </c>
      <c r="K40" s="10">
        <v>2376.9987279996876</v>
      </c>
      <c r="L40" s="10">
        <v>2108.8876106815533</v>
      </c>
      <c r="M40" s="10">
        <v>2357.5055396875118</v>
      </c>
      <c r="N40" s="10">
        <v>2120.5056898942175</v>
      </c>
      <c r="O40" s="10">
        <v>1835.8172428890944</v>
      </c>
      <c r="P40" s="10">
        <v>1561.0864432693452</v>
      </c>
      <c r="Q40" s="10">
        <v>1659.271564998561</v>
      </c>
      <c r="R40" s="10">
        <v>1797.0095327065246</v>
      </c>
      <c r="S40" s="10">
        <v>1959.4995305995883</v>
      </c>
      <c r="T40" s="10">
        <v>2128.6182262759467</v>
      </c>
      <c r="U40" s="10">
        <v>2219.1329821519025</v>
      </c>
      <c r="V40" s="10">
        <v>2349.5646527165995</v>
      </c>
      <c r="W40" s="10">
        <v>939.13739688748365</v>
      </c>
      <c r="X40" s="10">
        <v>1636.6284701752481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53.65387397581199</v>
      </c>
      <c r="D2" s="31">
        <f t="shared" si="0"/>
        <v>55.452115375007772</v>
      </c>
      <c r="E2" s="31">
        <f t="shared" si="0"/>
        <v>50.903922724267588</v>
      </c>
      <c r="F2" s="31">
        <f t="shared" si="0"/>
        <v>44.118243861434131</v>
      </c>
      <c r="G2" s="31">
        <f t="shared" si="0"/>
        <v>59.180402680614165</v>
      </c>
      <c r="H2" s="31">
        <f t="shared" si="0"/>
        <v>60.966729036193342</v>
      </c>
      <c r="I2" s="31">
        <f t="shared" si="0"/>
        <v>61.551499943237921</v>
      </c>
      <c r="J2" s="31">
        <f t="shared" si="0"/>
        <v>59.076977823384361</v>
      </c>
      <c r="K2" s="31">
        <f t="shared" si="0"/>
        <v>57.475121283206505</v>
      </c>
      <c r="L2" s="31">
        <f t="shared" si="0"/>
        <v>45.353862631682361</v>
      </c>
      <c r="M2" s="31">
        <f t="shared" si="0"/>
        <v>47.368266127852962</v>
      </c>
      <c r="N2" s="31">
        <f t="shared" si="0"/>
        <v>36.781947954241211</v>
      </c>
      <c r="O2" s="31">
        <f t="shared" si="0"/>
        <v>31.791911841618024</v>
      </c>
      <c r="P2" s="31">
        <f t="shared" si="0"/>
        <v>29.510100613938022</v>
      </c>
      <c r="Q2" s="31">
        <f t="shared" si="0"/>
        <v>28.184622898310668</v>
      </c>
      <c r="R2" s="31">
        <f t="shared" si="0"/>
        <v>27.387477269797017</v>
      </c>
      <c r="S2" s="31">
        <f t="shared" si="0"/>
        <v>26.045983481459082</v>
      </c>
      <c r="T2" s="31">
        <f t="shared" si="0"/>
        <v>29.672866870933596</v>
      </c>
      <c r="U2" s="31">
        <f t="shared" si="0"/>
        <v>26.574790015943659</v>
      </c>
      <c r="V2" s="31">
        <f t="shared" si="0"/>
        <v>23.596174571492401</v>
      </c>
      <c r="W2" s="31">
        <f t="shared" si="0"/>
        <v>16.286974734951649</v>
      </c>
      <c r="X2" s="31">
        <f t="shared" ref="X2" si="1">SUM(X3,X17,X22,X25,X26,X51,X52,X71,X74,X75,X76)</f>
        <v>22.290616893144431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53.65387397581199</v>
      </c>
      <c r="D26" s="37">
        <f t="shared" si="14"/>
        <v>55.452115375007772</v>
      </c>
      <c r="E26" s="37">
        <f t="shared" si="14"/>
        <v>50.903922724267588</v>
      </c>
      <c r="F26" s="37">
        <f t="shared" si="14"/>
        <v>44.118243861434131</v>
      </c>
      <c r="G26" s="37">
        <f t="shared" si="14"/>
        <v>59.180402680614165</v>
      </c>
      <c r="H26" s="37">
        <f t="shared" si="14"/>
        <v>60.966729036193342</v>
      </c>
      <c r="I26" s="37">
        <f t="shared" si="14"/>
        <v>61.551499943237921</v>
      </c>
      <c r="J26" s="37">
        <f t="shared" si="14"/>
        <v>59.076977823384361</v>
      </c>
      <c r="K26" s="37">
        <f t="shared" si="14"/>
        <v>57.475121283206505</v>
      </c>
      <c r="L26" s="37">
        <f t="shared" si="14"/>
        <v>45.353862631682361</v>
      </c>
      <c r="M26" s="37">
        <f t="shared" si="14"/>
        <v>47.368266127852962</v>
      </c>
      <c r="N26" s="37">
        <f t="shared" si="14"/>
        <v>36.781947954241211</v>
      </c>
      <c r="O26" s="37">
        <f t="shared" si="14"/>
        <v>31.791911841618024</v>
      </c>
      <c r="P26" s="37">
        <f t="shared" si="14"/>
        <v>29.510100613938022</v>
      </c>
      <c r="Q26" s="37">
        <f t="shared" si="14"/>
        <v>28.184622898310668</v>
      </c>
      <c r="R26" s="37">
        <f t="shared" si="14"/>
        <v>27.387477269797017</v>
      </c>
      <c r="S26" s="37">
        <f t="shared" si="14"/>
        <v>26.045983481459082</v>
      </c>
      <c r="T26" s="37">
        <f t="shared" si="14"/>
        <v>29.672866870933596</v>
      </c>
      <c r="U26" s="37">
        <f t="shared" si="14"/>
        <v>26.574790015943659</v>
      </c>
      <c r="V26" s="37">
        <f t="shared" si="14"/>
        <v>23.596174571492401</v>
      </c>
      <c r="W26" s="37">
        <f t="shared" si="14"/>
        <v>16.286974734951649</v>
      </c>
      <c r="X26" s="37">
        <f t="shared" ref="X26" si="15">SUM(X27,X33)</f>
        <v>22.290616893144431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53.65387397581199</v>
      </c>
      <c r="D33" s="29">
        <f t="shared" si="18"/>
        <v>55.452115375007772</v>
      </c>
      <c r="E33" s="29">
        <f t="shared" si="18"/>
        <v>50.903922724267588</v>
      </c>
      <c r="F33" s="29">
        <f t="shared" si="18"/>
        <v>44.118243861434131</v>
      </c>
      <c r="G33" s="29">
        <f t="shared" si="18"/>
        <v>59.180402680614165</v>
      </c>
      <c r="H33" s="29">
        <f t="shared" si="18"/>
        <v>60.966729036193342</v>
      </c>
      <c r="I33" s="29">
        <f t="shared" si="18"/>
        <v>61.551499943237921</v>
      </c>
      <c r="J33" s="29">
        <f t="shared" si="18"/>
        <v>59.076977823384361</v>
      </c>
      <c r="K33" s="29">
        <f t="shared" si="18"/>
        <v>57.475121283206505</v>
      </c>
      <c r="L33" s="29">
        <f t="shared" si="18"/>
        <v>45.353862631682361</v>
      </c>
      <c r="M33" s="29">
        <f t="shared" si="18"/>
        <v>47.368266127852962</v>
      </c>
      <c r="N33" s="29">
        <f t="shared" si="18"/>
        <v>36.781947954241211</v>
      </c>
      <c r="O33" s="29">
        <f t="shared" si="18"/>
        <v>31.791911841618024</v>
      </c>
      <c r="P33" s="29">
        <f t="shared" si="18"/>
        <v>29.510100613938022</v>
      </c>
      <c r="Q33" s="29">
        <f t="shared" si="18"/>
        <v>28.184622898310668</v>
      </c>
      <c r="R33" s="29">
        <f t="shared" si="18"/>
        <v>27.387477269797017</v>
      </c>
      <c r="S33" s="29">
        <f t="shared" si="18"/>
        <v>26.045983481459082</v>
      </c>
      <c r="T33" s="29">
        <f t="shared" si="18"/>
        <v>29.672866870933596</v>
      </c>
      <c r="U33" s="29">
        <f t="shared" si="18"/>
        <v>26.574790015943659</v>
      </c>
      <c r="V33" s="29">
        <f t="shared" si="18"/>
        <v>23.596174571492401</v>
      </c>
      <c r="W33" s="29">
        <f t="shared" si="18"/>
        <v>16.286974734951649</v>
      </c>
      <c r="X33" s="29">
        <f t="shared" ref="X33" si="19">SUM(X34:X50)</f>
        <v>22.290616893144431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0.30984437911172918</v>
      </c>
      <c r="D38" s="10">
        <v>0.3541194582377416</v>
      </c>
      <c r="E38" s="10">
        <v>0.4131304293896077</v>
      </c>
      <c r="F38" s="10">
        <v>0.289138061053685</v>
      </c>
      <c r="G38" s="10">
        <v>0.31841223375113159</v>
      </c>
      <c r="H38" s="10">
        <v>0.2814437772185503</v>
      </c>
      <c r="I38" s="10">
        <v>0.27035260740709671</v>
      </c>
      <c r="J38" s="10">
        <v>0.27120060000456242</v>
      </c>
      <c r="K38" s="10">
        <v>0.27350534480305294</v>
      </c>
      <c r="L38" s="10">
        <v>0.2216968729944056</v>
      </c>
      <c r="M38" s="10">
        <v>0.16615319283701929</v>
      </c>
      <c r="N38" s="10">
        <v>0.10793019583690472</v>
      </c>
      <c r="O38" s="10">
        <v>8.9808213085458818E-2</v>
      </c>
      <c r="P38" s="10">
        <v>9.7833651125176335E-2</v>
      </c>
      <c r="Q38" s="10">
        <v>5.2920485005578936E-2</v>
      </c>
      <c r="R38" s="10">
        <v>6.3390027912524793E-2</v>
      </c>
      <c r="S38" s="10">
        <v>5.5402301168462745E-2</v>
      </c>
      <c r="T38" s="10">
        <v>5.807509012996747E-2</v>
      </c>
      <c r="U38" s="10">
        <v>4.9990568533920518E-2</v>
      </c>
      <c r="V38" s="10">
        <v>5.2486789382235916E-2</v>
      </c>
      <c r="W38" s="10">
        <v>7.1835079013082642E-2</v>
      </c>
      <c r="X38" s="10">
        <v>6.5776664265824764E-2</v>
      </c>
    </row>
    <row r="39" spans="1:24" ht="11.25" customHeight="1" x14ac:dyDescent="0.2">
      <c r="A39" s="41" t="s">
        <v>65</v>
      </c>
      <c r="B39" s="9" t="s">
        <v>66</v>
      </c>
      <c r="C39" s="10">
        <v>3.0984337194627902</v>
      </c>
      <c r="D39" s="10">
        <v>1.8993701437299595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50.24559587723747</v>
      </c>
      <c r="D40" s="10">
        <v>53.198625773040071</v>
      </c>
      <c r="E40" s="10">
        <v>50.490792294877977</v>
      </c>
      <c r="F40" s="10">
        <v>43.829105800380447</v>
      </c>
      <c r="G40" s="10">
        <v>58.861990446863032</v>
      </c>
      <c r="H40" s="10">
        <v>60.685285258974794</v>
      </c>
      <c r="I40" s="10">
        <v>61.281147335830823</v>
      </c>
      <c r="J40" s="10">
        <v>58.805777223379799</v>
      </c>
      <c r="K40" s="10">
        <v>57.201615938403449</v>
      </c>
      <c r="L40" s="10">
        <v>45.132165758687954</v>
      </c>
      <c r="M40" s="10">
        <v>47.20211293501594</v>
      </c>
      <c r="N40" s="10">
        <v>36.674017758404304</v>
      </c>
      <c r="O40" s="10">
        <v>31.702103628532566</v>
      </c>
      <c r="P40" s="10">
        <v>29.412266962812847</v>
      </c>
      <c r="Q40" s="10">
        <v>28.131702413305089</v>
      </c>
      <c r="R40" s="10">
        <v>27.324087241884492</v>
      </c>
      <c r="S40" s="10">
        <v>25.990581180290619</v>
      </c>
      <c r="T40" s="10">
        <v>29.614791780803628</v>
      </c>
      <c r="U40" s="10">
        <v>26.524799447409737</v>
      </c>
      <c r="V40" s="10">
        <v>23.543687782110165</v>
      </c>
      <c r="W40" s="10">
        <v>16.215139655938565</v>
      </c>
      <c r="X40" s="10">
        <v>22.224840228878605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1399.4171969045572</v>
      </c>
      <c r="D2" s="31">
        <f t="shared" si="0"/>
        <v>1393.5654342218404</v>
      </c>
      <c r="E2" s="31">
        <f t="shared" si="0"/>
        <v>1400.8837489251928</v>
      </c>
      <c r="F2" s="31">
        <f t="shared" si="0"/>
        <v>1566.8959587274287</v>
      </c>
      <c r="G2" s="31">
        <f t="shared" si="0"/>
        <v>1621.3718830610492</v>
      </c>
      <c r="H2" s="31">
        <f t="shared" si="0"/>
        <v>1558.8993981083408</v>
      </c>
      <c r="I2" s="31">
        <f t="shared" si="0"/>
        <v>1694.2772141014616</v>
      </c>
      <c r="J2" s="31">
        <f t="shared" si="0"/>
        <v>1469.1650042992264</v>
      </c>
      <c r="K2" s="31">
        <f t="shared" si="0"/>
        <v>1331.4750644883916</v>
      </c>
      <c r="L2" s="31">
        <f t="shared" si="0"/>
        <v>1103.9361994840926</v>
      </c>
      <c r="M2" s="31">
        <f t="shared" si="0"/>
        <v>1060.0458297506448</v>
      </c>
      <c r="N2" s="31">
        <f t="shared" si="0"/>
        <v>829.96087704213232</v>
      </c>
      <c r="O2" s="31">
        <f t="shared" si="0"/>
        <v>862.16680997420451</v>
      </c>
      <c r="P2" s="31">
        <f t="shared" si="0"/>
        <v>506.59690455717958</v>
      </c>
      <c r="Q2" s="31">
        <f t="shared" si="0"/>
        <v>327.35735167669816</v>
      </c>
      <c r="R2" s="31">
        <f t="shared" si="0"/>
        <v>447.057437661221</v>
      </c>
      <c r="S2" s="31">
        <f t="shared" si="0"/>
        <v>628.3374032674119</v>
      </c>
      <c r="T2" s="31">
        <f t="shared" si="0"/>
        <v>958.33645743766112</v>
      </c>
      <c r="U2" s="31">
        <f t="shared" si="0"/>
        <v>991.20163370593286</v>
      </c>
      <c r="V2" s="31">
        <f t="shared" si="0"/>
        <v>1037.8338779019775</v>
      </c>
      <c r="W2" s="31">
        <f t="shared" ref="W2:X2" si="1">SUM(W3,W17,W22,W25,W26,W51,W52,W71,W74,W75,W76)</f>
        <v>803.44961306964728</v>
      </c>
      <c r="X2" s="31">
        <f t="shared" si="1"/>
        <v>908.26706792777281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1399.4171969045572</v>
      </c>
      <c r="D26" s="37">
        <f t="shared" si="14"/>
        <v>1393.5654342218404</v>
      </c>
      <c r="E26" s="37">
        <f t="shared" si="14"/>
        <v>1400.8837489251928</v>
      </c>
      <c r="F26" s="37">
        <f t="shared" si="14"/>
        <v>1566.8959587274287</v>
      </c>
      <c r="G26" s="37">
        <f t="shared" si="14"/>
        <v>1621.3718830610492</v>
      </c>
      <c r="H26" s="37">
        <f t="shared" si="14"/>
        <v>1558.8993981083408</v>
      </c>
      <c r="I26" s="37">
        <f t="shared" si="14"/>
        <v>1694.2772141014616</v>
      </c>
      <c r="J26" s="37">
        <f t="shared" si="14"/>
        <v>1469.1650042992264</v>
      </c>
      <c r="K26" s="37">
        <f t="shared" si="14"/>
        <v>1331.4750644883916</v>
      </c>
      <c r="L26" s="37">
        <f t="shared" si="14"/>
        <v>1103.9361994840926</v>
      </c>
      <c r="M26" s="37">
        <f t="shared" si="14"/>
        <v>1060.0458297506448</v>
      </c>
      <c r="N26" s="37">
        <f t="shared" si="14"/>
        <v>829.96087704213232</v>
      </c>
      <c r="O26" s="37">
        <f t="shared" si="14"/>
        <v>862.16680997420451</v>
      </c>
      <c r="P26" s="37">
        <f t="shared" si="14"/>
        <v>506.59690455717958</v>
      </c>
      <c r="Q26" s="37">
        <f t="shared" si="14"/>
        <v>327.35735167669816</v>
      </c>
      <c r="R26" s="37">
        <f t="shared" si="14"/>
        <v>447.057437661221</v>
      </c>
      <c r="S26" s="37">
        <f t="shared" si="14"/>
        <v>627.42906276870167</v>
      </c>
      <c r="T26" s="37">
        <f t="shared" si="14"/>
        <v>957.42811693895089</v>
      </c>
      <c r="U26" s="37">
        <f t="shared" si="14"/>
        <v>990.29329320722263</v>
      </c>
      <c r="V26" s="37">
        <f t="shared" si="14"/>
        <v>1036.9255374032673</v>
      </c>
      <c r="W26" s="37">
        <f t="shared" ref="W26:X26" si="15">SUM(W27,W33)</f>
        <v>802.54127257093705</v>
      </c>
      <c r="X26" s="37">
        <f t="shared" si="15"/>
        <v>907.67386070507291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1399.4171969045572</v>
      </c>
      <c r="D33" s="29">
        <f t="shared" si="18"/>
        <v>1393.5654342218404</v>
      </c>
      <c r="E33" s="29">
        <f t="shared" si="18"/>
        <v>1400.8837489251928</v>
      </c>
      <c r="F33" s="29">
        <f t="shared" si="18"/>
        <v>1566.8959587274287</v>
      </c>
      <c r="G33" s="29">
        <f t="shared" si="18"/>
        <v>1621.3718830610492</v>
      </c>
      <c r="H33" s="29">
        <f t="shared" si="18"/>
        <v>1558.8993981083408</v>
      </c>
      <c r="I33" s="29">
        <f t="shared" si="18"/>
        <v>1694.2772141014616</v>
      </c>
      <c r="J33" s="29">
        <f t="shared" si="18"/>
        <v>1469.1650042992264</v>
      </c>
      <c r="K33" s="29">
        <f t="shared" si="18"/>
        <v>1331.4750644883916</v>
      </c>
      <c r="L33" s="29">
        <f t="shared" si="18"/>
        <v>1103.9361994840926</v>
      </c>
      <c r="M33" s="29">
        <f t="shared" si="18"/>
        <v>1060.0458297506448</v>
      </c>
      <c r="N33" s="29">
        <f t="shared" si="18"/>
        <v>829.96087704213232</v>
      </c>
      <c r="O33" s="29">
        <f t="shared" si="18"/>
        <v>862.16680997420451</v>
      </c>
      <c r="P33" s="29">
        <f t="shared" si="18"/>
        <v>506.59690455717958</v>
      </c>
      <c r="Q33" s="29">
        <f t="shared" si="18"/>
        <v>327.35735167669816</v>
      </c>
      <c r="R33" s="29">
        <f t="shared" si="18"/>
        <v>447.057437661221</v>
      </c>
      <c r="S33" s="29">
        <f t="shared" si="18"/>
        <v>627.42906276870167</v>
      </c>
      <c r="T33" s="29">
        <f t="shared" si="18"/>
        <v>957.42811693895089</v>
      </c>
      <c r="U33" s="29">
        <f t="shared" si="18"/>
        <v>990.29329320722263</v>
      </c>
      <c r="V33" s="29">
        <f t="shared" si="18"/>
        <v>1036.9255374032673</v>
      </c>
      <c r="W33" s="29">
        <f t="shared" ref="W33:X33" si="19">SUM(W34:W50)</f>
        <v>802.54127257093705</v>
      </c>
      <c r="X33" s="29">
        <f t="shared" si="19"/>
        <v>907.67386070507291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1185.2011177987961</v>
      </c>
      <c r="D43" s="10">
        <f>FC_TRA_DNAVI_DCS_E!D43+FC_TRA_DNAVI_IWW_E!D43</f>
        <v>1184.174032674119</v>
      </c>
      <c r="E43" s="10">
        <f>FC_TRA_DNAVI_DCS_E!E43+FC_TRA_DNAVI_IWW_E!E43</f>
        <v>1161.579277730008</v>
      </c>
      <c r="F43" s="10">
        <f>FC_TRA_DNAVI_DCS_E!F43+FC_TRA_DNAVI_IWW_E!F43</f>
        <v>1289.9588993981081</v>
      </c>
      <c r="G43" s="10">
        <f>FC_TRA_DNAVI_DCS_E!G43+FC_TRA_DNAVI_IWW_E!G43</f>
        <v>1472.7715391229581</v>
      </c>
      <c r="H43" s="10">
        <f>FC_TRA_DNAVI_DCS_E!H43+FC_TRA_DNAVI_IWW_E!H43</f>
        <v>1476.879707652623</v>
      </c>
      <c r="I43" s="10">
        <f>FC_TRA_DNAVI_DCS_E!I43+FC_TRA_DNAVI_IWW_E!I43</f>
        <v>1433.7441100601891</v>
      </c>
      <c r="J43" s="10">
        <f>FC_TRA_DNAVI_DCS_E!J43+FC_TRA_DNAVI_IWW_E!J43</f>
        <v>1237.580051590714</v>
      </c>
      <c r="K43" s="10">
        <f>FC_TRA_DNAVI_DCS_E!K43+FC_TRA_DNAVI_IWW_E!K43</f>
        <v>1130.7680997420459</v>
      </c>
      <c r="L43" s="10">
        <f>FC_TRA_DNAVI_DCS_E!L43+FC_TRA_DNAVI_IWW_E!L43</f>
        <v>926.38770421324148</v>
      </c>
      <c r="M43" s="10">
        <f>FC_TRA_DNAVI_DCS_E!M43+FC_TRA_DNAVI_IWW_E!M43</f>
        <v>934.60395528804804</v>
      </c>
      <c r="N43" s="10">
        <f>FC_TRA_DNAVI_DCS_E!N43+FC_TRA_DNAVI_IWW_E!N43</f>
        <v>688.11504729148749</v>
      </c>
      <c r="O43" s="10">
        <f>FC_TRA_DNAVI_DCS_E!O43+FC_TRA_DNAVI_IWW_E!O43</f>
        <v>757.95356835769553</v>
      </c>
      <c r="P43" s="10">
        <f>FC_TRA_DNAVI_DCS_E!P43+FC_TRA_DNAVI_IWW_E!P43</f>
        <v>383.08495270851239</v>
      </c>
      <c r="Q43" s="10">
        <f>FC_TRA_DNAVI_DCS_E!Q43+FC_TRA_DNAVI_IWW_E!Q43</f>
        <v>243.4078245915735</v>
      </c>
      <c r="R43" s="10">
        <f>FC_TRA_DNAVI_DCS_E!R43+FC_TRA_DNAVI_IWW_E!R43</f>
        <v>339.94935511607912</v>
      </c>
      <c r="S43" s="10">
        <f>FC_TRA_DNAVI_DCS_E!S43+FC_TRA_DNAVI_IWW_E!S43</f>
        <v>402.59862424763543</v>
      </c>
      <c r="T43" s="10">
        <f>FC_TRA_DNAVI_DCS_E!T43+FC_TRA_DNAVI_IWW_E!T43</f>
        <v>466.27497850386931</v>
      </c>
      <c r="U43" s="10">
        <f>FC_TRA_DNAVI_DCS_E!U43+FC_TRA_DNAVI_IWW_E!U43</f>
        <v>499.14015477214099</v>
      </c>
      <c r="V43" s="10">
        <f>FC_TRA_DNAVI_DCS_E!V43+FC_TRA_DNAVI_IWW_E!V43</f>
        <v>472.43714531384347</v>
      </c>
      <c r="W43" s="10">
        <f>FC_TRA_DNAVI_DCS_E!W43+FC_TRA_DNAVI_IWW_E!W43</f>
        <v>458.05864144453989</v>
      </c>
      <c r="X43" s="10">
        <f>FC_TRA_DNAVI_DCS_E!X43+FC_TRA_DNAVI_IWW_E!X43</f>
        <v>519.5741186586414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214.216079105761</v>
      </c>
      <c r="D44" s="10">
        <f>FC_TRA_DNAVI_DCS_E!D44+FC_TRA_DNAVI_IWW_E!D44</f>
        <v>209.39140154772139</v>
      </c>
      <c r="E44" s="10">
        <f>FC_TRA_DNAVI_DCS_E!E44+FC_TRA_DNAVI_IWW_E!E44</f>
        <v>239.30447119518479</v>
      </c>
      <c r="F44" s="10">
        <f>FC_TRA_DNAVI_DCS_E!F44+FC_TRA_DNAVI_IWW_E!F44</f>
        <v>276.93705932932068</v>
      </c>
      <c r="G44" s="10">
        <f>FC_TRA_DNAVI_DCS_E!G44+FC_TRA_DNAVI_IWW_E!G44</f>
        <v>148.6003439380911</v>
      </c>
      <c r="H44" s="10">
        <f>FC_TRA_DNAVI_DCS_E!H44+FC_TRA_DNAVI_IWW_E!H44</f>
        <v>82.019690455717964</v>
      </c>
      <c r="I44" s="10">
        <f>FC_TRA_DNAVI_DCS_E!I44+FC_TRA_DNAVI_IWW_E!I44</f>
        <v>260.53310404127262</v>
      </c>
      <c r="J44" s="10">
        <f>FC_TRA_DNAVI_DCS_E!J44+FC_TRA_DNAVI_IWW_E!J44</f>
        <v>231.58495270851239</v>
      </c>
      <c r="K44" s="10">
        <f>FC_TRA_DNAVI_DCS_E!K44+FC_TRA_DNAVI_IWW_E!K44</f>
        <v>200.7069647463457</v>
      </c>
      <c r="L44" s="10">
        <f>FC_TRA_DNAVI_DCS_E!L44+FC_TRA_DNAVI_IWW_E!L44</f>
        <v>177.54849527085119</v>
      </c>
      <c r="M44" s="10">
        <f>FC_TRA_DNAVI_DCS_E!M44+FC_TRA_DNAVI_IWW_E!M44</f>
        <v>125.4418744625967</v>
      </c>
      <c r="N44" s="10">
        <f>FC_TRA_DNAVI_DCS_E!N44+FC_TRA_DNAVI_IWW_E!N44</f>
        <v>141.8458297506449</v>
      </c>
      <c r="O44" s="10">
        <f>FC_TRA_DNAVI_DCS_E!O44+FC_TRA_DNAVI_IWW_E!O44</f>
        <v>104.21324161650899</v>
      </c>
      <c r="P44" s="10">
        <f>FC_TRA_DNAVI_DCS_E!P44+FC_TRA_DNAVI_IWW_E!P44</f>
        <v>123.5119518486672</v>
      </c>
      <c r="Q44" s="10">
        <f>FC_TRA_DNAVI_DCS_E!Q44+FC_TRA_DNAVI_IWW_E!Q44</f>
        <v>83.949527085124672</v>
      </c>
      <c r="R44" s="10">
        <f>FC_TRA_DNAVI_DCS_E!R44+FC_TRA_DNAVI_IWW_E!R44</f>
        <v>107.1080825451419</v>
      </c>
      <c r="S44" s="10">
        <f>FC_TRA_DNAVI_DCS_E!S44+FC_TRA_DNAVI_IWW_E!S44</f>
        <v>224.83043852106621</v>
      </c>
      <c r="T44" s="10">
        <f>FC_TRA_DNAVI_DCS_E!T44+FC_TRA_DNAVI_IWW_E!T44</f>
        <v>491.15313843508159</v>
      </c>
      <c r="U44" s="10">
        <f>FC_TRA_DNAVI_DCS_E!U44+FC_TRA_DNAVI_IWW_E!U44</f>
        <v>491.15313843508159</v>
      </c>
      <c r="V44" s="10">
        <f>FC_TRA_DNAVI_DCS_E!V44+FC_TRA_DNAVI_IWW_E!V44</f>
        <v>564.48839208942388</v>
      </c>
      <c r="W44" s="10">
        <f>FC_TRA_DNAVI_DCS_E!W44+FC_TRA_DNAVI_IWW_E!W44</f>
        <v>344.48263112639722</v>
      </c>
      <c r="X44" s="10">
        <f>FC_TRA_DNAVI_DCS_E!X44+FC_TRA_DNAVI_IWW_E!X44</f>
        <v>388.09974204643157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0.90834049871023215</v>
      </c>
      <c r="T52" s="37">
        <f t="shared" si="20"/>
        <v>0.90834049871023215</v>
      </c>
      <c r="U52" s="37">
        <f t="shared" si="20"/>
        <v>0.90834049871023215</v>
      </c>
      <c r="V52" s="37">
        <f t="shared" si="20"/>
        <v>0.90834049871023215</v>
      </c>
      <c r="W52" s="37">
        <f t="shared" ref="W52:X52" si="21">SUM(W53:W70)</f>
        <v>0.90834049871023215</v>
      </c>
      <c r="X52" s="37">
        <f t="shared" si="21"/>
        <v>0.59320722269991399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0.90834049871023215</v>
      </c>
      <c r="T66" s="10">
        <f>FC_TRA_DNAVI_DCS_E!T66+FC_TRA_DNAVI_IWW_E!T66</f>
        <v>0.90834049871023215</v>
      </c>
      <c r="U66" s="10">
        <f>FC_TRA_DNAVI_DCS_E!U66+FC_TRA_DNAVI_IWW_E!U66</f>
        <v>0.90834049871023215</v>
      </c>
      <c r="V66" s="10">
        <f>FC_TRA_DNAVI_DCS_E!V66+FC_TRA_DNAVI_IWW_E!V66</f>
        <v>0.90834049871023215</v>
      </c>
      <c r="W66" s="10">
        <f>FC_TRA_DNAVI_DCS_E!W66+FC_TRA_DNAVI_IWW_E!W66</f>
        <v>0.90834049871023215</v>
      </c>
      <c r="X66" s="10">
        <f>FC_TRA_DNAVI_DCS_E!X66+FC_TRA_DNAVI_IWW_E!X66</f>
        <v>0.59320722269991399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1399.4171969045572</v>
      </c>
      <c r="D2" s="31">
        <f t="shared" si="0"/>
        <v>1393.5654342218404</v>
      </c>
      <c r="E2" s="31">
        <f t="shared" si="0"/>
        <v>1400.8837489251928</v>
      </c>
      <c r="F2" s="31">
        <f t="shared" si="0"/>
        <v>1566.8959587274287</v>
      </c>
      <c r="G2" s="31">
        <f t="shared" si="0"/>
        <v>1621.3718830610492</v>
      </c>
      <c r="H2" s="31">
        <f t="shared" si="0"/>
        <v>1558.8993981083408</v>
      </c>
      <c r="I2" s="31">
        <f t="shared" si="0"/>
        <v>1694.2772141014616</v>
      </c>
      <c r="J2" s="31">
        <f t="shared" si="0"/>
        <v>1469.1650042992264</v>
      </c>
      <c r="K2" s="31">
        <f t="shared" si="0"/>
        <v>1331.4750644883916</v>
      </c>
      <c r="L2" s="31">
        <f t="shared" si="0"/>
        <v>1103.9361994840926</v>
      </c>
      <c r="M2" s="31">
        <f t="shared" si="0"/>
        <v>1060.0458297506448</v>
      </c>
      <c r="N2" s="31">
        <f t="shared" si="0"/>
        <v>829.96087704213232</v>
      </c>
      <c r="O2" s="31">
        <f t="shared" si="0"/>
        <v>862.16680997420451</v>
      </c>
      <c r="P2" s="31">
        <f t="shared" si="0"/>
        <v>506.59690455717958</v>
      </c>
      <c r="Q2" s="31">
        <f t="shared" si="0"/>
        <v>327.35735167669816</v>
      </c>
      <c r="R2" s="31">
        <f t="shared" si="0"/>
        <v>447.057437661221</v>
      </c>
      <c r="S2" s="31">
        <f t="shared" si="0"/>
        <v>628.3374032674119</v>
      </c>
      <c r="T2" s="31">
        <f t="shared" si="0"/>
        <v>958.33645743766112</v>
      </c>
      <c r="U2" s="31">
        <f t="shared" si="0"/>
        <v>991.20163370593286</v>
      </c>
      <c r="V2" s="31">
        <f t="shared" si="0"/>
        <v>1037.8338779019775</v>
      </c>
      <c r="W2" s="31">
        <f t="shared" ref="W2:X2" si="1">SUM(W3,W17,W22,W25,W26,W51,W52,W71,W74,W75,W76)</f>
        <v>803.44961306964728</v>
      </c>
      <c r="X2" s="31">
        <f t="shared" si="1"/>
        <v>908.26706792777281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1399.4171969045572</v>
      </c>
      <c r="D26" s="37">
        <f t="shared" si="10"/>
        <v>1393.5654342218404</v>
      </c>
      <c r="E26" s="37">
        <f t="shared" si="10"/>
        <v>1400.8837489251928</v>
      </c>
      <c r="F26" s="37">
        <f t="shared" si="10"/>
        <v>1566.8959587274287</v>
      </c>
      <c r="G26" s="37">
        <f t="shared" si="10"/>
        <v>1621.3718830610492</v>
      </c>
      <c r="H26" s="37">
        <f t="shared" si="10"/>
        <v>1558.8993981083408</v>
      </c>
      <c r="I26" s="37">
        <f t="shared" si="10"/>
        <v>1694.2772141014616</v>
      </c>
      <c r="J26" s="37">
        <f t="shared" si="10"/>
        <v>1469.1650042992264</v>
      </c>
      <c r="K26" s="37">
        <f t="shared" si="10"/>
        <v>1331.4750644883916</v>
      </c>
      <c r="L26" s="37">
        <f t="shared" si="10"/>
        <v>1103.9361994840926</v>
      </c>
      <c r="M26" s="37">
        <f t="shared" si="10"/>
        <v>1060.0458297506448</v>
      </c>
      <c r="N26" s="37">
        <f t="shared" si="10"/>
        <v>829.96087704213232</v>
      </c>
      <c r="O26" s="37">
        <f t="shared" si="10"/>
        <v>862.16680997420451</v>
      </c>
      <c r="P26" s="37">
        <f t="shared" si="10"/>
        <v>506.59690455717958</v>
      </c>
      <c r="Q26" s="37">
        <f t="shared" si="10"/>
        <v>327.35735167669816</v>
      </c>
      <c r="R26" s="37">
        <f t="shared" si="10"/>
        <v>447.057437661221</v>
      </c>
      <c r="S26" s="37">
        <f t="shared" si="10"/>
        <v>627.42906276870167</v>
      </c>
      <c r="T26" s="37">
        <f t="shared" si="10"/>
        <v>957.42811693895089</v>
      </c>
      <c r="U26" s="37">
        <f t="shared" si="10"/>
        <v>990.29329320722263</v>
      </c>
      <c r="V26" s="37">
        <f t="shared" si="10"/>
        <v>1036.9255374032673</v>
      </c>
      <c r="W26" s="37">
        <f t="shared" ref="W26:X26" si="11">SUM(W27,W33)</f>
        <v>802.54127257093705</v>
      </c>
      <c r="X26" s="37">
        <f t="shared" si="11"/>
        <v>907.67386070507291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1399.4171969045572</v>
      </c>
      <c r="D33" s="29">
        <f t="shared" si="14"/>
        <v>1393.5654342218404</v>
      </c>
      <c r="E33" s="29">
        <f t="shared" si="14"/>
        <v>1400.8837489251928</v>
      </c>
      <c r="F33" s="29">
        <f t="shared" si="14"/>
        <v>1566.8959587274287</v>
      </c>
      <c r="G33" s="29">
        <f t="shared" si="14"/>
        <v>1621.3718830610492</v>
      </c>
      <c r="H33" s="29">
        <f t="shared" si="14"/>
        <v>1558.8993981083408</v>
      </c>
      <c r="I33" s="29">
        <f t="shared" si="14"/>
        <v>1694.2772141014616</v>
      </c>
      <c r="J33" s="29">
        <f t="shared" si="14"/>
        <v>1469.1650042992264</v>
      </c>
      <c r="K33" s="29">
        <f t="shared" si="14"/>
        <v>1331.4750644883916</v>
      </c>
      <c r="L33" s="29">
        <f t="shared" si="14"/>
        <v>1103.9361994840926</v>
      </c>
      <c r="M33" s="29">
        <f t="shared" si="14"/>
        <v>1060.0458297506448</v>
      </c>
      <c r="N33" s="29">
        <f t="shared" si="14"/>
        <v>829.96087704213232</v>
      </c>
      <c r="O33" s="29">
        <f t="shared" si="14"/>
        <v>862.16680997420451</v>
      </c>
      <c r="P33" s="29">
        <f t="shared" si="14"/>
        <v>506.59690455717958</v>
      </c>
      <c r="Q33" s="29">
        <f t="shared" si="14"/>
        <v>327.35735167669816</v>
      </c>
      <c r="R33" s="29">
        <f t="shared" si="14"/>
        <v>447.057437661221</v>
      </c>
      <c r="S33" s="29">
        <f t="shared" si="14"/>
        <v>627.42906276870167</v>
      </c>
      <c r="T33" s="29">
        <f t="shared" si="14"/>
        <v>957.42811693895089</v>
      </c>
      <c r="U33" s="29">
        <f t="shared" si="14"/>
        <v>990.29329320722263</v>
      </c>
      <c r="V33" s="29">
        <f t="shared" si="14"/>
        <v>1036.9255374032673</v>
      </c>
      <c r="W33" s="29">
        <f t="shared" ref="W33:X33" si="15">SUM(W34:W50)</f>
        <v>802.54127257093705</v>
      </c>
      <c r="X33" s="29">
        <f t="shared" si="15"/>
        <v>907.67386070507291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1185.2011177987961</v>
      </c>
      <c r="D43" s="10">
        <v>1184.174032674119</v>
      </c>
      <c r="E43" s="10">
        <v>1161.579277730008</v>
      </c>
      <c r="F43" s="10">
        <v>1289.9588993981081</v>
      </c>
      <c r="G43" s="10">
        <v>1472.7715391229581</v>
      </c>
      <c r="H43" s="10">
        <v>1476.879707652623</v>
      </c>
      <c r="I43" s="10">
        <v>1433.7441100601891</v>
      </c>
      <c r="J43" s="10">
        <v>1237.580051590714</v>
      </c>
      <c r="K43" s="10">
        <v>1130.7680997420459</v>
      </c>
      <c r="L43" s="10">
        <v>926.38770421324148</v>
      </c>
      <c r="M43" s="10">
        <v>934.60395528804804</v>
      </c>
      <c r="N43" s="10">
        <v>688.11504729148749</v>
      </c>
      <c r="O43" s="10">
        <v>757.95356835769553</v>
      </c>
      <c r="P43" s="10">
        <v>383.08495270851239</v>
      </c>
      <c r="Q43" s="10">
        <v>243.4078245915735</v>
      </c>
      <c r="R43" s="10">
        <v>339.94935511607912</v>
      </c>
      <c r="S43" s="10">
        <v>402.59862424763543</v>
      </c>
      <c r="T43" s="10">
        <v>466.27497850386931</v>
      </c>
      <c r="U43" s="10">
        <v>499.14015477214099</v>
      </c>
      <c r="V43" s="10">
        <v>472.43714531384347</v>
      </c>
      <c r="W43" s="10">
        <v>458.05864144453989</v>
      </c>
      <c r="X43" s="10">
        <v>519.5741186586414</v>
      </c>
    </row>
    <row r="44" spans="1:24" ht="11.25" customHeight="1" x14ac:dyDescent="0.2">
      <c r="A44" s="41" t="s">
        <v>75</v>
      </c>
      <c r="B44" s="9" t="s">
        <v>76</v>
      </c>
      <c r="C44" s="10">
        <v>214.216079105761</v>
      </c>
      <c r="D44" s="10">
        <v>209.39140154772139</v>
      </c>
      <c r="E44" s="10">
        <v>239.30447119518479</v>
      </c>
      <c r="F44" s="10">
        <v>276.93705932932068</v>
      </c>
      <c r="G44" s="10">
        <v>148.6003439380911</v>
      </c>
      <c r="H44" s="10">
        <v>82.019690455717964</v>
      </c>
      <c r="I44" s="10">
        <v>260.53310404127262</v>
      </c>
      <c r="J44" s="10">
        <v>231.58495270851239</v>
      </c>
      <c r="K44" s="10">
        <v>200.7069647463457</v>
      </c>
      <c r="L44" s="10">
        <v>177.54849527085119</v>
      </c>
      <c r="M44" s="10">
        <v>125.4418744625967</v>
      </c>
      <c r="N44" s="10">
        <v>141.8458297506449</v>
      </c>
      <c r="O44" s="10">
        <v>104.21324161650899</v>
      </c>
      <c r="P44" s="10">
        <v>123.5119518486672</v>
      </c>
      <c r="Q44" s="10">
        <v>83.949527085124672</v>
      </c>
      <c r="R44" s="10">
        <v>107.1080825451419</v>
      </c>
      <c r="S44" s="10">
        <v>224.83043852106621</v>
      </c>
      <c r="T44" s="10">
        <v>491.15313843508159</v>
      </c>
      <c r="U44" s="10">
        <v>491.15313843508159</v>
      </c>
      <c r="V44" s="10">
        <v>564.48839208942388</v>
      </c>
      <c r="W44" s="10">
        <v>344.48263112639722</v>
      </c>
      <c r="X44" s="10">
        <v>388.09974204643157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0.90834049871023215</v>
      </c>
      <c r="T52" s="37">
        <f t="shared" si="16"/>
        <v>0.90834049871023215</v>
      </c>
      <c r="U52" s="37">
        <f t="shared" si="16"/>
        <v>0.90834049871023215</v>
      </c>
      <c r="V52" s="37">
        <f t="shared" si="16"/>
        <v>0.90834049871023215</v>
      </c>
      <c r="W52" s="37">
        <f t="shared" ref="W52:X52" si="17">SUM(W53:W70)</f>
        <v>0.90834049871023215</v>
      </c>
      <c r="X52" s="37">
        <f t="shared" si="17"/>
        <v>0.59320722269991399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0.90834049871023215</v>
      </c>
      <c r="T66" s="10">
        <v>0.90834049871023215</v>
      </c>
      <c r="U66" s="10">
        <v>0.90834049871023215</v>
      </c>
      <c r="V66" s="10">
        <v>0.90834049871023215</v>
      </c>
      <c r="W66" s="10">
        <v>0.90834049871023215</v>
      </c>
      <c r="X66" s="10">
        <v>0.59320722269991399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52.407136715391218</v>
      </c>
      <c r="D2" s="31">
        <f t="shared" si="0"/>
        <v>92.002665520206349</v>
      </c>
      <c r="E2" s="31">
        <f t="shared" si="0"/>
        <v>109.67231298366291</v>
      </c>
      <c r="F2" s="31">
        <f t="shared" si="0"/>
        <v>109.4143594153052</v>
      </c>
      <c r="G2" s="31">
        <f t="shared" si="0"/>
        <v>93.6578675838349</v>
      </c>
      <c r="H2" s="31">
        <f t="shared" si="0"/>
        <v>101.35339638865</v>
      </c>
      <c r="I2" s="31">
        <f t="shared" si="0"/>
        <v>53.954858125537399</v>
      </c>
      <c r="J2" s="31">
        <f t="shared" si="0"/>
        <v>44.217196904557177</v>
      </c>
      <c r="K2" s="31">
        <f t="shared" si="0"/>
        <v>51.397506448839209</v>
      </c>
      <c r="L2" s="31">
        <f t="shared" si="0"/>
        <v>51.568959587274293</v>
      </c>
      <c r="M2" s="31">
        <f t="shared" si="0"/>
        <v>60.597420464316421</v>
      </c>
      <c r="N2" s="31">
        <f t="shared" si="0"/>
        <v>76.913155631986243</v>
      </c>
      <c r="O2" s="31">
        <f t="shared" si="0"/>
        <v>73.345399828030935</v>
      </c>
      <c r="P2" s="31">
        <f t="shared" si="0"/>
        <v>81.105245055889938</v>
      </c>
      <c r="Q2" s="31">
        <f t="shared" si="0"/>
        <v>77.924247635425615</v>
      </c>
      <c r="R2" s="31">
        <f t="shared" si="0"/>
        <v>67.885124677558039</v>
      </c>
      <c r="S2" s="31">
        <f t="shared" si="0"/>
        <v>70.830180567497848</v>
      </c>
      <c r="T2" s="31">
        <f t="shared" si="0"/>
        <v>76.397850386930344</v>
      </c>
      <c r="U2" s="31">
        <f t="shared" si="0"/>
        <v>81.23387790197765</v>
      </c>
      <c r="V2" s="31">
        <f t="shared" si="0"/>
        <v>78.589853826311256</v>
      </c>
      <c r="W2" s="31">
        <f t="shared" si="0"/>
        <v>56.534651762682714</v>
      </c>
      <c r="X2" s="31">
        <f t="shared" ref="X2" si="1">SUM(X3,X17,X22,X25,X26,X51,X52,X71,X74,X75,X76)</f>
        <v>79.772141014617361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52.407136715391218</v>
      </c>
      <c r="D51" s="37">
        <v>92.002665520206349</v>
      </c>
      <c r="E51" s="37">
        <v>109.67231298366291</v>
      </c>
      <c r="F51" s="37">
        <v>109.4143594153052</v>
      </c>
      <c r="G51" s="37">
        <v>93.6578675838349</v>
      </c>
      <c r="H51" s="37">
        <v>101.35339638865</v>
      </c>
      <c r="I51" s="37">
        <v>53.954858125537399</v>
      </c>
      <c r="J51" s="37">
        <v>44.217196904557177</v>
      </c>
      <c r="K51" s="37">
        <v>51.397506448839209</v>
      </c>
      <c r="L51" s="37">
        <v>51.568959587274293</v>
      </c>
      <c r="M51" s="37">
        <v>60.597420464316421</v>
      </c>
      <c r="N51" s="37">
        <v>56.362854686156489</v>
      </c>
      <c r="O51" s="37">
        <v>51.763284608770412</v>
      </c>
      <c r="P51" s="37">
        <v>60.726913155631983</v>
      </c>
      <c r="Q51" s="37">
        <v>56.944024075666377</v>
      </c>
      <c r="R51" s="37">
        <v>45.701117798796218</v>
      </c>
      <c r="S51" s="37">
        <v>49.334049871023211</v>
      </c>
      <c r="T51" s="37">
        <v>54.643766122098008</v>
      </c>
      <c r="U51" s="37">
        <v>58.705932932072223</v>
      </c>
      <c r="V51" s="37">
        <v>54.514187446259669</v>
      </c>
      <c r="W51" s="37">
        <v>40.541530524505582</v>
      </c>
      <c r="X51" s="37">
        <v>62.661220980223547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20.550300945829751</v>
      </c>
      <c r="O76" s="40">
        <v>21.58211521926053</v>
      </c>
      <c r="P76" s="40">
        <v>20.378331900257951</v>
      </c>
      <c r="Q76" s="40">
        <v>20.980223559759239</v>
      </c>
      <c r="R76" s="40">
        <v>22.184006878761821</v>
      </c>
      <c r="S76" s="40">
        <v>21.49613069647463</v>
      </c>
      <c r="T76" s="40">
        <v>21.754084264832329</v>
      </c>
      <c r="U76" s="40">
        <v>22.52794496990542</v>
      </c>
      <c r="V76" s="40">
        <v>24.07566638005159</v>
      </c>
      <c r="W76" s="40">
        <v>15.99312123817713</v>
      </c>
      <c r="X76" s="40">
        <v>17.110920034393811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21461.271797076522</v>
      </c>
      <c r="D2" s="31">
        <f t="shared" ref="D2:W2" si="1">SUM(D3,D17,D22,D25,D26,D51,D52,D71,D74,D75,D76)</f>
        <v>22218.475752364575</v>
      </c>
      <c r="E2" s="31">
        <f t="shared" si="1"/>
        <v>22682.216595012891</v>
      </c>
      <c r="F2" s="31">
        <f t="shared" si="1"/>
        <v>24263.661134995702</v>
      </c>
      <c r="G2" s="31">
        <f t="shared" si="1"/>
        <v>26059.143336199482</v>
      </c>
      <c r="H2" s="31">
        <f t="shared" si="1"/>
        <v>26930.802579535684</v>
      </c>
      <c r="I2" s="31">
        <f t="shared" si="1"/>
        <v>29168.219690455717</v>
      </c>
      <c r="J2" s="31">
        <f t="shared" si="1"/>
        <v>28393.519260533103</v>
      </c>
      <c r="K2" s="31">
        <f t="shared" si="1"/>
        <v>28311.769045571793</v>
      </c>
      <c r="L2" s="31">
        <f t="shared" si="1"/>
        <v>28694.706224602065</v>
      </c>
      <c r="M2" s="31">
        <f t="shared" si="1"/>
        <v>30473.697299696109</v>
      </c>
      <c r="N2" s="31">
        <f t="shared" si="1"/>
        <v>29289.17593294719</v>
      </c>
      <c r="O2" s="31">
        <f t="shared" si="1"/>
        <v>29096.054859809476</v>
      </c>
      <c r="P2" s="31">
        <f t="shared" si="1"/>
        <v>28254.438701447267</v>
      </c>
      <c r="Q2" s="31">
        <f t="shared" si="1"/>
        <v>27407.47682589433</v>
      </c>
      <c r="R2" s="31">
        <f t="shared" si="1"/>
        <v>27816.981091050129</v>
      </c>
      <c r="S2" s="31">
        <f t="shared" si="1"/>
        <v>27104.375479777555</v>
      </c>
      <c r="T2" s="31">
        <f t="shared" si="1"/>
        <v>27555.209123898727</v>
      </c>
      <c r="U2" s="31">
        <f t="shared" si="1"/>
        <v>28519.088654132647</v>
      </c>
      <c r="V2" s="31">
        <f t="shared" si="1"/>
        <v>27955.515063492254</v>
      </c>
      <c r="W2" s="31">
        <f t="shared" si="1"/>
        <v>27428.600565256129</v>
      </c>
      <c r="X2" s="31">
        <f t="shared" ref="X2" si="2">SUM(X3,X17,X22,X25,X26,X51,X52,X71,X74,X75,X76)</f>
        <v>28094.824791480823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167.56139294926913</v>
      </c>
      <c r="D3" s="34">
        <f t="shared" ref="D3:W3" si="4">SUM(D4,D8,D11)</f>
        <v>181.76216680997416</v>
      </c>
      <c r="E3" s="34">
        <f t="shared" si="4"/>
        <v>196.86706792777295</v>
      </c>
      <c r="F3" s="34">
        <f t="shared" si="4"/>
        <v>179.49484092863281</v>
      </c>
      <c r="G3" s="34">
        <f t="shared" si="4"/>
        <v>229.5069647463456</v>
      </c>
      <c r="H3" s="34">
        <f t="shared" si="4"/>
        <v>240.12966466036113</v>
      </c>
      <c r="I3" s="34">
        <f t="shared" si="4"/>
        <v>244.31900257953578</v>
      </c>
      <c r="J3" s="34">
        <f t="shared" si="4"/>
        <v>218.81496130696459</v>
      </c>
      <c r="K3" s="34">
        <f t="shared" si="4"/>
        <v>230.08022355975916</v>
      </c>
      <c r="L3" s="34">
        <f t="shared" si="4"/>
        <v>242.52416165090281</v>
      </c>
      <c r="M3" s="34">
        <f t="shared" si="4"/>
        <v>223.35081685296643</v>
      </c>
      <c r="N3" s="34">
        <f t="shared" si="4"/>
        <v>198.11023215821146</v>
      </c>
      <c r="O3" s="34">
        <f t="shared" si="4"/>
        <v>183.0204643164231</v>
      </c>
      <c r="P3" s="34">
        <f t="shared" si="4"/>
        <v>136.15477214101458</v>
      </c>
      <c r="Q3" s="34">
        <f t="shared" si="4"/>
        <v>127.12450558899384</v>
      </c>
      <c r="R3" s="34">
        <f t="shared" si="4"/>
        <v>117.3677558039553</v>
      </c>
      <c r="S3" s="34">
        <f t="shared" si="4"/>
        <v>111.00963026655199</v>
      </c>
      <c r="T3" s="34">
        <f t="shared" si="4"/>
        <v>196.13809114359418</v>
      </c>
      <c r="U3" s="34">
        <f t="shared" si="4"/>
        <v>214.64153052450567</v>
      </c>
      <c r="V3" s="34">
        <f t="shared" si="4"/>
        <v>139.08856405846933</v>
      </c>
      <c r="W3" s="34">
        <f t="shared" si="4"/>
        <v>130.43852106620807</v>
      </c>
      <c r="X3" s="34">
        <f t="shared" ref="X3" si="5">SUM(X4,X8,X11)</f>
        <v>114.74823731728287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167.56139294926913</v>
      </c>
      <c r="D4" s="29">
        <f t="shared" ref="D4:W4" si="7">SUM(D5:D7)</f>
        <v>181.76216680997416</v>
      </c>
      <c r="E4" s="29">
        <f t="shared" si="7"/>
        <v>196.86706792777295</v>
      </c>
      <c r="F4" s="29">
        <f t="shared" si="7"/>
        <v>179.49484092863281</v>
      </c>
      <c r="G4" s="29">
        <f t="shared" si="7"/>
        <v>229.5069647463456</v>
      </c>
      <c r="H4" s="29">
        <f t="shared" si="7"/>
        <v>240.12966466036113</v>
      </c>
      <c r="I4" s="29">
        <f t="shared" si="7"/>
        <v>244.31900257953578</v>
      </c>
      <c r="J4" s="29">
        <f t="shared" si="7"/>
        <v>218.81496130696459</v>
      </c>
      <c r="K4" s="29">
        <f t="shared" si="7"/>
        <v>230.08022355975916</v>
      </c>
      <c r="L4" s="29">
        <f t="shared" si="7"/>
        <v>242.52416165090281</v>
      </c>
      <c r="M4" s="29">
        <f t="shared" si="7"/>
        <v>223.35081685296643</v>
      </c>
      <c r="N4" s="29">
        <f t="shared" si="7"/>
        <v>172.5107480653482</v>
      </c>
      <c r="O4" s="29">
        <f t="shared" si="7"/>
        <v>170.22072226999146</v>
      </c>
      <c r="P4" s="29">
        <f t="shared" si="7"/>
        <v>129.75485812553737</v>
      </c>
      <c r="Q4" s="29">
        <f t="shared" si="7"/>
        <v>120.72459157351663</v>
      </c>
      <c r="R4" s="29">
        <f t="shared" si="7"/>
        <v>110.9678417884781</v>
      </c>
      <c r="S4" s="29">
        <f t="shared" si="7"/>
        <v>104.60971625107479</v>
      </c>
      <c r="T4" s="29">
        <f t="shared" si="7"/>
        <v>111.24127257093726</v>
      </c>
      <c r="U4" s="29">
        <f t="shared" si="7"/>
        <v>97.09208942390373</v>
      </c>
      <c r="V4" s="29">
        <f t="shared" si="7"/>
        <v>86.844368013757432</v>
      </c>
      <c r="W4" s="29">
        <f t="shared" si="7"/>
        <v>65.133276010318127</v>
      </c>
      <c r="X4" s="29">
        <f t="shared" ref="X4" si="8">SUM(X5:X7)</f>
        <v>55.97351676698193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136.35709372312979</v>
      </c>
      <c r="H5" s="10">
        <f>FC_OTH_CP_E!H5+FC_OTH_HH_E!H5+FC_OTH_AFF_E!H5</f>
        <v>159.39974204643164</v>
      </c>
      <c r="I5" s="10">
        <f>FC_OTH_CP_E!I5+FC_OTH_HH_E!I5+FC_OTH_AFF_E!I5</f>
        <v>204.03172828890808</v>
      </c>
      <c r="J5" s="10">
        <f>FC_OTH_CP_E!J5+FC_OTH_HH_E!J5+FC_OTH_AFF_E!J5</f>
        <v>178.52768701633693</v>
      </c>
      <c r="K5" s="10">
        <f>FC_OTH_CP_E!K5+FC_OTH_HH_E!K5+FC_OTH_AFF_E!K5</f>
        <v>192.74866723989675</v>
      </c>
      <c r="L5" s="10">
        <f>FC_OTH_CP_E!L5+FC_OTH_HH_E!L5+FC_OTH_AFF_E!L5</f>
        <v>192.7486672398968</v>
      </c>
      <c r="M5" s="10">
        <f>FC_OTH_CP_E!M5+FC_OTH_HH_E!M5+FC_OTH_AFF_E!M5</f>
        <v>176.68624247635424</v>
      </c>
      <c r="N5" s="10">
        <f>FC_OTH_CP_E!N5+FC_OTH_HH_E!N5+FC_OTH_AFF_E!N5</f>
        <v>123.85786758383487</v>
      </c>
      <c r="O5" s="10">
        <f>FC_OTH_CP_E!O5+FC_OTH_HH_E!O5+FC_OTH_AFF_E!O5</f>
        <v>102.85898538263116</v>
      </c>
      <c r="P5" s="10">
        <f>FC_OTH_CP_E!P5+FC_OTH_HH_E!P5+FC_OTH_AFF_E!P5</f>
        <v>88.310920034393789</v>
      </c>
      <c r="Q5" s="10">
        <f>FC_OTH_CP_E!Q5+FC_OTH_HH_E!Q5+FC_OTH_AFF_E!Q5</f>
        <v>85.124677558039451</v>
      </c>
      <c r="R5" s="10">
        <f>FC_OTH_CP_E!R5+FC_OTH_HH_E!R5+FC_OTH_AFF_E!R5</f>
        <v>85.124677558039579</v>
      </c>
      <c r="S5" s="10">
        <f>FC_OTH_CP_E!S5+FC_OTH_HH_E!S5+FC_OTH_AFF_E!S5</f>
        <v>81.971969045571782</v>
      </c>
      <c r="T5" s="10">
        <f>FC_OTH_CP_E!T5+FC_OTH_HH_E!T5+FC_OTH_AFF_E!T5</f>
        <v>88.611779879621693</v>
      </c>
      <c r="U5" s="10">
        <f>FC_OTH_CP_E!U5+FC_OTH_HH_E!U5+FC_OTH_AFF_E!U5</f>
        <v>78.968443680137597</v>
      </c>
      <c r="V5" s="10">
        <f>FC_OTH_CP_E!V5+FC_OTH_HH_E!V5+FC_OTH_AFF_E!V5</f>
        <v>74.090025795356752</v>
      </c>
      <c r="W5" s="10">
        <f>FC_OTH_CP_E!W5+FC_OTH_HH_E!W5+FC_OTH_AFF_E!W5</f>
        <v>55.567497850386921</v>
      </c>
      <c r="X5" s="10">
        <f>FC_OTH_CP_E!X5+FC_OTH_HH_E!X5+FC_OTH_AFF_E!X5</f>
        <v>43.21917454858125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167.56139294926913</v>
      </c>
      <c r="D7" s="10">
        <f>FC_OTH_CP_E!D7+FC_OTH_HH_E!D7+FC_OTH_AFF_E!D7</f>
        <v>181.76216680997416</v>
      </c>
      <c r="E7" s="10">
        <f>FC_OTH_CP_E!E7+FC_OTH_HH_E!E7+FC_OTH_AFF_E!E7</f>
        <v>196.86706792777295</v>
      </c>
      <c r="F7" s="10">
        <f>FC_OTH_CP_E!F7+FC_OTH_HH_E!F7+FC_OTH_AFF_E!F7</f>
        <v>179.49484092863281</v>
      </c>
      <c r="G7" s="10">
        <f>FC_OTH_CP_E!G7+FC_OTH_HH_E!G7+FC_OTH_AFF_E!G7</f>
        <v>93.149871023215823</v>
      </c>
      <c r="H7" s="10">
        <f>FC_OTH_CP_E!H7+FC_OTH_HH_E!H7+FC_OTH_AFF_E!H7</f>
        <v>80.729922613929489</v>
      </c>
      <c r="I7" s="10">
        <f>FC_OTH_CP_E!I7+FC_OTH_HH_E!I7+FC_OTH_AFF_E!I7</f>
        <v>40.2872742906277</v>
      </c>
      <c r="J7" s="10">
        <f>FC_OTH_CP_E!J7+FC_OTH_HH_E!J7+FC_OTH_AFF_E!J7</f>
        <v>40.287274290627664</v>
      </c>
      <c r="K7" s="10">
        <f>FC_OTH_CP_E!K7+FC_OTH_HH_E!K7+FC_OTH_AFF_E!K7</f>
        <v>37.331556319862408</v>
      </c>
      <c r="L7" s="10">
        <f>FC_OTH_CP_E!L7+FC_OTH_HH_E!L7+FC_OTH_AFF_E!L7</f>
        <v>49.775494411006015</v>
      </c>
      <c r="M7" s="10">
        <f>FC_OTH_CP_E!M7+FC_OTH_HH_E!M7+FC_OTH_AFF_E!M7</f>
        <v>46.664574376612208</v>
      </c>
      <c r="N7" s="10">
        <f>FC_OTH_CP_E!N7+FC_OTH_HH_E!N7+FC_OTH_AFF_E!N7</f>
        <v>48.652880481513307</v>
      </c>
      <c r="O7" s="10">
        <f>FC_OTH_CP_E!O7+FC_OTH_HH_E!O7+FC_OTH_AFF_E!O7</f>
        <v>67.361736887360294</v>
      </c>
      <c r="P7" s="10">
        <f>FC_OTH_CP_E!P7+FC_OTH_HH_E!P7+FC_OTH_AFF_E!P7</f>
        <v>41.443938091143586</v>
      </c>
      <c r="Q7" s="10">
        <f>FC_OTH_CP_E!Q7+FC_OTH_HH_E!Q7+FC_OTH_AFF_E!Q7</f>
        <v>35.599914015477182</v>
      </c>
      <c r="R7" s="10">
        <f>FC_OTH_CP_E!R7+FC_OTH_HH_E!R7+FC_OTH_AFF_E!R7</f>
        <v>25.843164230438525</v>
      </c>
      <c r="S7" s="10">
        <f>FC_OTH_CP_E!S7+FC_OTH_HH_E!S7+FC_OTH_AFF_E!S7</f>
        <v>22.637747205503008</v>
      </c>
      <c r="T7" s="10">
        <f>FC_OTH_CP_E!T7+FC_OTH_HH_E!T7+FC_OTH_AFF_E!T7</f>
        <v>22.629492691315562</v>
      </c>
      <c r="U7" s="10">
        <f>FC_OTH_CP_E!U7+FC_OTH_HH_E!U7+FC_OTH_AFF_E!U7</f>
        <v>18.123645743766129</v>
      </c>
      <c r="V7" s="10">
        <f>FC_OTH_CP_E!V7+FC_OTH_HH_E!V7+FC_OTH_AFF_E!V7</f>
        <v>12.754342218400675</v>
      </c>
      <c r="W7" s="10">
        <f>FC_OTH_CP_E!W7+FC_OTH_HH_E!W7+FC_OTH_AFF_E!W7</f>
        <v>9.5657781599312131</v>
      </c>
      <c r="X7" s="10">
        <f>FC_OTH_CP_E!X7+FC_OTH_HH_E!X7+FC_OTH_AFF_E!X7</f>
        <v>12.754342218400682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25.599484092863271</v>
      </c>
      <c r="O11" s="29">
        <f t="shared" si="13"/>
        <v>12.799742046431644</v>
      </c>
      <c r="P11" s="29">
        <f t="shared" si="13"/>
        <v>6.3999140154772114</v>
      </c>
      <c r="Q11" s="29">
        <f t="shared" si="13"/>
        <v>6.399914015477207</v>
      </c>
      <c r="R11" s="29">
        <f t="shared" si="13"/>
        <v>6.3999140154772149</v>
      </c>
      <c r="S11" s="29">
        <f t="shared" si="13"/>
        <v>6.3999140154772132</v>
      </c>
      <c r="T11" s="29">
        <f t="shared" si="13"/>
        <v>84.896818572656926</v>
      </c>
      <c r="U11" s="29">
        <f t="shared" si="13"/>
        <v>117.54944110060194</v>
      </c>
      <c r="V11" s="29">
        <f t="shared" si="13"/>
        <v>52.244196044711892</v>
      </c>
      <c r="W11" s="29">
        <f t="shared" si="13"/>
        <v>65.305245055889955</v>
      </c>
      <c r="X11" s="29">
        <f t="shared" ref="X11" si="14">SUM(X12:X16)</f>
        <v>58.774720550300934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25.599484092863271</v>
      </c>
      <c r="O13" s="10">
        <f>FC_OTH_CP_E!O13+FC_OTH_HH_E!O13+FC_OTH_AFF_E!O13</f>
        <v>12.799742046431644</v>
      </c>
      <c r="P13" s="10">
        <f>FC_OTH_CP_E!P13+FC_OTH_HH_E!P13+FC_OTH_AFF_E!P13</f>
        <v>6.3999140154772114</v>
      </c>
      <c r="Q13" s="10">
        <f>FC_OTH_CP_E!Q13+FC_OTH_HH_E!Q13+FC_OTH_AFF_E!Q13</f>
        <v>6.399914015477207</v>
      </c>
      <c r="R13" s="10">
        <f>FC_OTH_CP_E!R13+FC_OTH_HH_E!R13+FC_OTH_AFF_E!R13</f>
        <v>6.3999140154772149</v>
      </c>
      <c r="S13" s="10">
        <f>FC_OTH_CP_E!S13+FC_OTH_HH_E!S13+FC_OTH_AFF_E!S13</f>
        <v>6.3999140154772132</v>
      </c>
      <c r="T13" s="10">
        <f>FC_OTH_CP_E!T13+FC_OTH_HH_E!T13+FC_OTH_AFF_E!T13</f>
        <v>84.896818572656926</v>
      </c>
      <c r="U13" s="10">
        <f>FC_OTH_CP_E!U13+FC_OTH_HH_E!U13+FC_OTH_AFF_E!U13</f>
        <v>117.54944110060194</v>
      </c>
      <c r="V13" s="10">
        <f>FC_OTH_CP_E!V13+FC_OTH_HH_E!V13+FC_OTH_AFF_E!V13</f>
        <v>52.244196044711892</v>
      </c>
      <c r="W13" s="10">
        <f>FC_OTH_CP_E!W13+FC_OTH_HH_E!W13+FC_OTH_AFF_E!W13</f>
        <v>65.305245055889955</v>
      </c>
      <c r="X13" s="10">
        <f>FC_OTH_CP_E!X13+FC_OTH_HH_E!X13+FC_OTH_AFF_E!X13</f>
        <v>58.774720550300934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85.619088564058472</v>
      </c>
      <c r="D17" s="37">
        <f t="shared" ref="D17:W17" si="16">SUM(D18:D21)</f>
        <v>33.383490971625115</v>
      </c>
      <c r="E17" s="37">
        <f t="shared" si="16"/>
        <v>32.674118658641447</v>
      </c>
      <c r="F17" s="37">
        <f t="shared" si="16"/>
        <v>34.372312983662944</v>
      </c>
      <c r="G17" s="37">
        <f t="shared" si="16"/>
        <v>38.241616509028361</v>
      </c>
      <c r="H17" s="37">
        <f t="shared" si="16"/>
        <v>41.509028374892523</v>
      </c>
      <c r="I17" s="37">
        <f t="shared" si="16"/>
        <v>38.628546861564907</v>
      </c>
      <c r="J17" s="37">
        <f t="shared" si="16"/>
        <v>42.304385210662083</v>
      </c>
      <c r="K17" s="37">
        <f t="shared" si="16"/>
        <v>43.916595012897666</v>
      </c>
      <c r="L17" s="37">
        <f t="shared" si="16"/>
        <v>39.122957867583835</v>
      </c>
      <c r="M17" s="37">
        <f t="shared" si="16"/>
        <v>33.125537403267401</v>
      </c>
      <c r="N17" s="37">
        <f t="shared" si="16"/>
        <v>3.2029234737747196</v>
      </c>
      <c r="O17" s="37">
        <f t="shared" si="16"/>
        <v>1.5262252794496991</v>
      </c>
      <c r="P17" s="37">
        <f t="shared" si="16"/>
        <v>0.55889939810834044</v>
      </c>
      <c r="Q17" s="37">
        <f t="shared" si="16"/>
        <v>0.30094582975064499</v>
      </c>
      <c r="R17" s="37">
        <f t="shared" si="16"/>
        <v>0.21496130696474625</v>
      </c>
      <c r="S17" s="37">
        <f t="shared" si="16"/>
        <v>0.30094582975064504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85.619088564058472</v>
      </c>
      <c r="D18" s="10">
        <f>FC_OTH_CP_E!D18+FC_OTH_HH_E!D18+FC_OTH_AFF_E!D18</f>
        <v>33.383490971625115</v>
      </c>
      <c r="E18" s="10">
        <f>FC_OTH_CP_E!E18+FC_OTH_HH_E!E18+FC_OTH_AFF_E!E18</f>
        <v>32.674118658641447</v>
      </c>
      <c r="F18" s="10">
        <f>FC_OTH_CP_E!F18+FC_OTH_HH_E!F18+FC_OTH_AFF_E!F18</f>
        <v>34.372312983662944</v>
      </c>
      <c r="G18" s="10">
        <f>FC_OTH_CP_E!G18+FC_OTH_HH_E!G18+FC_OTH_AFF_E!G18</f>
        <v>38.241616509028361</v>
      </c>
      <c r="H18" s="10">
        <f>FC_OTH_CP_E!H18+FC_OTH_HH_E!H18+FC_OTH_AFF_E!H18</f>
        <v>41.509028374892523</v>
      </c>
      <c r="I18" s="10">
        <f>FC_OTH_CP_E!I18+FC_OTH_HH_E!I18+FC_OTH_AFF_E!I18</f>
        <v>38.628546861564907</v>
      </c>
      <c r="J18" s="10">
        <f>FC_OTH_CP_E!J18+FC_OTH_HH_E!J18+FC_OTH_AFF_E!J18</f>
        <v>42.304385210662083</v>
      </c>
      <c r="K18" s="10">
        <f>FC_OTH_CP_E!K18+FC_OTH_HH_E!K18+FC_OTH_AFF_E!K18</f>
        <v>43.916595012897666</v>
      </c>
      <c r="L18" s="10">
        <f>FC_OTH_CP_E!L18+FC_OTH_HH_E!L18+FC_OTH_AFF_E!L18</f>
        <v>39.122957867583835</v>
      </c>
      <c r="M18" s="10">
        <f>FC_OTH_CP_E!M18+FC_OTH_HH_E!M18+FC_OTH_AFF_E!M18</f>
        <v>33.125537403267401</v>
      </c>
      <c r="N18" s="10">
        <f>FC_OTH_CP_E!N18+FC_OTH_HH_E!N18+FC_OTH_AFF_E!N18</f>
        <v>3.2029234737747196</v>
      </c>
      <c r="O18" s="10">
        <f>FC_OTH_CP_E!O18+FC_OTH_HH_E!O18+FC_OTH_AFF_E!O18</f>
        <v>1.5262252794496991</v>
      </c>
      <c r="P18" s="10">
        <f>FC_OTH_CP_E!P18+FC_OTH_HH_E!P18+FC_OTH_AFF_E!P18</f>
        <v>0.55889939810834044</v>
      </c>
      <c r="Q18" s="10">
        <f>FC_OTH_CP_E!Q18+FC_OTH_HH_E!Q18+FC_OTH_AFF_E!Q18</f>
        <v>0.30094582975064499</v>
      </c>
      <c r="R18" s="10">
        <f>FC_OTH_CP_E!R18+FC_OTH_HH_E!R18+FC_OTH_AFF_E!R18</f>
        <v>0.21496130696474625</v>
      </c>
      <c r="S18" s="10">
        <f>FC_OTH_CP_E!S18+FC_OTH_HH_E!S18+FC_OTH_AFF_E!S18</f>
        <v>0.30094582975064504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7875.4227858985378</v>
      </c>
      <c r="D26" s="37">
        <f t="shared" ref="D26:W26" si="22">SUM(D27,D33)</f>
        <v>7714.9207222699906</v>
      </c>
      <c r="E26" s="37">
        <f t="shared" si="22"/>
        <v>7619.6953568357685</v>
      </c>
      <c r="F26" s="37">
        <f t="shared" si="22"/>
        <v>8191.9868443680143</v>
      </c>
      <c r="G26" s="37">
        <f t="shared" si="22"/>
        <v>8920.9993121238185</v>
      </c>
      <c r="H26" s="37">
        <f t="shared" si="22"/>
        <v>8761.8492691315569</v>
      </c>
      <c r="I26" s="37">
        <f t="shared" si="22"/>
        <v>7451.1823731728273</v>
      </c>
      <c r="J26" s="37">
        <f t="shared" si="22"/>
        <v>7365.2002579535674</v>
      </c>
      <c r="K26" s="37">
        <f t="shared" si="22"/>
        <v>6914.8154772141015</v>
      </c>
      <c r="L26" s="37">
        <f t="shared" si="22"/>
        <v>6557.9009458297505</v>
      </c>
      <c r="M26" s="37">
        <f t="shared" si="22"/>
        <v>6521.1020636285484</v>
      </c>
      <c r="N26" s="37">
        <f t="shared" si="22"/>
        <v>5822.9268271711098</v>
      </c>
      <c r="O26" s="37">
        <f t="shared" si="22"/>
        <v>5883.7513327601018</v>
      </c>
      <c r="P26" s="37">
        <f t="shared" si="22"/>
        <v>6183.8921754084249</v>
      </c>
      <c r="Q26" s="37">
        <f t="shared" si="22"/>
        <v>5691.9342218400689</v>
      </c>
      <c r="R26" s="37">
        <f t="shared" si="22"/>
        <v>5997.1241616509042</v>
      </c>
      <c r="S26" s="37">
        <f t="shared" si="22"/>
        <v>6078.5110920034394</v>
      </c>
      <c r="T26" s="37">
        <f t="shared" si="22"/>
        <v>5992.6507308684431</v>
      </c>
      <c r="U26" s="37">
        <f t="shared" si="22"/>
        <v>6266.7333619948404</v>
      </c>
      <c r="V26" s="37">
        <f t="shared" si="22"/>
        <v>5839.9613069647457</v>
      </c>
      <c r="W26" s="37">
        <f t="shared" si="22"/>
        <v>5923.9466895958722</v>
      </c>
      <c r="X26" s="37">
        <f t="shared" ref="X26" si="23">SUM(X27,X33)</f>
        <v>6101.8703353396377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7875.4227858985378</v>
      </c>
      <c r="D33" s="29">
        <f t="shared" ref="D33:W33" si="28">SUM(D34:D50)</f>
        <v>7714.9207222699906</v>
      </c>
      <c r="E33" s="29">
        <f t="shared" si="28"/>
        <v>7619.6953568357685</v>
      </c>
      <c r="F33" s="29">
        <f t="shared" si="28"/>
        <v>8191.9868443680143</v>
      </c>
      <c r="G33" s="29">
        <f t="shared" si="28"/>
        <v>8920.9993121238185</v>
      </c>
      <c r="H33" s="29">
        <f t="shared" si="28"/>
        <v>8761.8492691315569</v>
      </c>
      <c r="I33" s="29">
        <f t="shared" si="28"/>
        <v>7451.1823731728273</v>
      </c>
      <c r="J33" s="29">
        <f t="shared" si="28"/>
        <v>7365.2002579535674</v>
      </c>
      <c r="K33" s="29">
        <f t="shared" si="28"/>
        <v>6914.8154772141015</v>
      </c>
      <c r="L33" s="29">
        <f t="shared" si="28"/>
        <v>6557.9009458297505</v>
      </c>
      <c r="M33" s="29">
        <f t="shared" si="28"/>
        <v>6521.1020636285484</v>
      </c>
      <c r="N33" s="29">
        <f t="shared" si="28"/>
        <v>5822.9268271711098</v>
      </c>
      <c r="O33" s="29">
        <f t="shared" si="28"/>
        <v>5883.7513327601018</v>
      </c>
      <c r="P33" s="29">
        <f t="shared" si="28"/>
        <v>6183.8921754084249</v>
      </c>
      <c r="Q33" s="29">
        <f t="shared" si="28"/>
        <v>5691.9342218400689</v>
      </c>
      <c r="R33" s="29">
        <f t="shared" si="28"/>
        <v>5997.1241616509042</v>
      </c>
      <c r="S33" s="29">
        <f t="shared" si="28"/>
        <v>6078.5110920034394</v>
      </c>
      <c r="T33" s="29">
        <f t="shared" si="28"/>
        <v>5992.6507308684431</v>
      </c>
      <c r="U33" s="29">
        <f t="shared" si="28"/>
        <v>6266.7333619948404</v>
      </c>
      <c r="V33" s="29">
        <f t="shared" si="28"/>
        <v>5839.9613069647457</v>
      </c>
      <c r="W33" s="29">
        <f t="shared" si="28"/>
        <v>5923.9466895958722</v>
      </c>
      <c r="X33" s="29">
        <f t="shared" ref="X33" si="29">SUM(X34:X50)</f>
        <v>6101.8703353396377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2232.368357695615</v>
      </c>
      <c r="D36" s="10">
        <f>FC_OTH_CP_E!D36+FC_OTH_HH_E!D36+FC_OTH_AFF_E!D36</f>
        <v>2066.296474634566</v>
      </c>
      <c r="E36" s="10">
        <f>FC_OTH_CP_E!E36+FC_OTH_HH_E!E36+FC_OTH_AFF_E!E36</f>
        <v>2064.037059329321</v>
      </c>
      <c r="F36" s="10">
        <f>FC_OTH_CP_E!F36+FC_OTH_HH_E!F36+FC_OTH_AFF_E!F36</f>
        <v>2032.4042132416162</v>
      </c>
      <c r="G36" s="10">
        <f>FC_OTH_CP_E!G36+FC_OTH_HH_E!G36+FC_OTH_AFF_E!G36</f>
        <v>2078.723559759243</v>
      </c>
      <c r="H36" s="10">
        <f>FC_OTH_CP_E!H36+FC_OTH_HH_E!H36+FC_OTH_AFF_E!H36</f>
        <v>2024.4960447119518</v>
      </c>
      <c r="I36" s="10">
        <f>FC_OTH_CP_E!I36+FC_OTH_HH_E!I36+FC_OTH_AFF_E!I36</f>
        <v>1864.072742906277</v>
      </c>
      <c r="J36" s="10">
        <f>FC_OTH_CP_E!J36+FC_OTH_HH_E!J36+FC_OTH_AFF_E!J36</f>
        <v>1842.6078245915733</v>
      </c>
      <c r="K36" s="10">
        <f>FC_OTH_CP_E!K36+FC_OTH_HH_E!K36+FC_OTH_AFF_E!K36</f>
        <v>1799.6775580395522</v>
      </c>
      <c r="L36" s="10">
        <f>FC_OTH_CP_E!L36+FC_OTH_HH_E!L36+FC_OTH_AFF_E!L36</f>
        <v>1667.497936371454</v>
      </c>
      <c r="M36" s="10">
        <f>FC_OTH_CP_E!M36+FC_OTH_HH_E!M36+FC_OTH_AFF_E!M36</f>
        <v>1670.8871023215822</v>
      </c>
      <c r="N36" s="10">
        <f>FC_OTH_CP_E!N36+FC_OTH_HH_E!N36+FC_OTH_AFF_E!N36</f>
        <v>1492.3879621668102</v>
      </c>
      <c r="O36" s="10">
        <f>FC_OTH_CP_E!O36+FC_OTH_HH_E!O36+FC_OTH_AFF_E!O36</f>
        <v>1449.4577815993121</v>
      </c>
      <c r="P36" s="10">
        <f>FC_OTH_CP_E!P36+FC_OTH_HH_E!P36+FC_OTH_AFF_E!P36</f>
        <v>1379.4139294926908</v>
      </c>
      <c r="Q36" s="10">
        <f>FC_OTH_CP_E!Q36+FC_OTH_HH_E!Q36+FC_OTH_AFF_E!Q36</f>
        <v>1270.9587274290627</v>
      </c>
      <c r="R36" s="10">
        <f>FC_OTH_CP_E!R36+FC_OTH_HH_E!R36+FC_OTH_AFF_E!R36</f>
        <v>1310.4996560619086</v>
      </c>
      <c r="S36" s="10">
        <f>FC_OTH_CP_E!S36+FC_OTH_HH_E!S36+FC_OTH_AFF_E!S36</f>
        <v>1404.2681857265698</v>
      </c>
      <c r="T36" s="10">
        <f>FC_OTH_CP_E!T36+FC_OTH_HH_E!T36+FC_OTH_AFF_E!T36</f>
        <v>1285.6453998280301</v>
      </c>
      <c r="U36" s="10">
        <f>FC_OTH_CP_E!U36+FC_OTH_HH_E!U36+FC_OTH_AFF_E!U36</f>
        <v>1347.7810834049865</v>
      </c>
      <c r="V36" s="10">
        <f>FC_OTH_CP_E!V36+FC_OTH_HH_E!V36+FC_OTH_AFF_E!V36</f>
        <v>1145.5574376612208</v>
      </c>
      <c r="W36" s="10">
        <f>FC_OTH_CP_E!W36+FC_OTH_HH_E!W36+FC_OTH_AFF_E!W36</f>
        <v>1013.3778159931213</v>
      </c>
      <c r="X36" s="10">
        <f>FC_OTH_CP_E!X36+FC_OTH_HH_E!X36+FC_OTH_AFF_E!X36</f>
        <v>1081.5891659501292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153.42269991401548</v>
      </c>
      <c r="P37" s="10">
        <f>FC_OTH_CP_E!P37+FC_OTH_HH_E!P37+FC_OTH_AFF_E!P37</f>
        <v>37.033018056749782</v>
      </c>
      <c r="Q37" s="10">
        <f>FC_OTH_CP_E!Q37+FC_OTH_HH_E!Q37+FC_OTH_AFF_E!Q37</f>
        <v>35.974978503869309</v>
      </c>
      <c r="R37" s="10">
        <f>FC_OTH_CP_E!R37+FC_OTH_HH_E!R37+FC_OTH_AFF_E!R37</f>
        <v>39.149183147033533</v>
      </c>
      <c r="S37" s="10">
        <f>FC_OTH_CP_E!S37+FC_OTH_HH_E!S37+FC_OTH_AFF_E!S37</f>
        <v>41.265434221840067</v>
      </c>
      <c r="T37" s="10">
        <f>FC_OTH_CP_E!T37+FC_OTH_HH_E!T37+FC_OTH_AFF_E!T37</f>
        <v>45.497764402407583</v>
      </c>
      <c r="U37" s="10">
        <f>FC_OTH_CP_E!U37+FC_OTH_HH_E!U37+FC_OTH_AFF_E!U37</f>
        <v>52.904299226139308</v>
      </c>
      <c r="V37" s="10">
        <f>FC_OTH_CP_E!V37+FC_OTH_HH_E!V37+FC_OTH_AFF_E!V37</f>
        <v>63.485210662080817</v>
      </c>
      <c r="W37" s="10">
        <f>FC_OTH_CP_E!W37+FC_OTH_HH_E!W37+FC_OTH_AFF_E!W37</f>
        <v>65.601375752364575</v>
      </c>
      <c r="X37" s="10">
        <f>FC_OTH_CP_E!X37+FC_OTH_HH_E!X37+FC_OTH_AFF_E!X37</f>
        <v>84.033361994840888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132.7171109200344</v>
      </c>
      <c r="Q40" s="10">
        <f>FC_OTH_CP_E!Q40+FC_OTH_HH_E!Q40+FC_OTH_AFF_E!Q40</f>
        <v>113.7575236457438</v>
      </c>
      <c r="R40" s="10">
        <f>FC_OTH_CP_E!R40+FC_OTH_HH_E!R40+FC_OTH_AFF_E!R40</f>
        <v>47.398968185726567</v>
      </c>
      <c r="S40" s="10">
        <f>FC_OTH_CP_E!S40+FC_OTH_HH_E!S40+FC_OTH_AFF_E!S40</f>
        <v>26.332760103181421</v>
      </c>
      <c r="T40" s="10">
        <f>FC_OTH_CP_E!T40+FC_OTH_HH_E!T40+FC_OTH_AFF_E!T40</f>
        <v>14.7463456577816</v>
      </c>
      <c r="U40" s="10">
        <f>FC_OTH_CP_E!U40+FC_OTH_HH_E!U40+FC_OTH_AFF_E!U40</f>
        <v>26.332760103181421</v>
      </c>
      <c r="V40" s="10">
        <f>FC_OTH_CP_E!V40+FC_OTH_HH_E!V40+FC_OTH_AFF_E!V40</f>
        <v>26.332760103181421</v>
      </c>
      <c r="W40" s="10">
        <f>FC_OTH_CP_E!W40+FC_OTH_HH_E!W40+FC_OTH_AFF_E!W40</f>
        <v>15.799656061908861</v>
      </c>
      <c r="X40" s="10">
        <f>FC_OTH_CP_E!X40+FC_OTH_HH_E!X40+FC_OTH_AFF_E!X40</f>
        <v>13.15692175408426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3.1384350816852971</v>
      </c>
      <c r="D41" s="10">
        <f>FC_OTH_CP_E!D41+FC_OTH_HH_E!D41+FC_OTH_AFF_E!D41</f>
        <v>10.46147893379192</v>
      </c>
      <c r="E41" s="10">
        <f>FC_OTH_CP_E!E41+FC_OTH_HH_E!E41+FC_OTH_AFF_E!E41</f>
        <v>8.3691315563198625</v>
      </c>
      <c r="F41" s="10">
        <f>FC_OTH_CP_E!F41+FC_OTH_HH_E!F41+FC_OTH_AFF_E!F41</f>
        <v>1.0461736887360269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4.6001719690455724E-2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5183.4576096302662</v>
      </c>
      <c r="D43" s="10">
        <f>FC_OTH_CP_E!D43+FC_OTH_HH_E!D43+FC_OTH_AFF_E!D43</f>
        <v>5224.5389509888209</v>
      </c>
      <c r="E43" s="10">
        <f>FC_OTH_CP_E!E43+FC_OTH_HH_E!E43+FC_OTH_AFF_E!E43</f>
        <v>5122.8623387790194</v>
      </c>
      <c r="F43" s="10">
        <f>FC_OTH_CP_E!F43+FC_OTH_HH_E!F43+FC_OTH_AFF_E!F43</f>
        <v>5691.8410146173701</v>
      </c>
      <c r="G43" s="10">
        <f>FC_OTH_CP_E!G43+FC_OTH_HH_E!G43+FC_OTH_AFF_E!G43</f>
        <v>6499.0923473774719</v>
      </c>
      <c r="H43" s="10">
        <f>FC_OTH_CP_E!H43+FC_OTH_HH_E!H43+FC_OTH_AFF_E!H43</f>
        <v>6468.2812553740332</v>
      </c>
      <c r="I43" s="10">
        <f>FC_OTH_CP_E!I43+FC_OTH_HH_E!I43+FC_OTH_AFF_E!I43</f>
        <v>5270.755803955286</v>
      </c>
      <c r="J43" s="10">
        <f>FC_OTH_CP_E!J43+FC_OTH_HH_E!J43+FC_OTH_AFF_E!J43</f>
        <v>5234.8093723129832</v>
      </c>
      <c r="K43" s="10">
        <f>FC_OTH_CP_E!K43+FC_OTH_HH_E!K43+FC_OTH_AFF_E!K43</f>
        <v>4844.5351676698201</v>
      </c>
      <c r="L43" s="10">
        <f>FC_OTH_CP_E!L43+FC_OTH_HH_E!L43+FC_OTH_AFF_E!L43</f>
        <v>4648.371023215821</v>
      </c>
      <c r="M43" s="10">
        <f>FC_OTH_CP_E!M43+FC_OTH_HH_E!M43+FC_OTH_AFF_E!M43</f>
        <v>4644.262940670681</v>
      </c>
      <c r="N43" s="10">
        <f>FC_OTH_CP_E!N43+FC_OTH_HH_E!N43+FC_OTH_AFF_E!N43</f>
        <v>4169.7716251074808</v>
      </c>
      <c r="O43" s="10">
        <f>FC_OTH_CP_E!O43+FC_OTH_HH_E!O43+FC_OTH_AFF_E!O43</f>
        <v>4111.2305245055868</v>
      </c>
      <c r="P43" s="10">
        <f>FC_OTH_CP_E!P43+FC_OTH_HH_E!P43+FC_OTH_AFF_E!P43</f>
        <v>4502.5317282889073</v>
      </c>
      <c r="Q43" s="10">
        <f>FC_OTH_CP_E!Q43+FC_OTH_HH_E!Q43+FC_OTH_AFF_E!Q43</f>
        <v>4188.2582975064488</v>
      </c>
      <c r="R43" s="10">
        <f>FC_OTH_CP_E!R43+FC_OTH_HH_E!R43+FC_OTH_AFF_E!R43</f>
        <v>4551.8294926913168</v>
      </c>
      <c r="S43" s="10">
        <f>FC_OTH_CP_E!S43+FC_OTH_HH_E!S43+FC_OTH_AFF_E!S43</f>
        <v>4548.748495270851</v>
      </c>
      <c r="T43" s="10">
        <f>FC_OTH_CP_E!T43+FC_OTH_HH_E!T43+FC_OTH_AFF_E!T43</f>
        <v>4589.8299226139297</v>
      </c>
      <c r="U43" s="10">
        <f>FC_OTH_CP_E!U43+FC_OTH_HH_E!U43+FC_OTH_AFF_E!U43</f>
        <v>4812.6969905417027</v>
      </c>
      <c r="V43" s="10">
        <f>FC_OTH_CP_E!V43+FC_OTH_HH_E!V43+FC_OTH_AFF_E!V43</f>
        <v>4578.5325881341359</v>
      </c>
      <c r="W43" s="10">
        <f>FC_OTH_CP_E!W43+FC_OTH_HH_E!W43+FC_OTH_AFF_E!W43</f>
        <v>4781.8858985382631</v>
      </c>
      <c r="X43" s="10">
        <f>FC_OTH_CP_E!X43+FC_OTH_HH_E!X43+FC_OTH_AFF_E!X43</f>
        <v>4875.212897678417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448.6958727429062</v>
      </c>
      <c r="D44" s="10">
        <f>FC_OTH_CP_E!D44+FC_OTH_HH_E!D44+FC_OTH_AFF_E!D44</f>
        <v>404.30877042132408</v>
      </c>
      <c r="E44" s="10">
        <f>FC_OTH_CP_E!E44+FC_OTH_HH_E!E44+FC_OTH_AFF_E!E44</f>
        <v>415.88804815133273</v>
      </c>
      <c r="F44" s="10">
        <f>FC_OTH_CP_E!F44+FC_OTH_HH_E!F44+FC_OTH_AFF_E!F44</f>
        <v>457.38039552880463</v>
      </c>
      <c r="G44" s="10">
        <f>FC_OTH_CP_E!G44+FC_OTH_HH_E!G44+FC_OTH_AFF_E!G44</f>
        <v>333.86835769561475</v>
      </c>
      <c r="H44" s="10">
        <f>FC_OTH_CP_E!H44+FC_OTH_HH_E!H44+FC_OTH_AFF_E!H44</f>
        <v>260.53319002579548</v>
      </c>
      <c r="I44" s="10">
        <f>FC_OTH_CP_E!I44+FC_OTH_HH_E!I44+FC_OTH_AFF_E!I44</f>
        <v>307.81504729148736</v>
      </c>
      <c r="J44" s="10">
        <f>FC_OTH_CP_E!J44+FC_OTH_HH_E!J44+FC_OTH_AFF_E!J44</f>
        <v>280.79681857265695</v>
      </c>
      <c r="K44" s="10">
        <f>FC_OTH_CP_E!K44+FC_OTH_HH_E!K44+FC_OTH_AFF_E!K44</f>
        <v>264.39277730008598</v>
      </c>
      <c r="L44" s="10">
        <f>FC_OTH_CP_E!L44+FC_OTH_HH_E!L44+FC_OTH_AFF_E!L44</f>
        <v>237.37454858125534</v>
      </c>
      <c r="M44" s="10">
        <f>FC_OTH_CP_E!M44+FC_OTH_HH_E!M44+FC_OTH_AFF_E!M44</f>
        <v>199.74204643164236</v>
      </c>
      <c r="N44" s="10">
        <f>FC_OTH_CP_E!N44+FC_OTH_HH_E!N44+FC_OTH_AFF_E!N44</f>
        <v>159.2147033533964</v>
      </c>
      <c r="O44" s="10">
        <f>FC_OTH_CP_E!O44+FC_OTH_HH_E!O44+FC_OTH_AFF_E!O44</f>
        <v>168.86405846947542</v>
      </c>
      <c r="P44" s="10">
        <f>FC_OTH_CP_E!P44+FC_OTH_HH_E!P44+FC_OTH_AFF_E!P44</f>
        <v>132.19638865004296</v>
      </c>
      <c r="Q44" s="10">
        <f>FC_OTH_CP_E!Q44+FC_OTH_HH_E!Q44+FC_OTH_AFF_E!Q44</f>
        <v>82.98469475494413</v>
      </c>
      <c r="R44" s="10">
        <f>FC_OTH_CP_E!R44+FC_OTH_HH_E!R44+FC_OTH_AFF_E!R44</f>
        <v>48.246861564918326</v>
      </c>
      <c r="S44" s="10">
        <f>FC_OTH_CP_E!S44+FC_OTH_HH_E!S44+FC_OTH_AFF_E!S44</f>
        <v>57.896216680997398</v>
      </c>
      <c r="T44" s="10">
        <f>FC_OTH_CP_E!T44+FC_OTH_HH_E!T44+FC_OTH_AFF_E!T44</f>
        <v>56.931298366294079</v>
      </c>
      <c r="U44" s="10">
        <f>FC_OTH_CP_E!U44+FC_OTH_HH_E!U44+FC_OTH_AFF_E!U44</f>
        <v>27.018228718830613</v>
      </c>
      <c r="V44" s="10">
        <f>FC_OTH_CP_E!V44+FC_OTH_HH_E!V44+FC_OTH_AFF_E!V44</f>
        <v>26.053310404127263</v>
      </c>
      <c r="W44" s="10">
        <f>FC_OTH_CP_E!W44+FC_OTH_HH_E!W44+FC_OTH_AFF_E!W44</f>
        <v>47.281943250214958</v>
      </c>
      <c r="X44" s="10">
        <f>FC_OTH_CP_E!X44+FC_OTH_HH_E!X44+FC_OTH_AFF_E!X44</f>
        <v>47.831986242476326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7.7625107480653481</v>
      </c>
      <c r="D48" s="10">
        <f>FC_OTH_CP_E!D48+FC_OTH_HH_E!D48+FC_OTH_AFF_E!D48</f>
        <v>9.3150472914875309</v>
      </c>
      <c r="E48" s="10">
        <f>FC_OTH_CP_E!E48+FC_OTH_HH_E!E48+FC_OTH_AFF_E!E48</f>
        <v>8.5387790197764417</v>
      </c>
      <c r="F48" s="10">
        <f>FC_OTH_CP_E!F48+FC_OTH_HH_E!F48+FC_OTH_AFF_E!F48</f>
        <v>9.3150472914875326</v>
      </c>
      <c r="G48" s="10">
        <f>FC_OTH_CP_E!G48+FC_OTH_HH_E!G48+FC_OTH_AFF_E!G48</f>
        <v>9.3150472914875309</v>
      </c>
      <c r="H48" s="10">
        <f>FC_OTH_CP_E!H48+FC_OTH_HH_E!H48+FC_OTH_AFF_E!H48</f>
        <v>8.5387790197764435</v>
      </c>
      <c r="I48" s="10">
        <f>FC_OTH_CP_E!I48+FC_OTH_HH_E!I48+FC_OTH_AFF_E!I48</f>
        <v>8.5387790197764382</v>
      </c>
      <c r="J48" s="10">
        <f>FC_OTH_CP_E!J48+FC_OTH_HH_E!J48+FC_OTH_AFF_E!J48</f>
        <v>6.9862424763542563</v>
      </c>
      <c r="K48" s="10">
        <f>FC_OTH_CP_E!K48+FC_OTH_HH_E!K48+FC_OTH_AFF_E!K48</f>
        <v>6.2099742046431636</v>
      </c>
      <c r="L48" s="10">
        <f>FC_OTH_CP_E!L48+FC_OTH_HH_E!L48+FC_OTH_AFF_E!L48</f>
        <v>4.65743766122098</v>
      </c>
      <c r="M48" s="10">
        <f>FC_OTH_CP_E!M48+FC_OTH_HH_E!M48+FC_OTH_AFF_E!M48</f>
        <v>6.2099742046431672</v>
      </c>
      <c r="N48" s="10">
        <f>FC_OTH_CP_E!N48+FC_OTH_HH_E!N48+FC_OTH_AFF_E!N48</f>
        <v>1.5525365434221841</v>
      </c>
      <c r="O48" s="10">
        <f>FC_OTH_CP_E!O48+FC_OTH_HH_E!O48+FC_OTH_AFF_E!O48</f>
        <v>0.77626827171109192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2609.4366294067067</v>
      </c>
      <c r="D51" s="37">
        <f>FC_OTH_CP_E!D51+FC_OTH_HH_E!D51+FC_OTH_AFF_E!D51</f>
        <v>2914.0343938091137</v>
      </c>
      <c r="E51" s="37">
        <f>FC_OTH_CP_E!E51+FC_OTH_HH_E!E51+FC_OTH_AFF_E!E51</f>
        <v>3224.8442820292353</v>
      </c>
      <c r="F51" s="37">
        <f>FC_OTH_CP_E!F51+FC_OTH_HH_E!F51+FC_OTH_AFF_E!F51</f>
        <v>3570.692691315563</v>
      </c>
      <c r="G51" s="37">
        <f>FC_OTH_CP_E!G51+FC_OTH_HH_E!G51+FC_OTH_AFF_E!G51</f>
        <v>3910.8016337059321</v>
      </c>
      <c r="H51" s="37">
        <f>FC_OTH_CP_E!H51+FC_OTH_HH_E!H51+FC_OTH_AFF_E!H51</f>
        <v>4242.4412725709371</v>
      </c>
      <c r="I51" s="37">
        <f>FC_OTH_CP_E!I51+FC_OTH_HH_E!I51+FC_OTH_AFF_E!I51</f>
        <v>6302.7423043852104</v>
      </c>
      <c r="J51" s="37">
        <f>FC_OTH_CP_E!J51+FC_OTH_HH_E!J51+FC_OTH_AFF_E!J51</f>
        <v>5539.5500429922631</v>
      </c>
      <c r="K51" s="37">
        <f>FC_OTH_CP_E!K51+FC_OTH_HH_E!K51+FC_OTH_AFF_E!K51</f>
        <v>5242.0324161650888</v>
      </c>
      <c r="L51" s="37">
        <f>FC_OTH_CP_E!L51+FC_OTH_HH_E!L51+FC_OTH_AFF_E!L51</f>
        <v>5378.9686156491844</v>
      </c>
      <c r="M51" s="37">
        <f>FC_OTH_CP_E!M51+FC_OTH_HH_E!M51+FC_OTH_AFF_E!M51</f>
        <v>6464.7931212381764</v>
      </c>
      <c r="N51" s="37">
        <f>FC_OTH_CP_E!N51+FC_OTH_HH_E!N51+FC_OTH_AFF_E!N51</f>
        <v>6184.7592433361979</v>
      </c>
      <c r="O51" s="37">
        <f>FC_OTH_CP_E!O51+FC_OTH_HH_E!O51+FC_OTH_AFF_E!O51</f>
        <v>6072.2291487532266</v>
      </c>
      <c r="P51" s="37">
        <f>FC_OTH_CP_E!P51+FC_OTH_HH_E!P51+FC_OTH_AFF_E!P51</f>
        <v>5619.2484092863297</v>
      </c>
      <c r="Q51" s="37">
        <f>FC_OTH_CP_E!Q51+FC_OTH_HH_E!Q51+FC_OTH_AFF_E!Q51</f>
        <v>5406.7809974204638</v>
      </c>
      <c r="R51" s="37">
        <f>FC_OTH_CP_E!R51+FC_OTH_HH_E!R51+FC_OTH_AFF_E!R51</f>
        <v>5415.9517626827201</v>
      </c>
      <c r="S51" s="37">
        <f>FC_OTH_CP_E!S51+FC_OTH_HH_E!S51+FC_OTH_AFF_E!S51</f>
        <v>5282.5886500429924</v>
      </c>
      <c r="T51" s="37">
        <f>FC_OTH_CP_E!T51+FC_OTH_HH_E!T51+FC_OTH_AFF_E!T51</f>
        <v>5323.3171969045543</v>
      </c>
      <c r="U51" s="37">
        <f>FC_OTH_CP_E!U51+FC_OTH_HH_E!U51+FC_OTH_AFF_E!U51</f>
        <v>5730.5460017196874</v>
      </c>
      <c r="V51" s="37">
        <f>FC_OTH_CP_E!V51+FC_OTH_HH_E!V51+FC_OTH_AFF_E!V51</f>
        <v>5642.1109200343926</v>
      </c>
      <c r="W51" s="37">
        <f>FC_OTH_CP_E!W51+FC_OTH_HH_E!W51+FC_OTH_AFF_E!W51</f>
        <v>5561.7177128116928</v>
      </c>
      <c r="X51" s="37">
        <f>FC_OTH_CP_E!X51+FC_OTH_HH_E!X51+FC_OTH_AFF_E!X51</f>
        <v>5864.5770421324169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2094.5130696474625</v>
      </c>
      <c r="D52" s="37">
        <f t="shared" ref="D52:W52" si="31">SUM(D53:D70)</f>
        <v>2099.3964746345655</v>
      </c>
      <c r="E52" s="37">
        <f t="shared" si="31"/>
        <v>2106.4160791057607</v>
      </c>
      <c r="F52" s="37">
        <f t="shared" si="31"/>
        <v>2113.9416165090283</v>
      </c>
      <c r="G52" s="37">
        <f t="shared" si="31"/>
        <v>2147.8139294926909</v>
      </c>
      <c r="H52" s="37">
        <f t="shared" si="31"/>
        <v>2163.0160791057606</v>
      </c>
      <c r="I52" s="37">
        <f t="shared" si="31"/>
        <v>2236.5925193465177</v>
      </c>
      <c r="J52" s="37">
        <f t="shared" si="31"/>
        <v>2263.0752364574373</v>
      </c>
      <c r="K52" s="37">
        <f t="shared" si="31"/>
        <v>2302.248495270851</v>
      </c>
      <c r="L52" s="37">
        <f t="shared" si="31"/>
        <v>2708.2619088564034</v>
      </c>
      <c r="M52" s="37">
        <f t="shared" si="31"/>
        <v>2764.3544282029234</v>
      </c>
      <c r="N52" s="37">
        <f t="shared" si="31"/>
        <v>2799.0918314703372</v>
      </c>
      <c r="O52" s="37">
        <f t="shared" si="31"/>
        <v>2863.8818572656919</v>
      </c>
      <c r="P52" s="37">
        <f t="shared" si="31"/>
        <v>2945.8731728288908</v>
      </c>
      <c r="Q52" s="37">
        <f t="shared" si="31"/>
        <v>3166.6673258813416</v>
      </c>
      <c r="R52" s="37">
        <f t="shared" si="31"/>
        <v>3211.9987102321566</v>
      </c>
      <c r="S52" s="37">
        <f t="shared" si="31"/>
        <v>2665.5606190885628</v>
      </c>
      <c r="T52" s="37">
        <f t="shared" si="31"/>
        <v>2784.4972484952705</v>
      </c>
      <c r="U52" s="37">
        <f t="shared" si="31"/>
        <v>2906.0282029234741</v>
      </c>
      <c r="V52" s="37">
        <f t="shared" si="31"/>
        <v>3028.465864144453</v>
      </c>
      <c r="W52" s="37">
        <f t="shared" si="31"/>
        <v>3127.2017196904562</v>
      </c>
      <c r="X52" s="37">
        <f t="shared" ref="X52" si="32">SUM(X53:X70)</f>
        <v>3248.5239036973335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31.207566638005162</v>
      </c>
      <c r="D57" s="10">
        <f>FC_OTH_CP_E!D57+FC_OTH_HH_E!D57+FC_OTH_AFF_E!D57</f>
        <v>35.302665520206361</v>
      </c>
      <c r="E57" s="10">
        <f>FC_OTH_CP_E!E57+FC_OTH_HH_E!E57+FC_OTH_AFF_E!E57</f>
        <v>39.680911435941525</v>
      </c>
      <c r="F57" s="10">
        <f>FC_OTH_CP_E!F57+FC_OTH_HH_E!F57+FC_OTH_AFF_E!F57</f>
        <v>45.494067067927759</v>
      </c>
      <c r="G57" s="10">
        <f>FC_OTH_CP_E!G57+FC_OTH_HH_E!G57+FC_OTH_AFF_E!G57</f>
        <v>51.634565778159931</v>
      </c>
      <c r="H57" s="10">
        <f>FC_OTH_CP_E!H57+FC_OTH_HH_E!H57+FC_OTH_AFF_E!H57</f>
        <v>59.234909716251067</v>
      </c>
      <c r="I57" s="10">
        <f>FC_OTH_CP_E!I57+FC_OTH_HH_E!I57+FC_OTH_AFF_E!I57</f>
        <v>70.784006878761815</v>
      </c>
      <c r="J57" s="10">
        <f>FC_OTH_CP_E!J57+FC_OTH_HH_E!J57+FC_OTH_AFF_E!J57</f>
        <v>88.907136715391232</v>
      </c>
      <c r="K57" s="10">
        <f>FC_OTH_CP_E!K57+FC_OTH_HH_E!K57+FC_OTH_AFF_E!K57</f>
        <v>120.05520206362853</v>
      </c>
      <c r="L57" s="10">
        <f>FC_OTH_CP_E!L57+FC_OTH_HH_E!L57+FC_OTH_AFF_E!L57</f>
        <v>149.74772141014614</v>
      </c>
      <c r="M57" s="10">
        <f>FC_OTH_CP_E!M57+FC_OTH_HH_E!M57+FC_OTH_AFF_E!M57</f>
        <v>176.91590713671539</v>
      </c>
      <c r="N57" s="10">
        <f>FC_OTH_CP_E!N57+FC_OTH_HH_E!N57+FC_OTH_AFF_E!N57</f>
        <v>181.34385210662077</v>
      </c>
      <c r="O57" s="10">
        <f>FC_OTH_CP_E!O57+FC_OTH_HH_E!O57+FC_OTH_AFF_E!O57</f>
        <v>198.46027515047291</v>
      </c>
      <c r="P57" s="10">
        <f>FC_OTH_CP_E!P57+FC_OTH_HH_E!P57+FC_OTH_AFF_E!P57</f>
        <v>215.69742046431634</v>
      </c>
      <c r="Q57" s="10">
        <f>FC_OTH_CP_E!Q57+FC_OTH_HH_E!Q57+FC_OTH_AFF_E!Q57</f>
        <v>234.6859845227859</v>
      </c>
      <c r="R57" s="10">
        <f>FC_OTH_CP_E!R57+FC_OTH_HH_E!R57+FC_OTH_AFF_E!R57</f>
        <v>252.01556319862422</v>
      </c>
      <c r="S57" s="10">
        <f>FC_OTH_CP_E!S57+FC_OTH_HH_E!S57+FC_OTH_AFF_E!S57</f>
        <v>267.73147033533968</v>
      </c>
      <c r="T57" s="10">
        <f>FC_OTH_CP_E!T57+FC_OTH_HH_E!T57+FC_OTH_AFF_E!T57</f>
        <v>282.22209802235596</v>
      </c>
      <c r="U57" s="10">
        <f>FC_OTH_CP_E!U57+FC_OTH_HH_E!U57+FC_OTH_AFF_E!U57</f>
        <v>297.28469475494416</v>
      </c>
      <c r="V57" s="10">
        <f>FC_OTH_CP_E!V57+FC_OTH_HH_E!V57+FC_OTH_AFF_E!V57</f>
        <v>311.71040412725699</v>
      </c>
      <c r="W57" s="10">
        <f>FC_OTH_CP_E!W57+FC_OTH_HH_E!W57+FC_OTH_AFF_E!W57</f>
        <v>324.73276010318148</v>
      </c>
      <c r="X57" s="10">
        <f>FC_OTH_CP_E!X57+FC_OTH_HH_E!X57+FC_OTH_AFF_E!X57</f>
        <v>334.30206362854682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4.0718830610490118</v>
      </c>
      <c r="D58" s="10">
        <f>FC_OTH_CP_E!D58+FC_OTH_HH_E!D58+FC_OTH_AFF_E!D58</f>
        <v>4.0718830610490118</v>
      </c>
      <c r="E58" s="10">
        <f>FC_OTH_CP_E!E58+FC_OTH_HH_E!E58+FC_OTH_AFF_E!E58</f>
        <v>2.9155631986242474</v>
      </c>
      <c r="F58" s="10">
        <f>FC_OTH_CP_E!F58+FC_OTH_HH_E!F58+FC_OTH_AFF_E!F58</f>
        <v>0.94978503869303532</v>
      </c>
      <c r="G58" s="10">
        <f>FC_OTH_CP_E!G58+FC_OTH_HH_E!G58+FC_OTH_AFF_E!G58</f>
        <v>0.64101461736887366</v>
      </c>
      <c r="H58" s="10">
        <f>FC_OTH_CP_E!H58+FC_OTH_HH_E!H58+FC_OTH_AFF_E!H58</f>
        <v>0.36104901117798793</v>
      </c>
      <c r="I58" s="10">
        <f>FC_OTH_CP_E!I58+FC_OTH_HH_E!I58+FC_OTH_AFF_E!I58</f>
        <v>0.19277730008598454</v>
      </c>
      <c r="J58" s="10">
        <f>FC_OTH_CP_E!J58+FC_OTH_HH_E!J58+FC_OTH_AFF_E!J58</f>
        <v>0.19277730008598451</v>
      </c>
      <c r="K58" s="10">
        <f>FC_OTH_CP_E!K58+FC_OTH_HH_E!K58+FC_OTH_AFF_E!K58</f>
        <v>0.19277730008598448</v>
      </c>
      <c r="L58" s="10">
        <f>FC_OTH_CP_E!L58+FC_OTH_HH_E!L58+FC_OTH_AFF_E!L58</f>
        <v>0.19277730008598454</v>
      </c>
      <c r="M58" s="10">
        <f>FC_OTH_CP_E!M58+FC_OTH_HH_E!M58+FC_OTH_AFF_E!M58</f>
        <v>0.19277730008598454</v>
      </c>
      <c r="N58" s="10">
        <f>FC_OTH_CP_E!N58+FC_OTH_HH_E!N58+FC_OTH_AFF_E!N58</f>
        <v>0.19277730008598451</v>
      </c>
      <c r="O58" s="10">
        <f>FC_OTH_CP_E!O58+FC_OTH_HH_E!O58+FC_OTH_AFF_E!O58</f>
        <v>0.19277730008598451</v>
      </c>
      <c r="P58" s="10">
        <f>FC_OTH_CP_E!P58+FC_OTH_HH_E!P58+FC_OTH_AFF_E!P58</f>
        <v>0.19277730008598454</v>
      </c>
      <c r="Q58" s="10">
        <f>FC_OTH_CP_E!Q58+FC_OTH_HH_E!Q58+FC_OTH_AFF_E!Q58</f>
        <v>0.19277730008598454</v>
      </c>
      <c r="R58" s="10">
        <f>FC_OTH_CP_E!R58+FC_OTH_HH_E!R58+FC_OTH_AFF_E!R58</f>
        <v>0.19277730008598454</v>
      </c>
      <c r="S58" s="10">
        <f>FC_OTH_CP_E!S58+FC_OTH_HH_E!S58+FC_OTH_AFF_E!S58</f>
        <v>0.19277730008598454</v>
      </c>
      <c r="T58" s="10">
        <f>FC_OTH_CP_E!T58+FC_OTH_HH_E!T58+FC_OTH_AFF_E!T58</f>
        <v>0.19277730008598454</v>
      </c>
      <c r="U58" s="10">
        <f>FC_OTH_CP_E!U58+FC_OTH_HH_E!U58+FC_OTH_AFF_E!U58</f>
        <v>0.19277730008598454</v>
      </c>
      <c r="V58" s="10">
        <f>FC_OTH_CP_E!V58+FC_OTH_HH_E!V58+FC_OTH_AFF_E!V58</f>
        <v>0.19277730008598448</v>
      </c>
      <c r="W58" s="10">
        <f>FC_OTH_CP_E!W58+FC_OTH_HH_E!W58+FC_OTH_AFF_E!W58</f>
        <v>0.19277730008598454</v>
      </c>
      <c r="X58" s="10">
        <f>FC_OTH_CP_E!X58+FC_OTH_HH_E!X58+FC_OTH_AFF_E!X58</f>
        <v>0.19277730008598454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2049.6320722269984</v>
      </c>
      <c r="D59" s="10">
        <f>FC_OTH_CP_E!D59+FC_OTH_HH_E!D59+FC_OTH_AFF_E!D59</f>
        <v>2050.4203783318999</v>
      </c>
      <c r="E59" s="10">
        <f>FC_OTH_CP_E!E59+FC_OTH_HH_E!E59+FC_OTH_AFF_E!E59</f>
        <v>2050.5398108340496</v>
      </c>
      <c r="F59" s="10">
        <f>FC_OTH_CP_E!F59+FC_OTH_HH_E!F59+FC_OTH_AFF_E!F59</f>
        <v>2054.2179707652622</v>
      </c>
      <c r="G59" s="10">
        <f>FC_OTH_CP_E!G59+FC_OTH_HH_E!G59+FC_OTH_AFF_E!G59</f>
        <v>2082.6406706792773</v>
      </c>
      <c r="H59" s="10">
        <f>FC_OTH_CP_E!H59+FC_OTH_HH_E!H59+FC_OTH_AFF_E!H59</f>
        <v>2089.5909716251072</v>
      </c>
      <c r="I59" s="10">
        <f>FC_OTH_CP_E!I59+FC_OTH_HH_E!I59+FC_OTH_AFF_E!I59</f>
        <v>2124.4865004299227</v>
      </c>
      <c r="J59" s="10">
        <f>FC_OTH_CP_E!J59+FC_OTH_HH_E!J59+FC_OTH_AFF_E!J59</f>
        <v>2132.081771281169</v>
      </c>
      <c r="K59" s="10">
        <f>FC_OTH_CP_E!K59+FC_OTH_HH_E!K59+FC_OTH_AFF_E!K59</f>
        <v>2169.2461736887358</v>
      </c>
      <c r="L59" s="10">
        <f>FC_OTH_CP_E!L59+FC_OTH_HH_E!L59+FC_OTH_AFF_E!L59</f>
        <v>2530.6917454858103</v>
      </c>
      <c r="M59" s="10">
        <f>FC_OTH_CP_E!M59+FC_OTH_HH_E!M59+FC_OTH_AFF_E!M59</f>
        <v>2556.0572656921754</v>
      </c>
      <c r="N59" s="10">
        <f>FC_OTH_CP_E!N59+FC_OTH_HH_E!N59+FC_OTH_AFF_E!N59</f>
        <v>2571.9643164230461</v>
      </c>
      <c r="O59" s="10">
        <f>FC_OTH_CP_E!O59+FC_OTH_HH_E!O59+FC_OTH_AFF_E!O59</f>
        <v>2616.7478933791917</v>
      </c>
      <c r="P59" s="10">
        <f>FC_OTH_CP_E!P59+FC_OTH_HH_E!P59+FC_OTH_AFF_E!P59</f>
        <v>2634.350816852967</v>
      </c>
      <c r="Q59" s="10">
        <f>FC_OTH_CP_E!Q59+FC_OTH_HH_E!Q59+FC_OTH_AFF_E!Q59</f>
        <v>2654.2466036113501</v>
      </c>
      <c r="R59" s="10">
        <f>FC_OTH_CP_E!R59+FC_OTH_HH_E!R59+FC_OTH_AFF_E!R59</f>
        <v>2638.2917454858111</v>
      </c>
      <c r="S59" s="10">
        <f>FC_OTH_CP_E!S59+FC_OTH_HH_E!S59+FC_OTH_AFF_E!S59</f>
        <v>1968.5917454858115</v>
      </c>
      <c r="T59" s="10">
        <f>FC_OTH_CP_E!T59+FC_OTH_HH_E!T59+FC_OTH_AFF_E!T59</f>
        <v>1980.1518486672401</v>
      </c>
      <c r="U59" s="10">
        <f>FC_OTH_CP_E!U59+FC_OTH_HH_E!U59+FC_OTH_AFF_E!U59</f>
        <v>1990.9238177128118</v>
      </c>
      <c r="V59" s="10">
        <f>FC_OTH_CP_E!V59+FC_OTH_HH_E!V59+FC_OTH_AFF_E!V59</f>
        <v>2001.1943250214956</v>
      </c>
      <c r="W59" s="10">
        <f>FC_OTH_CP_E!W59+FC_OTH_HH_E!W59+FC_OTH_AFF_E!W59</f>
        <v>2006.5204643164236</v>
      </c>
      <c r="X59" s="10">
        <f>FC_OTH_CP_E!X59+FC_OTH_HH_E!X59+FC_OTH_AFF_E!X59</f>
        <v>2017.9372312983655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26.48323301805673</v>
      </c>
      <c r="M60" s="10">
        <f>FC_OTH_CP_E!M60+FC_OTH_HH_E!M60+FC_OTH_AFF_E!M60</f>
        <v>26.483233018056755</v>
      </c>
      <c r="N60" s="10">
        <f>FC_OTH_CP_E!N60+FC_OTH_HH_E!N60+FC_OTH_AFF_E!N60</f>
        <v>26.483233018056765</v>
      </c>
      <c r="O60" s="10">
        <f>FC_OTH_CP_E!O60+FC_OTH_HH_E!O60+FC_OTH_AFF_E!O60</f>
        <v>26.483233018056762</v>
      </c>
      <c r="P60" s="10">
        <f>FC_OTH_CP_E!P60+FC_OTH_HH_E!P60+FC_OTH_AFF_E!P60</f>
        <v>26.483233018056758</v>
      </c>
      <c r="Q60" s="10">
        <f>FC_OTH_CP_E!Q60+FC_OTH_HH_E!Q60+FC_OTH_AFF_E!Q60</f>
        <v>26.483233018056755</v>
      </c>
      <c r="R60" s="10">
        <f>FC_OTH_CP_E!R60+FC_OTH_HH_E!R60+FC_OTH_AFF_E!R60</f>
        <v>26.483233018056744</v>
      </c>
      <c r="S60" s="10">
        <f>FC_OTH_CP_E!S60+FC_OTH_HH_E!S60+FC_OTH_AFF_E!S60</f>
        <v>10.340670679277725</v>
      </c>
      <c r="T60" s="10">
        <f>FC_OTH_CP_E!T60+FC_OTH_HH_E!T60+FC_OTH_AFF_E!T60</f>
        <v>10.340670679277732</v>
      </c>
      <c r="U60" s="10">
        <f>FC_OTH_CP_E!U60+FC_OTH_HH_E!U60+FC_OTH_AFF_E!U60</f>
        <v>10.34067067927773</v>
      </c>
      <c r="V60" s="10">
        <f>FC_OTH_CP_E!V60+FC_OTH_HH_E!V60+FC_OTH_AFF_E!V60</f>
        <v>10.340670679277729</v>
      </c>
      <c r="W60" s="10">
        <f>FC_OTH_CP_E!W60+FC_OTH_HH_E!W60+FC_OTH_AFF_E!W60</f>
        <v>10.340670679277736</v>
      </c>
      <c r="X60" s="10">
        <f>FC_OTH_CP_E!X60+FC_OTH_HH_E!X60+FC_OTH_AFF_E!X60</f>
        <v>10.340670679277729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9.6015477214101441</v>
      </c>
      <c r="D61" s="10">
        <f>FC_OTH_CP_E!D61+FC_OTH_HH_E!D61+FC_OTH_AFF_E!D61</f>
        <v>9.6015477214101441</v>
      </c>
      <c r="E61" s="10">
        <f>FC_OTH_CP_E!E61+FC_OTH_HH_E!E61+FC_OTH_AFF_E!E61</f>
        <v>13.279793637145314</v>
      </c>
      <c r="F61" s="10">
        <f>FC_OTH_CP_E!F61+FC_OTH_HH_E!F61+FC_OTH_AFF_E!F61</f>
        <v>13.279793637145309</v>
      </c>
      <c r="G61" s="10">
        <f>FC_OTH_CP_E!G61+FC_OTH_HH_E!G61+FC_OTH_AFF_E!G61</f>
        <v>12.89767841788478</v>
      </c>
      <c r="H61" s="10">
        <f>FC_OTH_CP_E!H61+FC_OTH_HH_E!H61+FC_OTH_AFF_E!H61</f>
        <v>13.829148753224423</v>
      </c>
      <c r="I61" s="10">
        <f>FC_OTH_CP_E!I61+FC_OTH_HH_E!I61+FC_OTH_AFF_E!I61</f>
        <v>41.129234737747197</v>
      </c>
      <c r="J61" s="10">
        <f>FC_OTH_CP_E!J61+FC_OTH_HH_E!J61+FC_OTH_AFF_E!J61</f>
        <v>41.89355116079107</v>
      </c>
      <c r="K61" s="10">
        <f>FC_OTH_CP_E!K61+FC_OTH_HH_E!K61+FC_OTH_AFF_E!K61</f>
        <v>12.754342218400684</v>
      </c>
      <c r="L61" s="10">
        <f>FC_OTH_CP_E!L61+FC_OTH_HH_E!L61+FC_OTH_AFF_E!L61</f>
        <v>1.146431642304385</v>
      </c>
      <c r="M61" s="10">
        <f>FC_OTH_CP_E!M61+FC_OTH_HH_E!M61+FC_OTH_AFF_E!M61</f>
        <v>4.7052450558899386</v>
      </c>
      <c r="N61" s="10">
        <f>FC_OTH_CP_E!N61+FC_OTH_HH_E!N61+FC_OTH_AFF_E!N61</f>
        <v>19.107652622527937</v>
      </c>
      <c r="O61" s="10">
        <f>FC_OTH_CP_E!O61+FC_OTH_HH_E!O61+FC_OTH_AFF_E!O61</f>
        <v>20.7079105760963</v>
      </c>
      <c r="P61" s="10">
        <f>FC_OTH_CP_E!P61+FC_OTH_HH_E!P61+FC_OTH_AFF_E!P61</f>
        <v>63.58082545141874</v>
      </c>
      <c r="Q61" s="10">
        <f>FC_OTH_CP_E!Q61+FC_OTH_HH_E!Q61+FC_OTH_AFF_E!Q61</f>
        <v>50.993551160791071</v>
      </c>
      <c r="R61" s="10">
        <f>FC_OTH_CP_E!R61+FC_OTH_HH_E!R61+FC_OTH_AFF_E!R61</f>
        <v>12.826053310404129</v>
      </c>
      <c r="S61" s="10">
        <f>FC_OTH_CP_E!S61+FC_OTH_HH_E!S61+FC_OTH_AFF_E!S61</f>
        <v>53.382029234737765</v>
      </c>
      <c r="T61" s="10">
        <f>FC_OTH_CP_E!T61+FC_OTH_HH_E!T61+FC_OTH_AFF_E!T61</f>
        <v>53.979191745485792</v>
      </c>
      <c r="U61" s="10">
        <f>FC_OTH_CP_E!U61+FC_OTH_HH_E!U61+FC_OTH_AFF_E!U61</f>
        <v>53.955288048151317</v>
      </c>
      <c r="V61" s="10">
        <f>FC_OTH_CP_E!V61+FC_OTH_HH_E!V61+FC_OTH_AFF_E!V61</f>
        <v>54.217970765262244</v>
      </c>
      <c r="W61" s="10">
        <f>FC_OTH_CP_E!W61+FC_OTH_HH_E!W61+FC_OTH_AFF_E!W61</f>
        <v>53.907566638005235</v>
      </c>
      <c r="X61" s="10">
        <f>FC_OTH_CP_E!X61+FC_OTH_HH_E!X61+FC_OTH_AFF_E!X61</f>
        <v>59.186070507308706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2.4123817712811673</v>
      </c>
      <c r="S62" s="10">
        <f>FC_OTH_CP_E!S62+FC_OTH_HH_E!S62+FC_OTH_AFF_E!S62</f>
        <v>5.6368013757523663</v>
      </c>
      <c r="T62" s="10">
        <f>FC_OTH_CP_E!T62+FC_OTH_HH_E!T62+FC_OTH_AFF_E!T62</f>
        <v>6.9623387790197784</v>
      </c>
      <c r="U62" s="10">
        <f>FC_OTH_CP_E!U62+FC_OTH_HH_E!U62+FC_OTH_AFF_E!U62</f>
        <v>4.2276010318142756</v>
      </c>
      <c r="V62" s="10">
        <f>FC_OTH_CP_E!V62+FC_OTH_HH_E!V62+FC_OTH_AFF_E!V62</f>
        <v>4.8007738607050765</v>
      </c>
      <c r="W62" s="10">
        <f>FC_OTH_CP_E!W62+FC_OTH_HH_E!W62+FC_OTH_AFF_E!W62</f>
        <v>4.6691315563198588</v>
      </c>
      <c r="X62" s="10">
        <f>FC_OTH_CP_E!X62+FC_OTH_HH_E!X62+FC_OTH_AFF_E!X62</f>
        <v>6.9263112639724733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1.2897678417884779</v>
      </c>
      <c r="P64" s="10">
        <f>FC_OTH_CP_E!P64+FC_OTH_HH_E!P64+FC_OTH_AFF_E!P64</f>
        <v>1.9346517626827167</v>
      </c>
      <c r="Q64" s="10">
        <f>FC_OTH_CP_E!Q64+FC_OTH_HH_E!Q64+FC_OTH_AFF_E!Q64</f>
        <v>1.9346517626827171</v>
      </c>
      <c r="R64" s="10">
        <f>FC_OTH_CP_E!R64+FC_OTH_HH_E!R64+FC_OTH_AFF_E!R64</f>
        <v>1.9346517626827169</v>
      </c>
      <c r="S64" s="10">
        <f>FC_OTH_CP_E!S64+FC_OTH_HH_E!S64+FC_OTH_AFF_E!S64</f>
        <v>1.2897678417884775</v>
      </c>
      <c r="T64" s="10">
        <f>FC_OTH_CP_E!T64+FC_OTH_HH_E!T64+FC_OTH_AFF_E!T64</f>
        <v>1.9346517626827171</v>
      </c>
      <c r="U64" s="10">
        <f>FC_OTH_CP_E!U64+FC_OTH_HH_E!U64+FC_OTH_AFF_E!U64</f>
        <v>1.2897678417884781</v>
      </c>
      <c r="V64" s="10">
        <f>FC_OTH_CP_E!V64+FC_OTH_HH_E!V64+FC_OTH_AFF_E!V64</f>
        <v>0.64488392089423885</v>
      </c>
      <c r="W64" s="10">
        <f>FC_OTH_CP_E!W64+FC_OTH_HH_E!W64+FC_OTH_AFF_E!W64</f>
        <v>0.64488392089423896</v>
      </c>
      <c r="X64" s="10">
        <f>FC_OTH_CP_E!X64+FC_OTH_HH_E!X64+FC_OTH_AFF_E!X64</f>
        <v>1.7845227858985373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3.6334479793637136</v>
      </c>
      <c r="Q66" s="10">
        <f>FC_OTH_CP_E!Q66+FC_OTH_HH_E!Q66+FC_OTH_AFF_E!Q66</f>
        <v>3.6334479793637149</v>
      </c>
      <c r="R66" s="10">
        <f>FC_OTH_CP_E!R66+FC_OTH_HH_E!R66+FC_OTH_AFF_E!R66</f>
        <v>7.2669819432502152</v>
      </c>
      <c r="S66" s="10">
        <f>FC_OTH_CP_E!S66+FC_OTH_HH_E!S66+FC_OTH_AFF_E!S66</f>
        <v>8.1754084264832301</v>
      </c>
      <c r="T66" s="10">
        <f>FC_OTH_CP_E!T66+FC_OTH_HH_E!T66+FC_OTH_AFF_E!T66</f>
        <v>8.1754084264832336</v>
      </c>
      <c r="U66" s="10">
        <f>FC_OTH_CP_E!U66+FC_OTH_HH_E!U66+FC_OTH_AFF_E!U66</f>
        <v>11.808856405846948</v>
      </c>
      <c r="V66" s="10">
        <f>FC_OTH_CP_E!V66+FC_OTH_HH_E!V66+FC_OTH_AFF_E!V66</f>
        <v>10.900515907136715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194.49707652622533</v>
      </c>
      <c r="R70" s="10">
        <f>FC_OTH_CP_E!R70+FC_OTH_HH_E!R70+FC_OTH_AFF_E!R70</f>
        <v>270.5753224419604</v>
      </c>
      <c r="S70" s="10">
        <f>FC_OTH_CP_E!S70+FC_OTH_HH_E!S70+FC_OTH_AFF_E!S70</f>
        <v>350.2199484092863</v>
      </c>
      <c r="T70" s="10">
        <f>FC_OTH_CP_E!T70+FC_OTH_HH_E!T70+FC_OTH_AFF_E!T70</f>
        <v>440.5382631126397</v>
      </c>
      <c r="U70" s="10">
        <f>FC_OTH_CP_E!U70+FC_OTH_HH_E!U70+FC_OTH_AFF_E!U70</f>
        <v>536.0047291487532</v>
      </c>
      <c r="V70" s="10">
        <f>FC_OTH_CP_E!V70+FC_OTH_HH_E!V70+FC_OTH_AFF_E!V70</f>
        <v>634.46354256233872</v>
      </c>
      <c r="W70" s="10">
        <f>FC_OTH_CP_E!W70+FC_OTH_HH_E!W70+FC_OTH_AFF_E!W70</f>
        <v>726.19346517626821</v>
      </c>
      <c r="X70" s="10">
        <f>FC_OTH_CP_E!X70+FC_OTH_HH_E!X70+FC_OTH_AFF_E!X70</f>
        <v>817.854256233878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2.4123817712811673</v>
      </c>
      <c r="S71" s="37">
        <f t="shared" si="34"/>
        <v>5.6368013757523663</v>
      </c>
      <c r="T71" s="37">
        <f t="shared" si="34"/>
        <v>6.9623387790197784</v>
      </c>
      <c r="U71" s="37">
        <f t="shared" si="34"/>
        <v>4.2276010318142756</v>
      </c>
      <c r="V71" s="37">
        <f t="shared" si="34"/>
        <v>4.8007738607050765</v>
      </c>
      <c r="W71" s="37">
        <f t="shared" si="34"/>
        <v>4.6691315563198588</v>
      </c>
      <c r="X71" s="37">
        <f t="shared" ref="X71" si="35">SUM(X72:X73)</f>
        <v>5.7988822012037744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2.4123817712811673</v>
      </c>
      <c r="S73" s="10">
        <f>FC_OTH_CP_E!S73+FC_OTH_HH_E!S73+FC_OTH_AFF_E!S73</f>
        <v>5.6368013757523663</v>
      </c>
      <c r="T73" s="10">
        <f>FC_OTH_CP_E!T73+FC_OTH_HH_E!T73+FC_OTH_AFF_E!T73</f>
        <v>6.9623387790197784</v>
      </c>
      <c r="U73" s="10">
        <f>FC_OTH_CP_E!U73+FC_OTH_HH_E!U73+FC_OTH_AFF_E!U73</f>
        <v>4.2276010318142756</v>
      </c>
      <c r="V73" s="10">
        <f>FC_OTH_CP_E!V73+FC_OTH_HH_E!V73+FC_OTH_AFF_E!V73</f>
        <v>4.8007738607050765</v>
      </c>
      <c r="W73" s="10">
        <f>FC_OTH_CP_E!W73+FC_OTH_HH_E!W73+FC_OTH_AFF_E!W73</f>
        <v>4.6691315563198588</v>
      </c>
      <c r="X73" s="10">
        <f>FC_OTH_CP_E!X73+FC_OTH_HH_E!X73+FC_OTH_AFF_E!X73</f>
        <v>5.7988822012037744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0</v>
      </c>
      <c r="D75" s="37">
        <f>FC_OTH_CP_E!D75+FC_OTH_HH_E!D75+FC_OTH_AFF_E!D75</f>
        <v>0</v>
      </c>
      <c r="E75" s="37">
        <f>FC_OTH_CP_E!E75+FC_OTH_HH_E!E75+FC_OTH_AFF_E!E75</f>
        <v>0</v>
      </c>
      <c r="F75" s="37">
        <f>FC_OTH_CP_E!F75+FC_OTH_HH_E!F75+FC_OTH_AFF_E!F75</f>
        <v>0</v>
      </c>
      <c r="G75" s="37">
        <f>FC_OTH_CP_E!G75+FC_OTH_HH_E!G75+FC_OTH_AFF_E!G75</f>
        <v>0</v>
      </c>
      <c r="H75" s="37">
        <f>FC_OTH_CP_E!H75+FC_OTH_HH_E!H75+FC_OTH_AFF_E!H75</f>
        <v>0</v>
      </c>
      <c r="I75" s="37">
        <f>FC_OTH_CP_E!I75+FC_OTH_HH_E!I75+FC_OTH_AFF_E!I75</f>
        <v>0</v>
      </c>
      <c r="J75" s="37">
        <f>FC_OTH_CP_E!J75+FC_OTH_HH_E!J75+FC_OTH_AFF_E!J75</f>
        <v>0</v>
      </c>
      <c r="K75" s="37">
        <f>FC_OTH_CP_E!K75+FC_OTH_HH_E!K75+FC_OTH_AFF_E!K75</f>
        <v>0</v>
      </c>
      <c r="L75" s="37">
        <f>FC_OTH_CP_E!L75+FC_OTH_HH_E!L75+FC_OTH_AFF_E!L75</f>
        <v>0</v>
      </c>
      <c r="M75" s="37">
        <f>FC_OTH_CP_E!M75+FC_OTH_HH_E!M75+FC_OTH_AFF_E!M75</f>
        <v>0</v>
      </c>
      <c r="N75" s="37">
        <f>FC_OTH_CP_E!N75+FC_OTH_HH_E!N75+FC_OTH_AFF_E!N75</f>
        <v>0</v>
      </c>
      <c r="O75" s="37">
        <f>FC_OTH_CP_E!O75+FC_OTH_HH_E!O75+FC_OTH_AFF_E!O75</f>
        <v>0</v>
      </c>
      <c r="P75" s="37">
        <f>FC_OTH_CP_E!P75+FC_OTH_HH_E!P75+FC_OTH_AFF_E!P75</f>
        <v>0</v>
      </c>
      <c r="Q75" s="37">
        <f>FC_OTH_CP_E!Q75+FC_OTH_HH_E!Q75+FC_OTH_AFF_E!Q75</f>
        <v>0</v>
      </c>
      <c r="R75" s="37">
        <f>FC_OTH_CP_E!R75+FC_OTH_HH_E!R75+FC_OTH_AFF_E!R75</f>
        <v>0</v>
      </c>
      <c r="S75" s="37">
        <f>FC_OTH_CP_E!S75+FC_OTH_HH_E!S75+FC_OTH_AFF_E!S75</f>
        <v>0</v>
      </c>
      <c r="T75" s="37">
        <f>FC_OTH_CP_E!T75+FC_OTH_HH_E!T75+FC_OTH_AFF_E!T75</f>
        <v>0</v>
      </c>
      <c r="U75" s="37">
        <f>FC_OTH_CP_E!U75+FC_OTH_HH_E!U75+FC_OTH_AFF_E!U75</f>
        <v>0</v>
      </c>
      <c r="V75" s="37">
        <f>FC_OTH_CP_E!V75+FC_OTH_HH_E!V75+FC_OTH_AFF_E!V75</f>
        <v>0</v>
      </c>
      <c r="W75" s="37">
        <f>FC_OTH_CP_E!W75+FC_OTH_HH_E!W75+FC_OTH_AFF_E!W75</f>
        <v>0</v>
      </c>
      <c r="X75" s="37">
        <f>FC_OTH_CP_E!X75+FC_OTH_HH_E!X75+FC_OTH_AFF_E!X75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8628.718830610489</v>
      </c>
      <c r="D76" s="40">
        <f>FC_OTH_CP_E!D76+FC_OTH_HH_E!D76+FC_OTH_AFF_E!D76</f>
        <v>9274.9785038693026</v>
      </c>
      <c r="E76" s="40">
        <f>FC_OTH_CP_E!E76+FC_OTH_HH_E!E76+FC_OTH_AFF_E!E76</f>
        <v>9501.719690455715</v>
      </c>
      <c r="F76" s="40">
        <f>FC_OTH_CP_E!F76+FC_OTH_HH_E!F76+FC_OTH_AFF_E!F76</f>
        <v>10173.1728288908</v>
      </c>
      <c r="G76" s="40">
        <f>FC_OTH_CP_E!G76+FC_OTH_HH_E!G76+FC_OTH_AFF_E!G76</f>
        <v>10811.779879621667</v>
      </c>
      <c r="H76" s="40">
        <f>FC_OTH_CP_E!H76+FC_OTH_HH_E!H76+FC_OTH_AFF_E!H76</f>
        <v>11481.857265692177</v>
      </c>
      <c r="I76" s="40">
        <f>FC_OTH_CP_E!I76+FC_OTH_HH_E!I76+FC_OTH_AFF_E!I76</f>
        <v>12894.754944110062</v>
      </c>
      <c r="J76" s="40">
        <f>FC_OTH_CP_E!J76+FC_OTH_HH_E!J76+FC_OTH_AFF_E!J76</f>
        <v>12964.574376612212</v>
      </c>
      <c r="K76" s="40">
        <f>FC_OTH_CP_E!K76+FC_OTH_HH_E!K76+FC_OTH_AFF_E!K76</f>
        <v>13578.675838349096</v>
      </c>
      <c r="L76" s="40">
        <f>FC_OTH_CP_E!L76+FC_OTH_HH_E!L76+FC_OTH_AFF_E!L76</f>
        <v>13767.927634748239</v>
      </c>
      <c r="M76" s="40">
        <f>FC_OTH_CP_E!M76+FC_OTH_HH_E!M76+FC_OTH_AFF_E!M76</f>
        <v>14466.971332370225</v>
      </c>
      <c r="N76" s="40">
        <f>FC_OTH_CP_E!N76+FC_OTH_HH_E!N76+FC_OTH_AFF_E!N76</f>
        <v>14281.084875337558</v>
      </c>
      <c r="O76" s="40">
        <f>FC_OTH_CP_E!O76+FC_OTH_HH_E!O76+FC_OTH_AFF_E!O76</f>
        <v>14091.645831434582</v>
      </c>
      <c r="P76" s="40">
        <f>FC_OTH_CP_E!P76+FC_OTH_HH_E!P76+FC_OTH_AFF_E!P76</f>
        <v>13368.711272384498</v>
      </c>
      <c r="Q76" s="40">
        <f>FC_OTH_CP_E!Q76+FC_OTH_HH_E!Q76+FC_OTH_AFF_E!Q76</f>
        <v>13014.66882933371</v>
      </c>
      <c r="R76" s="40">
        <f>FC_OTH_CP_E!R76+FC_OTH_HH_E!R76+FC_OTH_AFF_E!R76</f>
        <v>13071.911357602146</v>
      </c>
      <c r="S76" s="40">
        <f>FC_OTH_CP_E!S76+FC_OTH_HH_E!S76+FC_OTH_AFF_E!S76</f>
        <v>12960.767741170506</v>
      </c>
      <c r="T76" s="40">
        <f>FC_OTH_CP_E!T76+FC_OTH_HH_E!T76+FC_OTH_AFF_E!T76</f>
        <v>13251.643517707847</v>
      </c>
      <c r="U76" s="40">
        <f>FC_OTH_CP_E!U76+FC_OTH_HH_E!U76+FC_OTH_AFF_E!U76</f>
        <v>13396.911955938325</v>
      </c>
      <c r="V76" s="40">
        <f>FC_OTH_CP_E!V76+FC_OTH_HH_E!V76+FC_OTH_AFF_E!V76</f>
        <v>13301.087634429488</v>
      </c>
      <c r="W76" s="40">
        <f>FC_OTH_CP_E!W76+FC_OTH_HH_E!W76+FC_OTH_AFF_E!W76</f>
        <v>12680.626790535578</v>
      </c>
      <c r="X76" s="40">
        <f>FC_OTH_CP_E!X76+FC_OTH_HH_E!X76+FC_OTH_AFF_E!X76</f>
        <v>12759.306390792954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6799.3826311263947</v>
      </c>
      <c r="D2" s="31">
        <f t="shared" ref="D2:W2" si="1">SUM(D3,D17,D22,D25,D26,D51,D52,D71,D74,D75,D76)</f>
        <v>7129.9401547721391</v>
      </c>
      <c r="E2" s="31">
        <f t="shared" si="1"/>
        <v>7286.7561478933785</v>
      </c>
      <c r="F2" s="31">
        <f t="shared" si="1"/>
        <v>7344.3583834909714</v>
      </c>
      <c r="G2" s="31">
        <f t="shared" si="1"/>
        <v>7950.9993981083398</v>
      </c>
      <c r="H2" s="31">
        <f t="shared" si="1"/>
        <v>8585.1854686156494</v>
      </c>
      <c r="I2" s="31">
        <f t="shared" si="1"/>
        <v>10520.158383490972</v>
      </c>
      <c r="J2" s="31">
        <f t="shared" si="1"/>
        <v>9506.9370593293206</v>
      </c>
      <c r="K2" s="31">
        <f t="shared" si="1"/>
        <v>9789.8850386930335</v>
      </c>
      <c r="L2" s="31">
        <f t="shared" si="1"/>
        <v>10147.073206545316</v>
      </c>
      <c r="M2" s="31">
        <f t="shared" si="1"/>
        <v>10854.610197374524</v>
      </c>
      <c r="N2" s="31">
        <f t="shared" si="1"/>
        <v>10826.32425624899</v>
      </c>
      <c r="O2" s="31">
        <f t="shared" si="1"/>
        <v>10428.545229542922</v>
      </c>
      <c r="P2" s="31">
        <f t="shared" si="1"/>
        <v>10026.418925007025</v>
      </c>
      <c r="Q2" s="31">
        <f t="shared" si="1"/>
        <v>9268.7090700903755</v>
      </c>
      <c r="R2" s="31">
        <f t="shared" si="1"/>
        <v>9610.0608846872728</v>
      </c>
      <c r="S2" s="31">
        <f t="shared" si="1"/>
        <v>9845.7806388489244</v>
      </c>
      <c r="T2" s="31">
        <f t="shared" si="1"/>
        <v>10150.408779960639</v>
      </c>
      <c r="U2" s="31">
        <f t="shared" si="1"/>
        <v>10302.25228267951</v>
      </c>
      <c r="V2" s="31">
        <f t="shared" si="1"/>
        <v>10363.56760003568</v>
      </c>
      <c r="W2" s="31">
        <f t="shared" si="1"/>
        <v>9617.2717604409972</v>
      </c>
      <c r="X2" s="31">
        <f t="shared" ref="X2" si="2">SUM(X3,X17,X22,X25,X26,X51,X52,X71,X74,X75,X76)</f>
        <v>10148.668815556499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37.897678417884777</v>
      </c>
      <c r="D17" s="37">
        <f t="shared" ref="D17:W17" si="16">SUM(D18:D21)</f>
        <v>11.349957007738611</v>
      </c>
      <c r="E17" s="37">
        <f t="shared" si="16"/>
        <v>11.070507308684441</v>
      </c>
      <c r="F17" s="37">
        <f t="shared" si="16"/>
        <v>12.682717110920027</v>
      </c>
      <c r="G17" s="37">
        <f t="shared" si="16"/>
        <v>14.101461736887355</v>
      </c>
      <c r="H17" s="37">
        <f t="shared" si="16"/>
        <v>14.832330180567499</v>
      </c>
      <c r="I17" s="37">
        <f t="shared" si="16"/>
        <v>13.800515907136708</v>
      </c>
      <c r="J17" s="37">
        <f t="shared" si="16"/>
        <v>18.293207222699916</v>
      </c>
      <c r="K17" s="37">
        <f t="shared" si="16"/>
        <v>19.088564058469466</v>
      </c>
      <c r="L17" s="37">
        <f t="shared" si="16"/>
        <v>17.411865864144445</v>
      </c>
      <c r="M17" s="37">
        <f t="shared" si="16"/>
        <v>30.180567497850376</v>
      </c>
      <c r="N17" s="37">
        <f t="shared" si="16"/>
        <v>3.0524505588993973</v>
      </c>
      <c r="O17" s="37">
        <f t="shared" si="16"/>
        <v>1.3972484952708513</v>
      </c>
      <c r="P17" s="37">
        <f t="shared" si="16"/>
        <v>0.55889939810834044</v>
      </c>
      <c r="Q17" s="37">
        <f t="shared" si="16"/>
        <v>0.30094582975064499</v>
      </c>
      <c r="R17" s="37">
        <f t="shared" si="16"/>
        <v>0.21496130696474625</v>
      </c>
      <c r="S17" s="37">
        <f t="shared" si="16"/>
        <v>0.30094582975064504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37.897678417884777</v>
      </c>
      <c r="D18" s="10">
        <f>FC_OTH_CP_SH_E!D18+FC_OTH_CP_SC_E!D18+FC_OTH_CP_HW_E!D18+FC_OTH_CP_CA_E!D18+FC_OTH_CP_VE_E!D18+FC_OTH_CP_SL_E!D18+FC_OTH_CP_BL_E!D18+FC_OTH_CP_CR_E!D18+FC_OTH_CP_BT_E!D18+FC_OTH_CP_IT_E!D18</f>
        <v>11.349957007738611</v>
      </c>
      <c r="E18" s="10">
        <f>FC_OTH_CP_SH_E!E18+FC_OTH_CP_SC_E!E18+FC_OTH_CP_HW_E!E18+FC_OTH_CP_CA_E!E18+FC_OTH_CP_VE_E!E18+FC_OTH_CP_SL_E!E18+FC_OTH_CP_BL_E!E18+FC_OTH_CP_CR_E!E18+FC_OTH_CP_BT_E!E18+FC_OTH_CP_IT_E!E18</f>
        <v>11.070507308684441</v>
      </c>
      <c r="F18" s="10">
        <f>FC_OTH_CP_SH_E!F18+FC_OTH_CP_SC_E!F18+FC_OTH_CP_HW_E!F18+FC_OTH_CP_CA_E!F18+FC_OTH_CP_VE_E!F18+FC_OTH_CP_SL_E!F18+FC_OTH_CP_BL_E!F18+FC_OTH_CP_CR_E!F18+FC_OTH_CP_BT_E!F18+FC_OTH_CP_IT_E!F18</f>
        <v>12.682717110920027</v>
      </c>
      <c r="G18" s="10">
        <f>FC_OTH_CP_SH_E!G18+FC_OTH_CP_SC_E!G18+FC_OTH_CP_HW_E!G18+FC_OTH_CP_CA_E!G18+FC_OTH_CP_VE_E!G18+FC_OTH_CP_SL_E!G18+FC_OTH_CP_BL_E!G18+FC_OTH_CP_CR_E!G18+FC_OTH_CP_BT_E!G18+FC_OTH_CP_IT_E!G18</f>
        <v>14.101461736887355</v>
      </c>
      <c r="H18" s="10">
        <f>FC_OTH_CP_SH_E!H18+FC_OTH_CP_SC_E!H18+FC_OTH_CP_HW_E!H18+FC_OTH_CP_CA_E!H18+FC_OTH_CP_VE_E!H18+FC_OTH_CP_SL_E!H18+FC_OTH_CP_BL_E!H18+FC_OTH_CP_CR_E!H18+FC_OTH_CP_BT_E!H18+FC_OTH_CP_IT_E!H18</f>
        <v>14.832330180567499</v>
      </c>
      <c r="I18" s="10">
        <f>FC_OTH_CP_SH_E!I18+FC_OTH_CP_SC_E!I18+FC_OTH_CP_HW_E!I18+FC_OTH_CP_CA_E!I18+FC_OTH_CP_VE_E!I18+FC_OTH_CP_SL_E!I18+FC_OTH_CP_BL_E!I18+FC_OTH_CP_CR_E!I18+FC_OTH_CP_BT_E!I18+FC_OTH_CP_IT_E!I18</f>
        <v>13.800515907136708</v>
      </c>
      <c r="J18" s="10">
        <f>FC_OTH_CP_SH_E!J18+FC_OTH_CP_SC_E!J18+FC_OTH_CP_HW_E!J18+FC_OTH_CP_CA_E!J18+FC_OTH_CP_VE_E!J18+FC_OTH_CP_SL_E!J18+FC_OTH_CP_BL_E!J18+FC_OTH_CP_CR_E!J18+FC_OTH_CP_BT_E!J18+FC_OTH_CP_IT_E!J18</f>
        <v>18.293207222699916</v>
      </c>
      <c r="K18" s="10">
        <f>FC_OTH_CP_SH_E!K18+FC_OTH_CP_SC_E!K18+FC_OTH_CP_HW_E!K18+FC_OTH_CP_CA_E!K18+FC_OTH_CP_VE_E!K18+FC_OTH_CP_SL_E!K18+FC_OTH_CP_BL_E!K18+FC_OTH_CP_CR_E!K18+FC_OTH_CP_BT_E!K18+FC_OTH_CP_IT_E!K18</f>
        <v>19.088564058469466</v>
      </c>
      <c r="L18" s="10">
        <f>FC_OTH_CP_SH_E!L18+FC_OTH_CP_SC_E!L18+FC_OTH_CP_HW_E!L18+FC_OTH_CP_CA_E!L18+FC_OTH_CP_VE_E!L18+FC_OTH_CP_SL_E!L18+FC_OTH_CP_BL_E!L18+FC_OTH_CP_CR_E!L18+FC_OTH_CP_BT_E!L18+FC_OTH_CP_IT_E!L18</f>
        <v>17.411865864144445</v>
      </c>
      <c r="M18" s="10">
        <f>FC_OTH_CP_SH_E!M18+FC_OTH_CP_SC_E!M18+FC_OTH_CP_HW_E!M18+FC_OTH_CP_CA_E!M18+FC_OTH_CP_VE_E!M18+FC_OTH_CP_SL_E!M18+FC_OTH_CP_BL_E!M18+FC_OTH_CP_CR_E!M18+FC_OTH_CP_BT_E!M18+FC_OTH_CP_IT_E!M18</f>
        <v>30.180567497850376</v>
      </c>
      <c r="N18" s="10">
        <f>FC_OTH_CP_SH_E!N18+FC_OTH_CP_SC_E!N18+FC_OTH_CP_HW_E!N18+FC_OTH_CP_CA_E!N18+FC_OTH_CP_VE_E!N18+FC_OTH_CP_SL_E!N18+FC_OTH_CP_BL_E!N18+FC_OTH_CP_CR_E!N18+FC_OTH_CP_BT_E!N18+FC_OTH_CP_IT_E!N18</f>
        <v>3.0524505588993973</v>
      </c>
      <c r="O18" s="10">
        <f>FC_OTH_CP_SH_E!O18+FC_OTH_CP_SC_E!O18+FC_OTH_CP_HW_E!O18+FC_OTH_CP_CA_E!O18+FC_OTH_CP_VE_E!O18+FC_OTH_CP_SL_E!O18+FC_OTH_CP_BL_E!O18+FC_OTH_CP_CR_E!O18+FC_OTH_CP_BT_E!O18+FC_OTH_CP_IT_E!O18</f>
        <v>1.3972484952708513</v>
      </c>
      <c r="P18" s="10">
        <f>FC_OTH_CP_SH_E!P18+FC_OTH_CP_SC_E!P18+FC_OTH_CP_HW_E!P18+FC_OTH_CP_CA_E!P18+FC_OTH_CP_VE_E!P18+FC_OTH_CP_SL_E!P18+FC_OTH_CP_BL_E!P18+FC_OTH_CP_CR_E!P18+FC_OTH_CP_BT_E!P18+FC_OTH_CP_IT_E!P18</f>
        <v>0.55889939810834044</v>
      </c>
      <c r="Q18" s="10">
        <f>FC_OTH_CP_SH_E!Q18+FC_OTH_CP_SC_E!Q18+FC_OTH_CP_HW_E!Q18+FC_OTH_CP_CA_E!Q18+FC_OTH_CP_VE_E!Q18+FC_OTH_CP_SL_E!Q18+FC_OTH_CP_BL_E!Q18+FC_OTH_CP_CR_E!Q18+FC_OTH_CP_BT_E!Q18+FC_OTH_CP_IT_E!Q18</f>
        <v>0.30094582975064499</v>
      </c>
      <c r="R18" s="10">
        <f>FC_OTH_CP_SH_E!R18+FC_OTH_CP_SC_E!R18+FC_OTH_CP_HW_E!R18+FC_OTH_CP_CA_E!R18+FC_OTH_CP_VE_E!R18+FC_OTH_CP_SL_E!R18+FC_OTH_CP_BL_E!R18+FC_OTH_CP_CR_E!R18+FC_OTH_CP_BT_E!R18+FC_OTH_CP_IT_E!R18</f>
        <v>0.21496130696474625</v>
      </c>
      <c r="S18" s="10">
        <f>FC_OTH_CP_SH_E!S18+FC_OTH_CP_SC_E!S18+FC_OTH_CP_HW_E!S18+FC_OTH_CP_CA_E!S18+FC_OTH_CP_VE_E!S18+FC_OTH_CP_SL_E!S18+FC_OTH_CP_BL_E!S18+FC_OTH_CP_CR_E!S18+FC_OTH_CP_BT_E!S18+FC_OTH_CP_IT_E!S18</f>
        <v>0.30094582975064504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1709.1263112639717</v>
      </c>
      <c r="D26" s="37">
        <f t="shared" ref="D26:W26" si="22">SUM(D27,D33)</f>
        <v>1862.570507308684</v>
      </c>
      <c r="E26" s="37">
        <f t="shared" si="22"/>
        <v>1828.3987962166809</v>
      </c>
      <c r="F26" s="37">
        <f t="shared" si="22"/>
        <v>1985.0100601891656</v>
      </c>
      <c r="G26" s="37">
        <f t="shared" si="22"/>
        <v>2149.6871023215826</v>
      </c>
      <c r="H26" s="37">
        <f t="shared" si="22"/>
        <v>2156.2864144454011</v>
      </c>
      <c r="I26" s="37">
        <f t="shared" si="22"/>
        <v>1649.6991401547727</v>
      </c>
      <c r="J26" s="37">
        <f t="shared" si="22"/>
        <v>1541.212897678417</v>
      </c>
      <c r="K26" s="37">
        <f t="shared" si="22"/>
        <v>1477.2498710232151</v>
      </c>
      <c r="L26" s="37">
        <f t="shared" si="22"/>
        <v>1440.9190885640587</v>
      </c>
      <c r="M26" s="37">
        <f t="shared" si="22"/>
        <v>1428.9457437661224</v>
      </c>
      <c r="N26" s="37">
        <f t="shared" si="22"/>
        <v>1361.1851246775577</v>
      </c>
      <c r="O26" s="37">
        <f t="shared" si="22"/>
        <v>1423.5644883920891</v>
      </c>
      <c r="P26" s="37">
        <f t="shared" si="22"/>
        <v>1514.1372312983656</v>
      </c>
      <c r="Q26" s="37">
        <f t="shared" si="22"/>
        <v>1228.8550300945831</v>
      </c>
      <c r="R26" s="37">
        <f t="shared" si="22"/>
        <v>1067.2350816852966</v>
      </c>
      <c r="S26" s="37">
        <f t="shared" si="22"/>
        <v>1283.5171969045568</v>
      </c>
      <c r="T26" s="37">
        <f t="shared" si="22"/>
        <v>1306.0523645743765</v>
      </c>
      <c r="U26" s="37">
        <f t="shared" si="22"/>
        <v>1358.192347377473</v>
      </c>
      <c r="V26" s="37">
        <f t="shared" si="22"/>
        <v>1256.4464316423039</v>
      </c>
      <c r="W26" s="37">
        <f t="shared" si="22"/>
        <v>1135.4376612209801</v>
      </c>
      <c r="X26" s="37">
        <f t="shared" ref="X26" si="23">SUM(X27,X33)</f>
        <v>1258.0440240756659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1709.1263112639717</v>
      </c>
      <c r="D33" s="29">
        <f t="shared" ref="D33:W33" si="28">SUM(D34:D50)</f>
        <v>1862.570507308684</v>
      </c>
      <c r="E33" s="29">
        <f t="shared" si="28"/>
        <v>1828.3987962166809</v>
      </c>
      <c r="F33" s="29">
        <f t="shared" si="28"/>
        <v>1985.0100601891656</v>
      </c>
      <c r="G33" s="29">
        <f t="shared" si="28"/>
        <v>2149.6871023215826</v>
      </c>
      <c r="H33" s="29">
        <f t="shared" si="28"/>
        <v>2156.2864144454011</v>
      </c>
      <c r="I33" s="29">
        <f t="shared" si="28"/>
        <v>1649.6991401547727</v>
      </c>
      <c r="J33" s="29">
        <f t="shared" si="28"/>
        <v>1541.212897678417</v>
      </c>
      <c r="K33" s="29">
        <f t="shared" si="28"/>
        <v>1477.2498710232151</v>
      </c>
      <c r="L33" s="29">
        <f t="shared" si="28"/>
        <v>1440.9190885640587</v>
      </c>
      <c r="M33" s="29">
        <f t="shared" si="28"/>
        <v>1428.9457437661224</v>
      </c>
      <c r="N33" s="29">
        <f t="shared" si="28"/>
        <v>1361.1851246775577</v>
      </c>
      <c r="O33" s="29">
        <f t="shared" si="28"/>
        <v>1423.5644883920891</v>
      </c>
      <c r="P33" s="29">
        <f t="shared" si="28"/>
        <v>1514.1372312983656</v>
      </c>
      <c r="Q33" s="29">
        <f t="shared" si="28"/>
        <v>1228.8550300945831</v>
      </c>
      <c r="R33" s="29">
        <f t="shared" si="28"/>
        <v>1067.2350816852966</v>
      </c>
      <c r="S33" s="29">
        <f t="shared" si="28"/>
        <v>1283.5171969045568</v>
      </c>
      <c r="T33" s="29">
        <f t="shared" si="28"/>
        <v>1306.0523645743765</v>
      </c>
      <c r="U33" s="29">
        <f t="shared" si="28"/>
        <v>1358.192347377473</v>
      </c>
      <c r="V33" s="29">
        <f t="shared" si="28"/>
        <v>1256.4464316423039</v>
      </c>
      <c r="W33" s="29">
        <f t="shared" si="28"/>
        <v>1135.4376612209801</v>
      </c>
      <c r="X33" s="29">
        <f t="shared" ref="X33" si="29">SUM(X34:X50)</f>
        <v>1258.0440240756659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230.46715391229583</v>
      </c>
      <c r="D36" s="10">
        <f>FC_OTH_CP_SH_E!D36+FC_OTH_CP_SC_E!D36+FC_OTH_CP_HW_E!D36+FC_OTH_CP_CA_E!D36+FC_OTH_CP_VE_E!D36+FC_OTH_CP_SL_E!D36+FC_OTH_CP_BL_E!D36+FC_OTH_CP_CR_E!D36+FC_OTH_CP_BT_E!D36+FC_OTH_CP_IT_E!D36</f>
        <v>247.4133276010318</v>
      </c>
      <c r="E36" s="10">
        <f>FC_OTH_CP_SH_E!E36+FC_OTH_CP_SC_E!E36+FC_OTH_CP_HW_E!E36+FC_OTH_CP_CA_E!E36+FC_OTH_CP_VE_E!E36+FC_OTH_CP_SL_E!E36+FC_OTH_CP_BL_E!E36+FC_OTH_CP_CR_E!E36+FC_OTH_CP_BT_E!E36+FC_OTH_CP_IT_E!E36</f>
        <v>247.41332760103182</v>
      </c>
      <c r="F36" s="10">
        <f>FC_OTH_CP_SH_E!F36+FC_OTH_CP_SC_E!F36+FC_OTH_CP_HW_E!F36+FC_OTH_CP_CA_E!F36+FC_OTH_CP_VE_E!F36+FC_OTH_CP_SL_E!F36+FC_OTH_CP_BL_E!F36+FC_OTH_CP_CR_E!F36+FC_OTH_CP_BT_E!F36+FC_OTH_CP_IT_E!F36</f>
        <v>244.02407566637996</v>
      </c>
      <c r="G36" s="10">
        <f>FC_OTH_CP_SH_E!G36+FC_OTH_CP_SC_E!G36+FC_OTH_CP_HW_E!G36+FC_OTH_CP_CA_E!G36+FC_OTH_CP_VE_E!G36+FC_OTH_CP_SL_E!G36+FC_OTH_CP_BL_E!G36+FC_OTH_CP_CR_E!G36+FC_OTH_CP_BT_E!G36+FC_OTH_CP_IT_E!G36</f>
        <v>249.67274290627688</v>
      </c>
      <c r="H36" s="10">
        <f>FC_OTH_CP_SH_E!H36+FC_OTH_CP_SC_E!H36+FC_OTH_CP_HW_E!H36+FC_OTH_CP_CA_E!H36+FC_OTH_CP_VE_E!H36+FC_OTH_CP_SL_E!H36+FC_OTH_CP_BL_E!H36+FC_OTH_CP_CR_E!H36+FC_OTH_CP_BT_E!H36+FC_OTH_CP_IT_E!H36</f>
        <v>231.5969045571797</v>
      </c>
      <c r="I36" s="10">
        <f>FC_OTH_CP_SH_E!I36+FC_OTH_CP_SC_E!I36+FC_OTH_CP_HW_E!I36+FC_OTH_CP_CA_E!I36+FC_OTH_CP_VE_E!I36+FC_OTH_CP_SL_E!I36+FC_OTH_CP_BL_E!I36+FC_OTH_CP_CR_E!I36+FC_OTH_CP_BT_E!I36+FC_OTH_CP_IT_E!I36</f>
        <v>213.52106620808246</v>
      </c>
      <c r="J36" s="10">
        <f>FC_OTH_CP_SH_E!J36+FC_OTH_CP_SC_E!J36+FC_OTH_CP_HW_E!J36+FC_OTH_CP_CA_E!J36+FC_OTH_CP_VE_E!J36+FC_OTH_CP_SL_E!J36+FC_OTH_CP_BL_E!J36+FC_OTH_CP_CR_E!J36+FC_OTH_CP_BT_E!J36+FC_OTH_CP_IT_E!J36</f>
        <v>218.04006878761817</v>
      </c>
      <c r="K36" s="10">
        <f>FC_OTH_CP_SH_E!K36+FC_OTH_CP_SC_E!K36+FC_OTH_CP_HW_E!K36+FC_OTH_CP_CA_E!K36+FC_OTH_CP_VE_E!K36+FC_OTH_CP_SL_E!K36+FC_OTH_CP_BL_E!K36+FC_OTH_CP_CR_E!K36+FC_OTH_CP_BT_E!K36+FC_OTH_CP_IT_E!K36</f>
        <v>224.81848667239888</v>
      </c>
      <c r="L36" s="10">
        <f>FC_OTH_CP_SH_E!L36+FC_OTH_CP_SC_E!L36+FC_OTH_CP_HW_E!L36+FC_OTH_CP_CA_E!L36+FC_OTH_CP_VE_E!L36+FC_OTH_CP_SL_E!L36+FC_OTH_CP_BL_E!L36+FC_OTH_CP_CR_E!L36+FC_OTH_CP_BT_E!L36+FC_OTH_CP_IT_E!L36</f>
        <v>204.48314703353401</v>
      </c>
      <c r="M36" s="10">
        <f>FC_OTH_CP_SH_E!M36+FC_OTH_CP_SC_E!M36+FC_OTH_CP_HW_E!M36+FC_OTH_CP_CA_E!M36+FC_OTH_CP_VE_E!M36+FC_OTH_CP_SL_E!M36+FC_OTH_CP_BL_E!M36+FC_OTH_CP_CR_E!M36+FC_OTH_CP_BT_E!M36+FC_OTH_CP_IT_E!M36</f>
        <v>202.22364574376621</v>
      </c>
      <c r="N36" s="10">
        <f>FC_OTH_CP_SH_E!N36+FC_OTH_CP_SC_E!N36+FC_OTH_CP_HW_E!N36+FC_OTH_CP_CA_E!N36+FC_OTH_CP_VE_E!N36+FC_OTH_CP_SL_E!N36+FC_OTH_CP_BL_E!N36+FC_OTH_CP_CR_E!N36+FC_OTH_CP_BT_E!N36+FC_OTH_CP_IT_E!N36</f>
        <v>189.79647463456564</v>
      </c>
      <c r="O36" s="10">
        <f>FC_OTH_CP_SH_E!O36+FC_OTH_CP_SC_E!O36+FC_OTH_CP_HW_E!O36+FC_OTH_CP_CA_E!O36+FC_OTH_CP_VE_E!O36+FC_OTH_CP_SL_E!O36+FC_OTH_CP_BL_E!O36+FC_OTH_CP_CR_E!O36+FC_OTH_CP_BT_E!O36+FC_OTH_CP_IT_E!O36</f>
        <v>180.75855546001722</v>
      </c>
      <c r="P36" s="10">
        <f>FC_OTH_CP_SH_E!P36+FC_OTH_CP_SC_E!P36+FC_OTH_CP_HW_E!P36+FC_OTH_CP_CA_E!P36+FC_OTH_CP_VE_E!P36+FC_OTH_CP_SL_E!P36+FC_OTH_CP_BL_E!P36+FC_OTH_CP_CR_E!P36+FC_OTH_CP_BT_E!P36+FC_OTH_CP_IT_E!P36</f>
        <v>172.85038693035261</v>
      </c>
      <c r="Q36" s="10">
        <f>FC_OTH_CP_SH_E!Q36+FC_OTH_CP_SC_E!Q36+FC_OTH_CP_HW_E!Q36+FC_OTH_CP_CA_E!Q36+FC_OTH_CP_VE_E!Q36+FC_OTH_CP_SL_E!Q36+FC_OTH_CP_BL_E!Q36+FC_OTH_CP_CR_E!Q36+FC_OTH_CP_BT_E!Q36+FC_OTH_CP_IT_E!Q36</f>
        <v>133.30945829750647</v>
      </c>
      <c r="R36" s="10">
        <f>FC_OTH_CP_SH_E!R36+FC_OTH_CP_SC_E!R36+FC_OTH_CP_HW_E!R36+FC_OTH_CP_CA_E!R36+FC_OTH_CP_VE_E!R36+FC_OTH_CP_SL_E!R36+FC_OTH_CP_BL_E!R36+FC_OTH_CP_CR_E!R36+FC_OTH_CP_BT_E!R36+FC_OTH_CP_IT_E!R36</f>
        <v>186.40730868443677</v>
      </c>
      <c r="S36" s="10">
        <f>FC_OTH_CP_SH_E!S36+FC_OTH_CP_SC_E!S36+FC_OTH_CP_HW_E!S36+FC_OTH_CP_CA_E!S36+FC_OTH_CP_VE_E!S36+FC_OTH_CP_SL_E!S36+FC_OTH_CP_BL_E!S36+FC_OTH_CP_CR_E!S36+FC_OTH_CP_BT_E!S36+FC_OTH_CP_IT_E!S36</f>
        <v>240.63482373172835</v>
      </c>
      <c r="T36" s="10">
        <f>FC_OTH_CP_SH_E!T36+FC_OTH_CP_SC_E!T36+FC_OTH_CP_HW_E!T36+FC_OTH_CP_CA_E!T36+FC_OTH_CP_VE_E!T36+FC_OTH_CP_SL_E!T36+FC_OTH_CP_BL_E!T36+FC_OTH_CP_CR_E!T36+FC_OTH_CP_BT_E!T36+FC_OTH_CP_IT_E!T36</f>
        <v>203.35339638864986</v>
      </c>
      <c r="U36" s="10">
        <f>FC_OTH_CP_SH_E!U36+FC_OTH_CP_SC_E!U36+FC_OTH_CP_HW_E!U36+FC_OTH_CP_CA_E!U36+FC_OTH_CP_VE_E!U36+FC_OTH_CP_SL_E!U36+FC_OTH_CP_BL_E!U36+FC_OTH_CP_CR_E!U36+FC_OTH_CP_BT_E!U36+FC_OTH_CP_IT_E!U36</f>
        <v>223.68873602751503</v>
      </c>
      <c r="V36" s="10">
        <f>FC_OTH_CP_SH_E!V36+FC_OTH_CP_SC_E!V36+FC_OTH_CP_HW_E!V36+FC_OTH_CP_CA_E!V36+FC_OTH_CP_VE_E!V36+FC_OTH_CP_SL_E!V36+FC_OTH_CP_BL_E!V36+FC_OTH_CP_CR_E!V36+FC_OTH_CP_BT_E!V36+FC_OTH_CP_IT_E!V36</f>
        <v>185.27755803955287</v>
      </c>
      <c r="W36" s="10">
        <f>FC_OTH_CP_SH_E!W36+FC_OTH_CP_SC_E!W36+FC_OTH_CP_HW_E!W36+FC_OTH_CP_CA_E!W36+FC_OTH_CP_VE_E!W36+FC_OTH_CP_SL_E!W36+FC_OTH_CP_BL_E!W36+FC_OTH_CP_CR_E!W36+FC_OTH_CP_BT_E!W36+FC_OTH_CP_IT_E!W36</f>
        <v>116.36337059329327</v>
      </c>
      <c r="X36" s="10">
        <f>FC_OTH_CP_SH_E!X36+FC_OTH_CP_SC_E!X36+FC_OTH_CP_HW_E!X36+FC_OTH_CP_CA_E!X36+FC_OTH_CP_VE_E!X36+FC_OTH_CP_SL_E!X36+FC_OTH_CP_BL_E!X36+FC_OTH_CP_CR_E!X36+FC_OTH_CP_BT_E!X36+FC_OTH_CP_IT_E!X36</f>
        <v>135.99028374892521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130.14471195184868</v>
      </c>
      <c r="P37" s="10">
        <f>FC_OTH_CP_SH_E!P37+FC_OTH_CP_SC_E!P37+FC_OTH_CP_HW_E!P37+FC_OTH_CP_CA_E!P37+FC_OTH_CP_VE_E!P37+FC_OTH_CP_SL_E!P37+FC_OTH_CP_BL_E!P37+FC_OTH_CP_CR_E!P37+FC_OTH_CP_BT_E!P37+FC_OTH_CP_IT_E!P37</f>
        <v>8.4646603611349924</v>
      </c>
      <c r="Q37" s="10">
        <f>FC_OTH_CP_SH_E!Q37+FC_OTH_CP_SC_E!Q37+FC_OTH_CP_HW_E!Q37+FC_OTH_CP_CA_E!Q37+FC_OTH_CP_VE_E!Q37+FC_OTH_CP_SL_E!Q37+FC_OTH_CP_BL_E!Q37+FC_OTH_CP_CR_E!Q37+FC_OTH_CP_BT_E!Q37+FC_OTH_CP_IT_E!Q37</f>
        <v>11.638950988822016</v>
      </c>
      <c r="R37" s="10">
        <f>FC_OTH_CP_SH_E!R37+FC_OTH_CP_SC_E!R37+FC_OTH_CP_HW_E!R37+FC_OTH_CP_CA_E!R37+FC_OTH_CP_VE_E!R37+FC_OTH_CP_SL_E!R37+FC_OTH_CP_BL_E!R37+FC_OTH_CP_CR_E!R37+FC_OTH_CP_BT_E!R37+FC_OTH_CP_IT_E!R37</f>
        <v>11.63895098882201</v>
      </c>
      <c r="S37" s="10">
        <f>FC_OTH_CP_SH_E!S37+FC_OTH_CP_SC_E!S37+FC_OTH_CP_HW_E!S37+FC_OTH_CP_CA_E!S37+FC_OTH_CP_VE_E!S37+FC_OTH_CP_SL_E!S37+FC_OTH_CP_BL_E!S37+FC_OTH_CP_CR_E!S37+FC_OTH_CP_BT_E!S37+FC_OTH_CP_IT_E!S37</f>
        <v>14.813241616509025</v>
      </c>
      <c r="T37" s="10">
        <f>FC_OTH_CP_SH_E!T37+FC_OTH_CP_SC_E!T37+FC_OTH_CP_HW_E!T37+FC_OTH_CP_CA_E!T37+FC_OTH_CP_VE_E!T37+FC_OTH_CP_SL_E!T37+FC_OTH_CP_BL_E!T37+FC_OTH_CP_CR_E!T37+FC_OTH_CP_BT_E!T37+FC_OTH_CP_IT_E!T37</f>
        <v>19.045571797076537</v>
      </c>
      <c r="U37" s="10">
        <f>FC_OTH_CP_SH_E!U37+FC_OTH_CP_SC_E!U37+FC_OTH_CP_HW_E!U37+FC_OTH_CP_CA_E!U37+FC_OTH_CP_VE_E!U37+FC_OTH_CP_SL_E!U37+FC_OTH_CP_BL_E!U37+FC_OTH_CP_CR_E!U37+FC_OTH_CP_BT_E!U37+FC_OTH_CP_IT_E!U37</f>
        <v>25.394067067927786</v>
      </c>
      <c r="V37" s="10">
        <f>FC_OTH_CP_SH_E!V37+FC_OTH_CP_SC_E!V37+FC_OTH_CP_HW_E!V37+FC_OTH_CP_CA_E!V37+FC_OTH_CP_VE_E!V37+FC_OTH_CP_SL_E!V37+FC_OTH_CP_BL_E!V37+FC_OTH_CP_CR_E!V37+FC_OTH_CP_BT_E!V37+FC_OTH_CP_IT_E!V37</f>
        <v>34.916852966466038</v>
      </c>
      <c r="W37" s="10">
        <f>FC_OTH_CP_SH_E!W37+FC_OTH_CP_SC_E!W37+FC_OTH_CP_HW_E!W37+FC_OTH_CP_CA_E!W37+FC_OTH_CP_VE_E!W37+FC_OTH_CP_SL_E!W37+FC_OTH_CP_BL_E!W37+FC_OTH_CP_CR_E!W37+FC_OTH_CP_BT_E!W37+FC_OTH_CP_IT_E!W37</f>
        <v>33.858813413585551</v>
      </c>
      <c r="X37" s="10">
        <f>FC_OTH_CP_SH_E!X37+FC_OTH_CP_SC_E!X37+FC_OTH_CP_HW_E!X37+FC_OTH_CP_CA_E!X37+FC_OTH_CP_VE_E!X37+FC_OTH_CP_SL_E!X37+FC_OTH_CP_BL_E!X37+FC_OTH_CP_CR_E!X37+FC_OTH_CP_BT_E!X37+FC_OTH_CP_IT_E!X37</f>
        <v>49.979879621668061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1170.822613929492</v>
      </c>
      <c r="D43" s="10">
        <f>FC_OTH_CP_SH_E!D43+FC_OTH_CP_SC_E!D43+FC_OTH_CP_HW_E!D43+FC_OTH_CP_CA_E!D43+FC_OTH_CP_VE_E!D43+FC_OTH_CP_SL_E!D43+FC_OTH_CP_BL_E!D43+FC_OTH_CP_CR_E!D43+FC_OTH_CP_BT_E!D43+FC_OTH_CP_IT_E!D43</f>
        <v>1324.8781599312119</v>
      </c>
      <c r="E43" s="10">
        <f>FC_OTH_CP_SH_E!E43+FC_OTH_CP_SC_E!E43+FC_OTH_CP_HW_E!E43+FC_OTH_CP_CA_E!E43+FC_OTH_CP_VE_E!E43+FC_OTH_CP_SL_E!E43+FC_OTH_CP_BL_E!E43+FC_OTH_CP_CR_E!E43+FC_OTH_CP_BT_E!E43+FC_OTH_CP_IT_E!E43</f>
        <v>1299.2022355975923</v>
      </c>
      <c r="F43" s="10">
        <f>FC_OTH_CP_SH_E!F43+FC_OTH_CP_SC_E!F43+FC_OTH_CP_HW_E!F43+FC_OTH_CP_CA_E!F43+FC_OTH_CP_VE_E!F43+FC_OTH_CP_SL_E!F43+FC_OTH_CP_BL_E!F43+FC_OTH_CP_CR_E!F43+FC_OTH_CP_BT_E!F43+FC_OTH_CP_IT_E!F43</f>
        <v>1442.9874462596731</v>
      </c>
      <c r="G43" s="10">
        <f>FC_OTH_CP_SH_E!G43+FC_OTH_CP_SC_E!G43+FC_OTH_CP_HW_E!G43+FC_OTH_CP_CA_E!G43+FC_OTH_CP_VE_E!G43+FC_OTH_CP_SL_E!G43+FC_OTH_CP_BL_E!G43+FC_OTH_CP_CR_E!G43+FC_OTH_CP_BT_E!G43+FC_OTH_CP_IT_E!G43</f>
        <v>1647.3679277730012</v>
      </c>
      <c r="H43" s="10">
        <f>FC_OTH_CP_SH_E!H43+FC_OTH_CP_SC_E!H43+FC_OTH_CP_HW_E!H43+FC_OTH_CP_CA_E!H43+FC_OTH_CP_VE_E!H43+FC_OTH_CP_SL_E!H43+FC_OTH_CP_BL_E!H43+FC_OTH_CP_CR_E!H43+FC_OTH_CP_BT_E!H43+FC_OTH_CP_IT_E!H43</f>
        <v>1717.20644883921</v>
      </c>
      <c r="I43" s="10">
        <f>FC_OTH_CP_SH_E!I43+FC_OTH_CP_SC_E!I43+FC_OTH_CP_HW_E!I43+FC_OTH_CP_CA_E!I43+FC_OTH_CP_VE_E!I43+FC_OTH_CP_SL_E!I43+FC_OTH_CP_BL_E!I43+FC_OTH_CP_CR_E!I43+FC_OTH_CP_BT_E!I43+FC_OTH_CP_IT_E!I43</f>
        <v>1330.0134135855553</v>
      </c>
      <c r="J43" s="10">
        <f>FC_OTH_CP_SH_E!J43+FC_OTH_CP_SC_E!J43+FC_OTH_CP_HW_E!J43+FC_OTH_CP_CA_E!J43+FC_OTH_CP_VE_E!J43+FC_OTH_CP_SL_E!J43+FC_OTH_CP_BL_E!J43+FC_OTH_CP_CR_E!J43+FC_OTH_CP_BT_E!J43+FC_OTH_CP_IT_E!J43</f>
        <v>1229.3637145313837</v>
      </c>
      <c r="K43" s="10">
        <f>FC_OTH_CP_SH_E!K43+FC_OTH_CP_SC_E!K43+FC_OTH_CP_HW_E!K43+FC_OTH_CP_CA_E!K43+FC_OTH_CP_VE_E!K43+FC_OTH_CP_SL_E!K43+FC_OTH_CP_BL_E!K43+FC_OTH_CP_CR_E!K43+FC_OTH_CP_BT_E!K43+FC_OTH_CP_IT_E!K43</f>
        <v>1160.5521926053304</v>
      </c>
      <c r="L43" s="10">
        <f>FC_OTH_CP_SH_E!L43+FC_OTH_CP_SC_E!L43+FC_OTH_CP_HW_E!L43+FC_OTH_CP_CA_E!L43+FC_OTH_CP_VE_E!L43+FC_OTH_CP_SL_E!L43+FC_OTH_CP_BL_E!L43+FC_OTH_CP_CR_E!L43+FC_OTH_CP_BT_E!L43+FC_OTH_CP_IT_E!L43</f>
        <v>1148.22777300086</v>
      </c>
      <c r="M43" s="10">
        <f>FC_OTH_CP_SH_E!M43+FC_OTH_CP_SC_E!M43+FC_OTH_CP_HW_E!M43+FC_OTH_CP_CA_E!M43+FC_OTH_CP_VE_E!M43+FC_OTH_CP_SL_E!M43+FC_OTH_CP_BL_E!M43+FC_OTH_CP_CR_E!M43+FC_OTH_CP_BT_E!M43+FC_OTH_CP_IT_E!M43</f>
        <v>1150.2818572656925</v>
      </c>
      <c r="N43" s="10">
        <f>FC_OTH_CP_SH_E!N43+FC_OTH_CP_SC_E!N43+FC_OTH_CP_HW_E!N43+FC_OTH_CP_CA_E!N43+FC_OTH_CP_VE_E!N43+FC_OTH_CP_SL_E!N43+FC_OTH_CP_BL_E!N43+FC_OTH_CP_CR_E!N43+FC_OTH_CP_BT_E!N43+FC_OTH_CP_IT_E!N43</f>
        <v>1119.4706792777299</v>
      </c>
      <c r="O43" s="10">
        <f>FC_OTH_CP_SH_E!O43+FC_OTH_CP_SC_E!O43+FC_OTH_CP_HW_E!O43+FC_OTH_CP_CA_E!O43+FC_OTH_CP_VE_E!O43+FC_OTH_CP_SL_E!O43+FC_OTH_CP_BL_E!O43+FC_OTH_CP_CR_E!O43+FC_OTH_CP_BT_E!O43+FC_OTH_CP_IT_E!O43</f>
        <v>1057.8484952708507</v>
      </c>
      <c r="P43" s="10">
        <f>FC_OTH_CP_SH_E!P43+FC_OTH_CP_SC_E!P43+FC_OTH_CP_HW_E!P43+FC_OTH_CP_CA_E!P43+FC_OTH_CP_VE_E!P43+FC_OTH_CP_SL_E!P43+FC_OTH_CP_BL_E!P43+FC_OTH_CP_CR_E!P43+FC_OTH_CP_BT_E!P43+FC_OTH_CP_IT_E!P43</f>
        <v>1280.7155631986234</v>
      </c>
      <c r="Q43" s="10">
        <f>FC_OTH_CP_SH_E!Q43+FC_OTH_CP_SC_E!Q43+FC_OTH_CP_HW_E!Q43+FC_OTH_CP_CA_E!Q43+FC_OTH_CP_VE_E!Q43+FC_OTH_CP_SL_E!Q43+FC_OTH_CP_BL_E!Q43+FC_OTH_CP_CR_E!Q43+FC_OTH_CP_BT_E!Q43+FC_OTH_CP_IT_E!Q43</f>
        <v>1026.0103181427344</v>
      </c>
      <c r="R43" s="10">
        <f>FC_OTH_CP_SH_E!R43+FC_OTH_CP_SC_E!R43+FC_OTH_CP_HW_E!R43+FC_OTH_CP_CA_E!R43+FC_OTH_CP_VE_E!R43+FC_OTH_CP_SL_E!R43+FC_OTH_CP_BL_E!R43+FC_OTH_CP_CR_E!R43+FC_OTH_CP_BT_E!R43+FC_OTH_CP_IT_E!R43</f>
        <v>842.17059329320705</v>
      </c>
      <c r="S43" s="10">
        <f>FC_OTH_CP_SH_E!S43+FC_OTH_CP_SC_E!S43+FC_OTH_CP_HW_E!S43+FC_OTH_CP_CA_E!S43+FC_OTH_CP_VE_E!S43+FC_OTH_CP_SL_E!S43+FC_OTH_CP_BL_E!S43+FC_OTH_CP_CR_E!S43+FC_OTH_CP_BT_E!S43+FC_OTH_CP_IT_E!S43</f>
        <v>996.22622527944941</v>
      </c>
      <c r="T43" s="10">
        <f>FC_OTH_CP_SH_E!T43+FC_OTH_CP_SC_E!T43+FC_OTH_CP_HW_E!T43+FC_OTH_CP_CA_E!T43+FC_OTH_CP_VE_E!T43+FC_OTH_CP_SL_E!T43+FC_OTH_CP_BL_E!T43+FC_OTH_CP_CR_E!T43+FC_OTH_CP_BT_E!T43+FC_OTH_CP_IT_E!T43</f>
        <v>1053.7403267411864</v>
      </c>
      <c r="U43" s="10">
        <f>FC_OTH_CP_SH_E!U43+FC_OTH_CP_SC_E!U43+FC_OTH_CP_HW_E!U43+FC_OTH_CP_CA_E!U43+FC_OTH_CP_VE_E!U43+FC_OTH_CP_SL_E!U43+FC_OTH_CP_BL_E!U43+FC_OTH_CP_CR_E!U43+FC_OTH_CP_BT_E!U43+FC_OTH_CP_IT_E!U43</f>
        <v>1091.7406706792785</v>
      </c>
      <c r="V43" s="10">
        <f>FC_OTH_CP_SH_E!V43+FC_OTH_CP_SC_E!V43+FC_OTH_CP_HW_E!V43+FC_OTH_CP_CA_E!V43+FC_OTH_CP_VE_E!V43+FC_OTH_CP_SL_E!V43+FC_OTH_CP_BL_E!V43+FC_OTH_CP_CR_E!V43+FC_OTH_CP_BT_E!V43+FC_OTH_CP_IT_E!V43</f>
        <v>1019.8480653482369</v>
      </c>
      <c r="W43" s="10">
        <f>FC_OTH_CP_SH_E!W43+FC_OTH_CP_SC_E!W43+FC_OTH_CP_HW_E!W43+FC_OTH_CP_CA_E!W43+FC_OTH_CP_VE_E!W43+FC_OTH_CP_SL_E!W43+FC_OTH_CP_BL_E!W43+FC_OTH_CP_CR_E!W43+FC_OTH_CP_BT_E!W43+FC_OTH_CP_IT_E!W43</f>
        <v>941.79329320722263</v>
      </c>
      <c r="X43" s="10">
        <f>FC_OTH_CP_SH_E!X43+FC_OTH_CP_SC_E!X43+FC_OTH_CP_HW_E!X43+FC_OTH_CP_CA_E!X43+FC_OTH_CP_VE_E!X43+FC_OTH_CP_SL_E!X43+FC_OTH_CP_BL_E!X43+FC_OTH_CP_CR_E!X43+FC_OTH_CP_BT_E!X43+FC_OTH_CP_IT_E!X43</f>
        <v>1028.6960447119513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303.95528804815126</v>
      </c>
      <c r="D44" s="10">
        <f>FC_OTH_CP_SH_E!D44+FC_OTH_CP_SC_E!D44+FC_OTH_CP_HW_E!D44+FC_OTH_CP_CA_E!D44+FC_OTH_CP_VE_E!D44+FC_OTH_CP_SL_E!D44+FC_OTH_CP_BL_E!D44+FC_OTH_CP_CR_E!D44+FC_OTH_CP_BT_E!D44+FC_OTH_CP_IT_E!D44</f>
        <v>285.62149613069641</v>
      </c>
      <c r="E44" s="10">
        <f>FC_OTH_CP_SH_E!E44+FC_OTH_CP_SC_E!E44+FC_OTH_CP_HW_E!E44+FC_OTH_CP_CA_E!E44+FC_OTH_CP_VE_E!E44+FC_OTH_CP_SL_E!E44+FC_OTH_CP_BL_E!E44+FC_OTH_CP_CR_E!E44+FC_OTH_CP_BT_E!E44+FC_OTH_CP_IT_E!E44</f>
        <v>277.90197764402404</v>
      </c>
      <c r="F44" s="10">
        <f>FC_OTH_CP_SH_E!F44+FC_OTH_CP_SC_E!F44+FC_OTH_CP_HW_E!F44+FC_OTH_CP_CA_E!F44+FC_OTH_CP_VE_E!F44+FC_OTH_CP_SL_E!F44+FC_OTH_CP_BL_E!F44+FC_OTH_CP_CR_E!F44+FC_OTH_CP_BT_E!F44+FC_OTH_CP_IT_E!F44</f>
        <v>293.34101461736873</v>
      </c>
      <c r="G44" s="10">
        <f>FC_OTH_CP_SH_E!G44+FC_OTH_CP_SC_E!G44+FC_OTH_CP_HW_E!G44+FC_OTH_CP_CA_E!G44+FC_OTH_CP_VE_E!G44+FC_OTH_CP_SL_E!G44+FC_OTH_CP_BL_E!G44+FC_OTH_CP_CR_E!G44+FC_OTH_CP_BT_E!G44+FC_OTH_CP_IT_E!G44</f>
        <v>247.98890799656061</v>
      </c>
      <c r="H44" s="10">
        <f>FC_OTH_CP_SH_E!H44+FC_OTH_CP_SC_E!H44+FC_OTH_CP_HW_E!H44+FC_OTH_CP_CA_E!H44+FC_OTH_CP_VE_E!H44+FC_OTH_CP_SL_E!H44+FC_OTH_CP_BL_E!H44+FC_OTH_CP_CR_E!H44+FC_OTH_CP_BT_E!H44+FC_OTH_CP_IT_E!H44</f>
        <v>203.60180567497861</v>
      </c>
      <c r="I44" s="10">
        <f>FC_OTH_CP_SH_E!I44+FC_OTH_CP_SC_E!I44+FC_OTH_CP_HW_E!I44+FC_OTH_CP_CA_E!I44+FC_OTH_CP_VE_E!I44+FC_OTH_CP_SL_E!I44+FC_OTH_CP_BL_E!I44+FC_OTH_CP_CR_E!I44+FC_OTH_CP_BT_E!I44+FC_OTH_CP_IT_E!I44</f>
        <v>102.28340498710232</v>
      </c>
      <c r="J44" s="10">
        <f>FC_OTH_CP_SH_E!J44+FC_OTH_CP_SC_E!J44+FC_OTH_CP_HW_E!J44+FC_OTH_CP_CA_E!J44+FC_OTH_CP_VE_E!J44+FC_OTH_CP_SL_E!J44+FC_OTH_CP_BL_E!J44+FC_OTH_CP_CR_E!J44+FC_OTH_CP_BT_E!J44+FC_OTH_CP_IT_E!J44</f>
        <v>90.704127257093688</v>
      </c>
      <c r="K44" s="10">
        <f>FC_OTH_CP_SH_E!K44+FC_OTH_CP_SC_E!K44+FC_OTH_CP_HW_E!K44+FC_OTH_CP_CA_E!K44+FC_OTH_CP_VE_E!K44+FC_OTH_CP_SL_E!K44+FC_OTH_CP_BL_E!K44+FC_OTH_CP_CR_E!K44+FC_OTH_CP_BT_E!K44+FC_OTH_CP_IT_E!K44</f>
        <v>88.774204643164197</v>
      </c>
      <c r="L44" s="10">
        <f>FC_OTH_CP_SH_E!L44+FC_OTH_CP_SC_E!L44+FC_OTH_CP_HW_E!L44+FC_OTH_CP_CA_E!L44+FC_OTH_CP_VE_E!L44+FC_OTH_CP_SL_E!L44+FC_OTH_CP_BL_E!L44+FC_OTH_CP_CR_E!L44+FC_OTH_CP_BT_E!L44+FC_OTH_CP_IT_E!L44</f>
        <v>85.879449699054163</v>
      </c>
      <c r="M44" s="10">
        <f>FC_OTH_CP_SH_E!M44+FC_OTH_CP_SC_E!M44+FC_OTH_CP_HW_E!M44+FC_OTH_CP_CA_E!M44+FC_OTH_CP_VE_E!M44+FC_OTH_CP_SL_E!M44+FC_OTH_CP_BL_E!M44+FC_OTH_CP_CR_E!M44+FC_OTH_CP_BT_E!M44+FC_OTH_CP_IT_E!M44</f>
        <v>73.335253654342239</v>
      </c>
      <c r="N44" s="10">
        <f>FC_OTH_CP_SH_E!N44+FC_OTH_CP_SC_E!N44+FC_OTH_CP_HW_E!N44+FC_OTH_CP_CA_E!N44+FC_OTH_CP_VE_E!N44+FC_OTH_CP_SL_E!N44+FC_OTH_CP_BL_E!N44+FC_OTH_CP_CR_E!N44+FC_OTH_CP_BT_E!N44+FC_OTH_CP_IT_E!N44</f>
        <v>51.141702493551165</v>
      </c>
      <c r="O44" s="10">
        <f>FC_OTH_CP_SH_E!O44+FC_OTH_CP_SC_E!O44+FC_OTH_CP_HW_E!O44+FC_OTH_CP_CA_E!O44+FC_OTH_CP_VE_E!O44+FC_OTH_CP_SL_E!O44+FC_OTH_CP_BL_E!O44+FC_OTH_CP_CR_E!O44+FC_OTH_CP_BT_E!O44+FC_OTH_CP_IT_E!O44</f>
        <v>54.036457437661205</v>
      </c>
      <c r="P44" s="10">
        <f>FC_OTH_CP_SH_E!P44+FC_OTH_CP_SC_E!P44+FC_OTH_CP_HW_E!P44+FC_OTH_CP_CA_E!P44+FC_OTH_CP_VE_E!P44+FC_OTH_CP_SL_E!P44+FC_OTH_CP_BL_E!P44+FC_OTH_CP_CR_E!P44+FC_OTH_CP_BT_E!P44+FC_OTH_CP_IT_E!P44</f>
        <v>52.106620808254497</v>
      </c>
      <c r="Q44" s="10">
        <f>FC_OTH_CP_SH_E!Q44+FC_OTH_CP_SC_E!Q44+FC_OTH_CP_HW_E!Q44+FC_OTH_CP_CA_E!Q44+FC_OTH_CP_VE_E!Q44+FC_OTH_CP_SL_E!Q44+FC_OTH_CP_BL_E!Q44+FC_OTH_CP_CR_E!Q44+FC_OTH_CP_BT_E!Q44+FC_OTH_CP_IT_E!Q44</f>
        <v>57.896302665520224</v>
      </c>
      <c r="R44" s="10">
        <f>FC_OTH_CP_SH_E!R44+FC_OTH_CP_SC_E!R44+FC_OTH_CP_HW_E!R44+FC_OTH_CP_CA_E!R44+FC_OTH_CP_VE_E!R44+FC_OTH_CP_SL_E!R44+FC_OTH_CP_BL_E!R44+FC_OTH_CP_CR_E!R44+FC_OTH_CP_BT_E!R44+FC_OTH_CP_IT_E!R44</f>
        <v>27.018228718830606</v>
      </c>
      <c r="S44" s="10">
        <f>FC_OTH_CP_SH_E!S44+FC_OTH_CP_SC_E!S44+FC_OTH_CP_HW_E!S44+FC_OTH_CP_CA_E!S44+FC_OTH_CP_VE_E!S44+FC_OTH_CP_SL_E!S44+FC_OTH_CP_BL_E!S44+FC_OTH_CP_CR_E!S44+FC_OTH_CP_BT_E!S44+FC_OTH_CP_IT_E!S44</f>
        <v>31.842906276870146</v>
      </c>
      <c r="T44" s="10">
        <f>FC_OTH_CP_SH_E!T44+FC_OTH_CP_SC_E!T44+FC_OTH_CP_HW_E!T44+FC_OTH_CP_CA_E!T44+FC_OTH_CP_VE_E!T44+FC_OTH_CP_SL_E!T44+FC_OTH_CP_BL_E!T44+FC_OTH_CP_CR_E!T44+FC_OTH_CP_BT_E!T44+FC_OTH_CP_IT_E!T44</f>
        <v>29.913069647463473</v>
      </c>
      <c r="U44" s="10">
        <f>FC_OTH_CP_SH_E!U44+FC_OTH_CP_SC_E!U44+FC_OTH_CP_HW_E!U44+FC_OTH_CP_CA_E!U44+FC_OTH_CP_VE_E!U44+FC_OTH_CP_SL_E!U44+FC_OTH_CP_BL_E!U44+FC_OTH_CP_CR_E!U44+FC_OTH_CP_BT_E!U44+FC_OTH_CP_IT_E!U44</f>
        <v>17.36887360275151</v>
      </c>
      <c r="V44" s="10">
        <f>FC_OTH_CP_SH_E!V44+FC_OTH_CP_SC_E!V44+FC_OTH_CP_HW_E!V44+FC_OTH_CP_CA_E!V44+FC_OTH_CP_VE_E!V44+FC_OTH_CP_SL_E!V44+FC_OTH_CP_BL_E!V44+FC_OTH_CP_CR_E!V44+FC_OTH_CP_BT_E!V44+FC_OTH_CP_IT_E!V44</f>
        <v>16.403955288048152</v>
      </c>
      <c r="W44" s="10">
        <f>FC_OTH_CP_SH_E!W44+FC_OTH_CP_SC_E!W44+FC_OTH_CP_HW_E!W44+FC_OTH_CP_CA_E!W44+FC_OTH_CP_VE_E!W44+FC_OTH_CP_SL_E!W44+FC_OTH_CP_BL_E!W44+FC_OTH_CP_CR_E!W44+FC_OTH_CP_BT_E!W44+FC_OTH_CP_IT_E!W44</f>
        <v>43.422184006878759</v>
      </c>
      <c r="X44" s="10">
        <f>FC_OTH_CP_SH_E!X44+FC_OTH_CP_SC_E!X44+FC_OTH_CP_HW_E!X44+FC_OTH_CP_CA_E!X44+FC_OTH_CP_VE_E!X44+FC_OTH_CP_SL_E!X44+FC_OTH_CP_BL_E!X44+FC_OTH_CP_CR_E!X44+FC_OTH_CP_BT_E!X44+FC_OTH_CP_IT_E!X44</f>
        <v>43.377815993121203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3.8812553740326741</v>
      </c>
      <c r="D48" s="10">
        <f>FC_OTH_CP_SH_E!D48+FC_OTH_CP_SC_E!D48+FC_OTH_CP_HW_E!D48+FC_OTH_CP_CA_E!D48+FC_OTH_CP_VE_E!D48+FC_OTH_CP_SL_E!D48+FC_OTH_CP_BL_E!D48+FC_OTH_CP_CR_E!D48+FC_OTH_CP_BT_E!D48+FC_OTH_CP_IT_E!D48</f>
        <v>4.6575236457437654</v>
      </c>
      <c r="E48" s="10">
        <f>FC_OTH_CP_SH_E!E48+FC_OTH_CP_SC_E!E48+FC_OTH_CP_HW_E!E48+FC_OTH_CP_CA_E!E48+FC_OTH_CP_VE_E!E48+FC_OTH_CP_SL_E!E48+FC_OTH_CP_BL_E!E48+FC_OTH_CP_CR_E!E48+FC_OTH_CP_BT_E!E48+FC_OTH_CP_IT_E!E48</f>
        <v>3.8812553740326745</v>
      </c>
      <c r="F48" s="10">
        <f>FC_OTH_CP_SH_E!F48+FC_OTH_CP_SC_E!F48+FC_OTH_CP_HW_E!F48+FC_OTH_CP_CA_E!F48+FC_OTH_CP_VE_E!F48+FC_OTH_CP_SL_E!F48+FC_OTH_CP_BL_E!F48+FC_OTH_CP_CR_E!F48+FC_OTH_CP_BT_E!F48+FC_OTH_CP_IT_E!F48</f>
        <v>4.6575236457437654</v>
      </c>
      <c r="G48" s="10">
        <f>FC_OTH_CP_SH_E!G48+FC_OTH_CP_SC_E!G48+FC_OTH_CP_HW_E!G48+FC_OTH_CP_CA_E!G48+FC_OTH_CP_VE_E!G48+FC_OTH_CP_SL_E!G48+FC_OTH_CP_BL_E!G48+FC_OTH_CP_CR_E!G48+FC_OTH_CP_BT_E!G48+FC_OTH_CP_IT_E!G48</f>
        <v>4.6575236457437663</v>
      </c>
      <c r="H48" s="10">
        <f>FC_OTH_CP_SH_E!H48+FC_OTH_CP_SC_E!H48+FC_OTH_CP_HW_E!H48+FC_OTH_CP_CA_E!H48+FC_OTH_CP_VE_E!H48+FC_OTH_CP_SL_E!H48+FC_OTH_CP_BL_E!H48+FC_OTH_CP_CR_E!H48+FC_OTH_CP_BT_E!H48+FC_OTH_CP_IT_E!H48</f>
        <v>3.8812553740326758</v>
      </c>
      <c r="I48" s="10">
        <f>FC_OTH_CP_SH_E!I48+FC_OTH_CP_SC_E!I48+FC_OTH_CP_HW_E!I48+FC_OTH_CP_CA_E!I48+FC_OTH_CP_VE_E!I48+FC_OTH_CP_SL_E!I48+FC_OTH_CP_BL_E!I48+FC_OTH_CP_CR_E!I48+FC_OTH_CP_BT_E!I48+FC_OTH_CP_IT_E!I48</f>
        <v>3.881255374032675</v>
      </c>
      <c r="J48" s="10">
        <f>FC_OTH_CP_SH_E!J48+FC_OTH_CP_SC_E!J48+FC_OTH_CP_HW_E!J48+FC_OTH_CP_CA_E!J48+FC_OTH_CP_VE_E!J48+FC_OTH_CP_SL_E!J48+FC_OTH_CP_BL_E!J48+FC_OTH_CP_CR_E!J48+FC_OTH_CP_BT_E!J48+FC_OTH_CP_IT_E!J48</f>
        <v>3.1049871023215814</v>
      </c>
      <c r="K48" s="10">
        <f>FC_OTH_CP_SH_E!K48+FC_OTH_CP_SC_E!K48+FC_OTH_CP_HW_E!K48+FC_OTH_CP_CA_E!K48+FC_OTH_CP_VE_E!K48+FC_OTH_CP_SL_E!K48+FC_OTH_CP_BL_E!K48+FC_OTH_CP_CR_E!K48+FC_OTH_CP_BT_E!K48+FC_OTH_CP_IT_E!K48</f>
        <v>3.1049871023215809</v>
      </c>
      <c r="L48" s="10">
        <f>FC_OTH_CP_SH_E!L48+FC_OTH_CP_SC_E!L48+FC_OTH_CP_HW_E!L48+FC_OTH_CP_CA_E!L48+FC_OTH_CP_VE_E!L48+FC_OTH_CP_SL_E!L48+FC_OTH_CP_BL_E!L48+FC_OTH_CP_CR_E!L48+FC_OTH_CP_BT_E!L48+FC_OTH_CP_IT_E!L48</f>
        <v>2.32871883061049</v>
      </c>
      <c r="M48" s="10">
        <f>FC_OTH_CP_SH_E!M48+FC_OTH_CP_SC_E!M48+FC_OTH_CP_HW_E!M48+FC_OTH_CP_CA_E!M48+FC_OTH_CP_VE_E!M48+FC_OTH_CP_SL_E!M48+FC_OTH_CP_BL_E!M48+FC_OTH_CP_CR_E!M48+FC_OTH_CP_BT_E!M48+FC_OTH_CP_IT_E!M48</f>
        <v>3.1049871023215831</v>
      </c>
      <c r="N48" s="10">
        <f>FC_OTH_CP_SH_E!N48+FC_OTH_CP_SC_E!N48+FC_OTH_CP_HW_E!N48+FC_OTH_CP_CA_E!N48+FC_OTH_CP_VE_E!N48+FC_OTH_CP_SL_E!N48+FC_OTH_CP_BL_E!N48+FC_OTH_CP_CR_E!N48+FC_OTH_CP_BT_E!N48+FC_OTH_CP_IT_E!N48</f>
        <v>0.77626827171109203</v>
      </c>
      <c r="O48" s="10">
        <f>FC_OTH_CP_SH_E!O48+FC_OTH_CP_SC_E!O48+FC_OTH_CP_HW_E!O48+FC_OTH_CP_CA_E!O48+FC_OTH_CP_VE_E!O48+FC_OTH_CP_SL_E!O48+FC_OTH_CP_BL_E!O48+FC_OTH_CP_CR_E!O48+FC_OTH_CP_BT_E!O48+FC_OTH_CP_IT_E!O48</f>
        <v>0.77626827171109192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545.80369733447992</v>
      </c>
      <c r="D51" s="37">
        <f>FC_OTH_CP_SH_E!D51+FC_OTH_CP_SC_E!D51+FC_OTH_CP_HW_E!D51+FC_OTH_CP_CA_E!D51+FC_OTH_CP_VE_E!D51+FC_OTH_CP_SL_E!D51+FC_OTH_CP_BL_E!D51+FC_OTH_CP_CR_E!D51+FC_OTH_CP_BT_E!D51+FC_OTH_CP_IT_E!D51</f>
        <v>636.3877042132417</v>
      </c>
      <c r="E51" s="37">
        <f>FC_OTH_CP_SH_E!E51+FC_OTH_CP_SC_E!E51+FC_OTH_CP_HW_E!E51+FC_OTH_CP_CA_E!E51+FC_OTH_CP_VE_E!E51+FC_OTH_CP_SL_E!E51+FC_OTH_CP_BL_E!E51+FC_OTH_CP_CR_E!E51+FC_OTH_CP_BT_E!E51+FC_OTH_CP_IT_E!E51</f>
        <v>661.88185726569225</v>
      </c>
      <c r="F51" s="37">
        <f>FC_OTH_CP_SH_E!F51+FC_OTH_CP_SC_E!F51+FC_OTH_CP_HW_E!F51+FC_OTH_CP_CA_E!F51+FC_OTH_CP_VE_E!F51+FC_OTH_CP_SL_E!F51+FC_OTH_CP_BL_E!F51+FC_OTH_CP_CR_E!F51+FC_OTH_CP_BT_E!F51+FC_OTH_CP_IT_E!F51</f>
        <v>202.10490111779868</v>
      </c>
      <c r="G51" s="37">
        <f>FC_OTH_CP_SH_E!G51+FC_OTH_CP_SC_E!G51+FC_OTH_CP_HW_E!G51+FC_OTH_CP_CA_E!G51+FC_OTH_CP_VE_E!G51+FC_OTH_CP_SL_E!G51+FC_OTH_CP_BL_E!G51+FC_OTH_CP_CR_E!G51+FC_OTH_CP_BT_E!G51+FC_OTH_CP_IT_E!G51</f>
        <v>341.54918314703355</v>
      </c>
      <c r="H51" s="37">
        <f>FC_OTH_CP_SH_E!H51+FC_OTH_CP_SC_E!H51+FC_OTH_CP_HW_E!H51+FC_OTH_CP_CA_E!H51+FC_OTH_CP_VE_E!H51+FC_OTH_CP_SL_E!H51+FC_OTH_CP_BL_E!H51+FC_OTH_CP_CR_E!H51+FC_OTH_CP_BT_E!H51+FC_OTH_CP_IT_E!H51</f>
        <v>703.06809974204623</v>
      </c>
      <c r="I51" s="37">
        <f>FC_OTH_CP_SH_E!I51+FC_OTH_CP_SC_E!I51+FC_OTH_CP_HW_E!I51+FC_OTH_CP_CA_E!I51+FC_OTH_CP_VE_E!I51+FC_OTH_CP_SL_E!I51+FC_OTH_CP_BL_E!I51+FC_OTH_CP_CR_E!I51+FC_OTH_CP_BT_E!I51+FC_OTH_CP_IT_E!I51</f>
        <v>2321.9712811693889</v>
      </c>
      <c r="J51" s="37">
        <f>FC_OTH_CP_SH_E!J51+FC_OTH_CP_SC_E!J51+FC_OTH_CP_HW_E!J51+FC_OTH_CP_CA_E!J51+FC_OTH_CP_VE_E!J51+FC_OTH_CP_SL_E!J51+FC_OTH_CP_BL_E!J51+FC_OTH_CP_CR_E!J51+FC_OTH_CP_BT_E!J51+FC_OTH_CP_IT_E!J51</f>
        <v>1441.8195184866727</v>
      </c>
      <c r="K51" s="37">
        <f>FC_OTH_CP_SH_E!K51+FC_OTH_CP_SC_E!K51+FC_OTH_CP_HW_E!K51+FC_OTH_CP_CA_E!K51+FC_OTH_CP_VE_E!K51+FC_OTH_CP_SL_E!K51+FC_OTH_CP_BL_E!K51+FC_OTH_CP_CR_E!K51+FC_OTH_CP_BT_E!K51+FC_OTH_CP_IT_E!K51</f>
        <v>1306.9719690455713</v>
      </c>
      <c r="L51" s="37">
        <f>FC_OTH_CP_SH_E!L51+FC_OTH_CP_SC_E!L51+FC_OTH_CP_HW_E!L51+FC_OTH_CP_CA_E!L51+FC_OTH_CP_VE_E!L51+FC_OTH_CP_SL_E!L51+FC_OTH_CP_BL_E!L51+FC_OTH_CP_CR_E!L51+FC_OTH_CP_BT_E!L51+FC_OTH_CP_IT_E!L51</f>
        <v>1621.6376612209799</v>
      </c>
      <c r="M51" s="37">
        <f>FC_OTH_CP_SH_E!M51+FC_OTH_CP_SC_E!M51+FC_OTH_CP_HW_E!M51+FC_OTH_CP_CA_E!M51+FC_OTH_CP_VE_E!M51+FC_OTH_CP_SL_E!M51+FC_OTH_CP_BL_E!M51+FC_OTH_CP_CR_E!M51+FC_OTH_CP_BT_E!M51+FC_OTH_CP_IT_E!M51</f>
        <v>2072.6942390369727</v>
      </c>
      <c r="N51" s="37">
        <f>FC_OTH_CP_SH_E!N51+FC_OTH_CP_SC_E!N51+FC_OTH_CP_HW_E!N51+FC_OTH_CP_CA_E!N51+FC_OTH_CP_VE_E!N51+FC_OTH_CP_SL_E!N51+FC_OTH_CP_BL_E!N51+FC_OTH_CP_CR_E!N51+FC_OTH_CP_BT_E!N51+FC_OTH_CP_IT_E!N51</f>
        <v>2306.341358555459</v>
      </c>
      <c r="O51" s="37">
        <f>FC_OTH_CP_SH_E!O51+FC_OTH_CP_SC_E!O51+FC_OTH_CP_HW_E!O51+FC_OTH_CP_CA_E!O51+FC_OTH_CP_VE_E!O51+FC_OTH_CP_SL_E!O51+FC_OTH_CP_BL_E!O51+FC_OTH_CP_CR_E!O51+FC_OTH_CP_BT_E!O51+FC_OTH_CP_IT_E!O51</f>
        <v>1930.9970765262256</v>
      </c>
      <c r="P51" s="37">
        <f>FC_OTH_CP_SH_E!P51+FC_OTH_CP_SC_E!P51+FC_OTH_CP_HW_E!P51+FC_OTH_CP_CA_E!P51+FC_OTH_CP_VE_E!P51+FC_OTH_CP_SL_E!P51+FC_OTH_CP_BL_E!P51+FC_OTH_CP_CR_E!P51+FC_OTH_CP_BT_E!P51+FC_OTH_CP_IT_E!P51</f>
        <v>1778.1052450558905</v>
      </c>
      <c r="Q51" s="37">
        <f>FC_OTH_CP_SH_E!Q51+FC_OTH_CP_SC_E!Q51+FC_OTH_CP_HW_E!Q51+FC_OTH_CP_CA_E!Q51+FC_OTH_CP_VE_E!Q51+FC_OTH_CP_SL_E!Q51+FC_OTH_CP_BL_E!Q51+FC_OTH_CP_CR_E!Q51+FC_OTH_CP_BT_E!Q51+FC_OTH_CP_IT_E!Q51</f>
        <v>1684.9758383490973</v>
      </c>
      <c r="R51" s="37">
        <f>FC_OTH_CP_SH_E!R51+FC_OTH_CP_SC_E!R51+FC_OTH_CP_HW_E!R51+FC_OTH_CP_CA_E!R51+FC_OTH_CP_VE_E!R51+FC_OTH_CP_SL_E!R51+FC_OTH_CP_BL_E!R51+FC_OTH_CP_CR_E!R51+FC_OTH_CP_BT_E!R51+FC_OTH_CP_IT_E!R51</f>
        <v>1840.4923473774725</v>
      </c>
      <c r="S51" s="37">
        <f>FC_OTH_CP_SH_E!S51+FC_OTH_CP_SC_E!S51+FC_OTH_CP_HW_E!S51+FC_OTH_CP_CA_E!S51+FC_OTH_CP_VE_E!S51+FC_OTH_CP_SL_E!S51+FC_OTH_CP_BL_E!S51+FC_OTH_CP_CR_E!S51+FC_OTH_CP_BT_E!S51+FC_OTH_CP_IT_E!S51</f>
        <v>1795.7155631986245</v>
      </c>
      <c r="T51" s="37">
        <f>FC_OTH_CP_SH_E!T51+FC_OTH_CP_SC_E!T51+FC_OTH_CP_HW_E!T51+FC_OTH_CP_CA_E!T51+FC_OTH_CP_VE_E!T51+FC_OTH_CP_SL_E!T51+FC_OTH_CP_BL_E!T51+FC_OTH_CP_CR_E!T51+FC_OTH_CP_BT_E!T51+FC_OTH_CP_IT_E!T51</f>
        <v>1831.6409286328449</v>
      </c>
      <c r="U51" s="37">
        <f>FC_OTH_CP_SH_E!U51+FC_OTH_CP_SC_E!U51+FC_OTH_CP_HW_E!U51+FC_OTH_CP_CA_E!U51+FC_OTH_CP_VE_E!U51+FC_OTH_CP_SL_E!U51+FC_OTH_CP_BL_E!U51+FC_OTH_CP_CR_E!U51+FC_OTH_CP_BT_E!U51+FC_OTH_CP_IT_E!U51</f>
        <v>1920.4643164230438</v>
      </c>
      <c r="V51" s="37">
        <f>FC_OTH_CP_SH_E!V51+FC_OTH_CP_SC_E!V51+FC_OTH_CP_HW_E!V51+FC_OTH_CP_CA_E!V51+FC_OTH_CP_VE_E!V51+FC_OTH_CP_SL_E!V51+FC_OTH_CP_BL_E!V51+FC_OTH_CP_CR_E!V51+FC_OTH_CP_BT_E!V51+FC_OTH_CP_IT_E!V51</f>
        <v>1989.6388650042986</v>
      </c>
      <c r="W51" s="37">
        <f>FC_OTH_CP_SH_E!W51+FC_OTH_CP_SC_E!W51+FC_OTH_CP_HW_E!W51+FC_OTH_CP_CA_E!W51+FC_OTH_CP_VE_E!W51+FC_OTH_CP_SL_E!W51+FC_OTH_CP_BL_E!W51+FC_OTH_CP_CR_E!W51+FC_OTH_CP_BT_E!W51+FC_OTH_CP_IT_E!W51</f>
        <v>1926.046689595875</v>
      </c>
      <c r="X51" s="37">
        <f>FC_OTH_CP_SH_E!X51+FC_OTH_CP_SC_E!X51+FC_OTH_CP_HW_E!X51+FC_OTH_CP_CA_E!X51+FC_OTH_CP_VE_E!X51+FC_OTH_CP_SL_E!X51+FC_OTH_CP_BL_E!X51+FC_OTH_CP_CR_E!X51+FC_OTH_CP_BT_E!X51+FC_OTH_CP_IT_E!X51</f>
        <v>2084.0310404127272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59.521410146173686</v>
      </c>
      <c r="D52" s="37">
        <f t="shared" ref="D52:W52" si="31">SUM(D53:D70)</f>
        <v>61.936371453138428</v>
      </c>
      <c r="E52" s="37">
        <f t="shared" si="31"/>
        <v>66.488392089423883</v>
      </c>
      <c r="F52" s="37">
        <f t="shared" si="31"/>
        <v>69.152278589853822</v>
      </c>
      <c r="G52" s="37">
        <f t="shared" si="31"/>
        <v>71.37102321582114</v>
      </c>
      <c r="H52" s="37">
        <f t="shared" si="31"/>
        <v>76.088907996560607</v>
      </c>
      <c r="I52" s="37">
        <f t="shared" si="31"/>
        <v>130.21625107480651</v>
      </c>
      <c r="J52" s="37">
        <f t="shared" si="31"/>
        <v>134.15829750644883</v>
      </c>
      <c r="K52" s="37">
        <f t="shared" si="31"/>
        <v>115.98134135855545</v>
      </c>
      <c r="L52" s="37">
        <f t="shared" si="31"/>
        <v>90.062596732588148</v>
      </c>
      <c r="M52" s="37">
        <f t="shared" si="31"/>
        <v>95.543164230438492</v>
      </c>
      <c r="N52" s="37">
        <f t="shared" si="31"/>
        <v>118.25460017196905</v>
      </c>
      <c r="O52" s="37">
        <f t="shared" si="31"/>
        <v>127.54419604471194</v>
      </c>
      <c r="P52" s="37">
        <f t="shared" si="31"/>
        <v>169.54944110060194</v>
      </c>
      <c r="Q52" s="37">
        <f t="shared" si="31"/>
        <v>285.05030094582986</v>
      </c>
      <c r="R52" s="37">
        <f t="shared" si="31"/>
        <v>325.73112639724843</v>
      </c>
      <c r="S52" s="37">
        <f t="shared" si="31"/>
        <v>448.68159931212381</v>
      </c>
      <c r="T52" s="37">
        <f t="shared" si="31"/>
        <v>528.65821152192598</v>
      </c>
      <c r="U52" s="37">
        <f t="shared" si="31"/>
        <v>608.44058469475499</v>
      </c>
      <c r="V52" s="37">
        <f t="shared" si="31"/>
        <v>693.88108340498707</v>
      </c>
      <c r="W52" s="37">
        <f t="shared" si="31"/>
        <v>766.62218400687868</v>
      </c>
      <c r="X52" s="37">
        <f t="shared" ref="X52" si="32">SUM(X53:X70)</f>
        <v>854.64411006018895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6.2624247635425609</v>
      </c>
      <c r="D57" s="10">
        <f>FC_OTH_CP_SH_E!D57+FC_OTH_CP_SC_E!D57+FC_OTH_CP_HW_E!D57+FC_OTH_CP_CA_E!D57+FC_OTH_CP_VE_E!D57+FC_OTH_CP_SL_E!D57+FC_OTH_CP_BL_E!D57+FC_OTH_CP_CR_E!D57+FC_OTH_CP_BT_E!D57+FC_OTH_CP_IT_E!D57</f>
        <v>7.9607910576096304</v>
      </c>
      <c r="E57" s="10">
        <f>FC_OTH_CP_SH_E!E57+FC_OTH_CP_SC_E!E57+FC_OTH_CP_HW_E!E57+FC_OTH_CP_CA_E!E57+FC_OTH_CP_VE_E!E57+FC_OTH_CP_SL_E!E57+FC_OTH_CP_BL_E!E57+FC_OTH_CP_CR_E!E57+FC_OTH_CP_BT_E!E57+FC_OTH_CP_IT_E!E57</f>
        <v>9.7893379191745478</v>
      </c>
      <c r="F57" s="10">
        <f>FC_OTH_CP_SH_E!F57+FC_OTH_CP_SC_E!F57+FC_OTH_CP_HW_E!F57+FC_OTH_CP_CA_E!F57+FC_OTH_CP_VE_E!F57+FC_OTH_CP_SL_E!F57+FC_OTH_CP_BL_E!F57+FC_OTH_CP_CR_E!F57+FC_OTH_CP_BT_E!F57+FC_OTH_CP_IT_E!F57</f>
        <v>12.49320722269991</v>
      </c>
      <c r="G57" s="10">
        <f>FC_OTH_CP_SH_E!G57+FC_OTH_CP_SC_E!G57+FC_OTH_CP_HW_E!G57+FC_OTH_CP_CA_E!G57+FC_OTH_CP_VE_E!G57+FC_OTH_CP_SL_E!G57+FC_OTH_CP_BL_E!G57+FC_OTH_CP_CR_E!G57+FC_OTH_CP_BT_E!G57+FC_OTH_CP_IT_E!G57</f>
        <v>14.87910576096303</v>
      </c>
      <c r="H57" s="10">
        <f>FC_OTH_CP_SH_E!H57+FC_OTH_CP_SC_E!H57+FC_OTH_CP_HW_E!H57+FC_OTH_CP_CA_E!H57+FC_OTH_CP_VE_E!H57+FC_OTH_CP_SL_E!H57+FC_OTH_CP_BL_E!H57+FC_OTH_CP_CR_E!H57+FC_OTH_CP_BT_E!H57+FC_OTH_CP_IT_E!H57</f>
        <v>18.092347377472048</v>
      </c>
      <c r="I57" s="10">
        <f>FC_OTH_CP_SH_E!I57+FC_OTH_CP_SC_E!I57+FC_OTH_CP_HW_E!I57+FC_OTH_CP_CA_E!I57+FC_OTH_CP_VE_E!I57+FC_OTH_CP_SL_E!I57+FC_OTH_CP_BL_E!I57+FC_OTH_CP_CR_E!I57+FC_OTH_CP_BT_E!I57+FC_OTH_CP_IT_E!I57</f>
        <v>20.987188306104901</v>
      </c>
      <c r="J57" s="10">
        <f>FC_OTH_CP_SH_E!J57+FC_OTH_CP_SC_E!J57+FC_OTH_CP_HW_E!J57+FC_OTH_CP_CA_E!J57+FC_OTH_CP_VE_E!J57+FC_OTH_CP_SL_E!J57+FC_OTH_CP_BL_E!J57+FC_OTH_CP_CR_E!J57+FC_OTH_CP_BT_E!J57+FC_OTH_CP_IT_E!J57</f>
        <v>22.660189165950129</v>
      </c>
      <c r="K57" s="10">
        <f>FC_OTH_CP_SH_E!K57+FC_OTH_CP_SC_E!K57+FC_OTH_CP_HW_E!K57+FC_OTH_CP_CA_E!K57+FC_OTH_CP_VE_E!K57+FC_OTH_CP_SL_E!K57+FC_OTH_CP_BL_E!K57+FC_OTH_CP_CR_E!K57+FC_OTH_CP_BT_E!K57+FC_OTH_CP_IT_E!K57</f>
        <v>26.719862424763541</v>
      </c>
      <c r="L57" s="10">
        <f>FC_OTH_CP_SH_E!L57+FC_OTH_CP_SC_E!L57+FC_OTH_CP_HW_E!L57+FC_OTH_CP_CA_E!L57+FC_OTH_CP_VE_E!L57+FC_OTH_CP_SL_E!L57+FC_OTH_CP_BL_E!L57+FC_OTH_CP_CR_E!L57+FC_OTH_CP_BT_E!L57+FC_OTH_CP_IT_E!L57</f>
        <v>31.779449699054169</v>
      </c>
      <c r="M57" s="10">
        <f>FC_OTH_CP_SH_E!M57+FC_OTH_CP_SC_E!M57+FC_OTH_CP_HW_E!M57+FC_OTH_CP_CA_E!M57+FC_OTH_CP_VE_E!M57+FC_OTH_CP_SL_E!M57+FC_OTH_CP_BL_E!M57+FC_OTH_CP_CR_E!M57+FC_OTH_CP_BT_E!M57+FC_OTH_CP_IT_E!M57</f>
        <v>35.253654342218397</v>
      </c>
      <c r="N57" s="10">
        <f>FC_OTH_CP_SH_E!N57+FC_OTH_CP_SC_E!N57+FC_OTH_CP_HW_E!N57+FC_OTH_CP_CA_E!N57+FC_OTH_CP_VE_E!N57+FC_OTH_CP_SL_E!N57+FC_OTH_CP_BL_E!N57+FC_OTH_CP_CR_E!N57+FC_OTH_CP_BT_E!N57+FC_OTH_CP_IT_E!N57</f>
        <v>38.069217540842637</v>
      </c>
      <c r="O57" s="10">
        <f>FC_OTH_CP_SH_E!O57+FC_OTH_CP_SC_E!O57+FC_OTH_CP_HW_E!O57+FC_OTH_CP_CA_E!O57+FC_OTH_CP_VE_E!O57+FC_OTH_CP_SL_E!O57+FC_OTH_CP_BL_E!O57+FC_OTH_CP_CR_E!O57+FC_OTH_CP_BT_E!O57+FC_OTH_CP_IT_E!O57</f>
        <v>40.957781599312121</v>
      </c>
      <c r="P57" s="10">
        <f>FC_OTH_CP_SH_E!P57+FC_OTH_CP_SC_E!P57+FC_OTH_CP_HW_E!P57+FC_OTH_CP_CA_E!P57+FC_OTH_CP_VE_E!P57+FC_OTH_CP_SL_E!P57+FC_OTH_CP_BL_E!P57+FC_OTH_CP_CR_E!P57+FC_OTH_CP_BT_E!P57+FC_OTH_CP_IT_E!P57</f>
        <v>41.73662940670679</v>
      </c>
      <c r="Q57" s="10">
        <f>FC_OTH_CP_SH_E!Q57+FC_OTH_CP_SC_E!Q57+FC_OTH_CP_HW_E!Q57+FC_OTH_CP_CA_E!Q57+FC_OTH_CP_VE_E!Q57+FC_OTH_CP_SL_E!Q57+FC_OTH_CP_BL_E!Q57+FC_OTH_CP_CR_E!Q57+FC_OTH_CP_BT_E!Q57+FC_OTH_CP_IT_E!Q57</f>
        <v>44.718400687876183</v>
      </c>
      <c r="R57" s="10">
        <f>FC_OTH_CP_SH_E!R57+FC_OTH_CP_SC_E!R57+FC_OTH_CP_HW_E!R57+FC_OTH_CP_CA_E!R57+FC_OTH_CP_VE_E!R57+FC_OTH_CP_SL_E!R57+FC_OTH_CP_BL_E!R57+FC_OTH_CP_CR_E!R57+FC_OTH_CP_BT_E!R57+FC_OTH_CP_IT_E!R57</f>
        <v>47.540842648323299</v>
      </c>
      <c r="S57" s="10">
        <f>FC_OTH_CP_SH_E!S57+FC_OTH_CP_SC_E!S57+FC_OTH_CP_HW_E!S57+FC_OTH_CP_CA_E!S57+FC_OTH_CP_VE_E!S57+FC_OTH_CP_SL_E!S57+FC_OTH_CP_BL_E!S57+FC_OTH_CP_CR_E!S57+FC_OTH_CP_BT_E!S57+FC_OTH_CP_IT_E!S57</f>
        <v>47.456835769561479</v>
      </c>
      <c r="T57" s="10">
        <f>FC_OTH_CP_SH_E!T57+FC_OTH_CP_SC_E!T57+FC_OTH_CP_HW_E!T57+FC_OTH_CP_CA_E!T57+FC_OTH_CP_VE_E!T57+FC_OTH_CP_SL_E!T57+FC_OTH_CP_BL_E!T57+FC_OTH_CP_CR_E!T57+FC_OTH_CP_BT_E!T57+FC_OTH_CP_IT_E!T57</f>
        <v>48.364918314703353</v>
      </c>
      <c r="U57" s="10">
        <f>FC_OTH_CP_SH_E!U57+FC_OTH_CP_SC_E!U57+FC_OTH_CP_HW_E!U57+FC_OTH_CP_CA_E!U57+FC_OTH_CP_VE_E!U57+FC_OTH_CP_SL_E!U57+FC_OTH_CP_BL_E!U57+FC_OTH_CP_CR_E!U57+FC_OTH_CP_BT_E!U57+FC_OTH_CP_IT_E!U57</f>
        <v>49.191143594153047</v>
      </c>
      <c r="V57" s="10">
        <f>FC_OTH_CP_SH_E!V57+FC_OTH_CP_SC_E!V57+FC_OTH_CP_HW_E!V57+FC_OTH_CP_CA_E!V57+FC_OTH_CP_VE_E!V57+FC_OTH_CP_SL_E!V57+FC_OTH_CP_BL_E!V57+FC_OTH_CP_CR_E!V57+FC_OTH_CP_BT_E!V57+FC_OTH_CP_IT_E!V57</f>
        <v>49.635167669819417</v>
      </c>
      <c r="W57" s="10">
        <f>FC_OTH_CP_SH_E!W57+FC_OTH_CP_SC_E!W57+FC_OTH_CP_HW_E!W57+FC_OTH_CP_CA_E!W57+FC_OTH_CP_VE_E!W57+FC_OTH_CP_SL_E!W57+FC_OTH_CP_BL_E!W57+FC_OTH_CP_CR_E!W57+FC_OTH_CP_BT_E!W57+FC_OTH_CP_IT_E!W57</f>
        <v>49.308598452278581</v>
      </c>
      <c r="X57" s="10">
        <f>FC_OTH_CP_SH_E!X57+FC_OTH_CP_SC_E!X57+FC_OTH_CP_HW_E!X57+FC_OTH_CP_CA_E!X57+FC_OTH_CP_VE_E!X57+FC_OTH_CP_SL_E!X57+FC_OTH_CP_BL_E!X57+FC_OTH_CP_CR_E!X57+FC_OTH_CP_BT_E!X57+FC_OTH_CP_IT_E!X57</f>
        <v>48.339122957867581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1.095098882201204</v>
      </c>
      <c r="D58" s="10">
        <f>FC_OTH_CP_SH_E!D58+FC_OTH_CP_SC_E!D58+FC_OTH_CP_HW_E!D58+FC_OTH_CP_CA_E!D58+FC_OTH_CP_VE_E!D58+FC_OTH_CP_SL_E!D58+FC_OTH_CP_BL_E!D58+FC_OTH_CP_CR_E!D58+FC_OTH_CP_BT_E!D58+FC_OTH_CP_IT_E!D58</f>
        <v>1.095098882201204</v>
      </c>
      <c r="E58" s="10">
        <f>FC_OTH_CP_SH_E!E58+FC_OTH_CP_SC_E!E58+FC_OTH_CP_HW_E!E58+FC_OTH_CP_CA_E!E58+FC_OTH_CP_VE_E!E58+FC_OTH_CP_SL_E!E58+FC_OTH_CP_BL_E!E58+FC_OTH_CP_CR_E!E58+FC_OTH_CP_BT_E!E58+FC_OTH_CP_IT_E!E58</f>
        <v>0.14032674118658639</v>
      </c>
      <c r="F58" s="10">
        <f>FC_OTH_CP_SH_E!F58+FC_OTH_CP_SC_E!F58+FC_OTH_CP_HW_E!F58+FC_OTH_CP_CA_E!F58+FC_OTH_CP_VE_E!F58+FC_OTH_CP_SL_E!F58+FC_OTH_CP_BL_E!F58+FC_OTH_CP_CR_E!F58+FC_OTH_CP_BT_E!F58+FC_OTH_CP_IT_E!F58</f>
        <v>0.1003439380911436</v>
      </c>
      <c r="G58" s="10">
        <f>FC_OTH_CP_SH_E!G58+FC_OTH_CP_SC_E!G58+FC_OTH_CP_HW_E!G58+FC_OTH_CP_CA_E!G58+FC_OTH_CP_VE_E!G58+FC_OTH_CP_SL_E!G58+FC_OTH_CP_BL_E!G58+FC_OTH_CP_CR_E!G58+FC_OTH_CP_BT_E!G58+FC_OTH_CP_IT_E!G58</f>
        <v>0.1003439380911436</v>
      </c>
      <c r="H58" s="10">
        <f>FC_OTH_CP_SH_E!H58+FC_OTH_CP_SC_E!H58+FC_OTH_CP_HW_E!H58+FC_OTH_CP_CA_E!H58+FC_OTH_CP_VE_E!H58+FC_OTH_CP_SL_E!H58+FC_OTH_CP_BL_E!H58+FC_OTH_CP_CR_E!H58+FC_OTH_CP_BT_E!H58+FC_OTH_CP_IT_E!H58</f>
        <v>0.1003439380911436</v>
      </c>
      <c r="I58" s="10">
        <f>FC_OTH_CP_SH_E!I58+FC_OTH_CP_SC_E!I58+FC_OTH_CP_HW_E!I58+FC_OTH_CP_CA_E!I58+FC_OTH_CP_VE_E!I58+FC_OTH_CP_SL_E!I58+FC_OTH_CP_BL_E!I58+FC_OTH_CP_CR_E!I58+FC_OTH_CP_BT_E!I58+FC_OTH_CP_IT_E!I58</f>
        <v>0.1003439380911436</v>
      </c>
      <c r="J58" s="10">
        <f>FC_OTH_CP_SH_E!J58+FC_OTH_CP_SC_E!J58+FC_OTH_CP_HW_E!J58+FC_OTH_CP_CA_E!J58+FC_OTH_CP_VE_E!J58+FC_OTH_CP_SL_E!J58+FC_OTH_CP_BL_E!J58+FC_OTH_CP_CR_E!J58+FC_OTH_CP_BT_E!J58+FC_OTH_CP_IT_E!J58</f>
        <v>0.1003439380911436</v>
      </c>
      <c r="K58" s="10">
        <f>FC_OTH_CP_SH_E!K58+FC_OTH_CP_SC_E!K58+FC_OTH_CP_HW_E!K58+FC_OTH_CP_CA_E!K58+FC_OTH_CP_VE_E!K58+FC_OTH_CP_SL_E!K58+FC_OTH_CP_BL_E!K58+FC_OTH_CP_CR_E!K58+FC_OTH_CP_BT_E!K58+FC_OTH_CP_IT_E!K58</f>
        <v>0.1003439380911436</v>
      </c>
      <c r="L58" s="10">
        <f>FC_OTH_CP_SH_E!L58+FC_OTH_CP_SC_E!L58+FC_OTH_CP_HW_E!L58+FC_OTH_CP_CA_E!L58+FC_OTH_CP_VE_E!L58+FC_OTH_CP_SL_E!L58+FC_OTH_CP_BL_E!L58+FC_OTH_CP_CR_E!L58+FC_OTH_CP_BT_E!L58+FC_OTH_CP_IT_E!L58</f>
        <v>0.1003439380911436</v>
      </c>
      <c r="M58" s="10">
        <f>FC_OTH_CP_SH_E!M58+FC_OTH_CP_SC_E!M58+FC_OTH_CP_HW_E!M58+FC_OTH_CP_CA_E!M58+FC_OTH_CP_VE_E!M58+FC_OTH_CP_SL_E!M58+FC_OTH_CP_BL_E!M58+FC_OTH_CP_CR_E!M58+FC_OTH_CP_BT_E!M58+FC_OTH_CP_IT_E!M58</f>
        <v>0.1003439380911436</v>
      </c>
      <c r="N58" s="10">
        <f>FC_OTH_CP_SH_E!N58+FC_OTH_CP_SC_E!N58+FC_OTH_CP_HW_E!N58+FC_OTH_CP_CA_E!N58+FC_OTH_CP_VE_E!N58+FC_OTH_CP_SL_E!N58+FC_OTH_CP_BL_E!N58+FC_OTH_CP_CR_E!N58+FC_OTH_CP_BT_E!N58+FC_OTH_CP_IT_E!N58</f>
        <v>0.1003439380911436</v>
      </c>
      <c r="O58" s="10">
        <f>FC_OTH_CP_SH_E!O58+FC_OTH_CP_SC_E!O58+FC_OTH_CP_HW_E!O58+FC_OTH_CP_CA_E!O58+FC_OTH_CP_VE_E!O58+FC_OTH_CP_SL_E!O58+FC_OTH_CP_BL_E!O58+FC_OTH_CP_CR_E!O58+FC_OTH_CP_BT_E!O58+FC_OTH_CP_IT_E!O58</f>
        <v>0.1003439380911436</v>
      </c>
      <c r="P58" s="10">
        <f>FC_OTH_CP_SH_E!P58+FC_OTH_CP_SC_E!P58+FC_OTH_CP_HW_E!P58+FC_OTH_CP_CA_E!P58+FC_OTH_CP_VE_E!P58+FC_OTH_CP_SL_E!P58+FC_OTH_CP_BL_E!P58+FC_OTH_CP_CR_E!P58+FC_OTH_CP_BT_E!P58+FC_OTH_CP_IT_E!P58</f>
        <v>0.1003439380911436</v>
      </c>
      <c r="Q58" s="10">
        <f>FC_OTH_CP_SH_E!Q58+FC_OTH_CP_SC_E!Q58+FC_OTH_CP_HW_E!Q58+FC_OTH_CP_CA_E!Q58+FC_OTH_CP_VE_E!Q58+FC_OTH_CP_SL_E!Q58+FC_OTH_CP_BL_E!Q58+FC_OTH_CP_CR_E!Q58+FC_OTH_CP_BT_E!Q58+FC_OTH_CP_IT_E!Q58</f>
        <v>0.1003439380911436</v>
      </c>
      <c r="R58" s="10">
        <f>FC_OTH_CP_SH_E!R58+FC_OTH_CP_SC_E!R58+FC_OTH_CP_HW_E!R58+FC_OTH_CP_CA_E!R58+FC_OTH_CP_VE_E!R58+FC_OTH_CP_SL_E!R58+FC_OTH_CP_BL_E!R58+FC_OTH_CP_CR_E!R58+FC_OTH_CP_BT_E!R58+FC_OTH_CP_IT_E!R58</f>
        <v>0.1003439380911436</v>
      </c>
      <c r="S58" s="10">
        <f>FC_OTH_CP_SH_E!S58+FC_OTH_CP_SC_E!S58+FC_OTH_CP_HW_E!S58+FC_OTH_CP_CA_E!S58+FC_OTH_CP_VE_E!S58+FC_OTH_CP_SL_E!S58+FC_OTH_CP_BL_E!S58+FC_OTH_CP_CR_E!S58+FC_OTH_CP_BT_E!S58+FC_OTH_CP_IT_E!S58</f>
        <v>0.1003439380911436</v>
      </c>
      <c r="T58" s="10">
        <f>FC_OTH_CP_SH_E!T58+FC_OTH_CP_SC_E!T58+FC_OTH_CP_HW_E!T58+FC_OTH_CP_CA_E!T58+FC_OTH_CP_VE_E!T58+FC_OTH_CP_SL_E!T58+FC_OTH_CP_BL_E!T58+FC_OTH_CP_CR_E!T58+FC_OTH_CP_BT_E!T58+FC_OTH_CP_IT_E!T58</f>
        <v>0.1003439380911436</v>
      </c>
      <c r="U58" s="10">
        <f>FC_OTH_CP_SH_E!U58+FC_OTH_CP_SC_E!U58+FC_OTH_CP_HW_E!U58+FC_OTH_CP_CA_E!U58+FC_OTH_CP_VE_E!U58+FC_OTH_CP_SL_E!U58+FC_OTH_CP_BL_E!U58+FC_OTH_CP_CR_E!U58+FC_OTH_CP_BT_E!U58+FC_OTH_CP_IT_E!U58</f>
        <v>0.1003439380911436</v>
      </c>
      <c r="V58" s="10">
        <f>FC_OTH_CP_SH_E!V58+FC_OTH_CP_SC_E!V58+FC_OTH_CP_HW_E!V58+FC_OTH_CP_CA_E!V58+FC_OTH_CP_VE_E!V58+FC_OTH_CP_SL_E!V58+FC_OTH_CP_BL_E!V58+FC_OTH_CP_CR_E!V58+FC_OTH_CP_BT_E!V58+FC_OTH_CP_IT_E!V58</f>
        <v>0.1003439380911436</v>
      </c>
      <c r="W58" s="10">
        <f>FC_OTH_CP_SH_E!W58+FC_OTH_CP_SC_E!W58+FC_OTH_CP_HW_E!W58+FC_OTH_CP_CA_E!W58+FC_OTH_CP_VE_E!W58+FC_OTH_CP_SL_E!W58+FC_OTH_CP_BL_E!W58+FC_OTH_CP_CR_E!W58+FC_OTH_CP_BT_E!W58+FC_OTH_CP_IT_E!W58</f>
        <v>0.1003439380911436</v>
      </c>
      <c r="X58" s="10">
        <f>FC_OTH_CP_SH_E!X58+FC_OTH_CP_SC_E!X58+FC_OTH_CP_HW_E!X58+FC_OTH_CP_CA_E!X58+FC_OTH_CP_VE_E!X58+FC_OTH_CP_SL_E!X58+FC_OTH_CP_BL_E!X58+FC_OTH_CP_CR_E!X58+FC_OTH_CP_BT_E!X58+FC_OTH_CP_IT_E!X58</f>
        <v>0.1003439380911436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42.633963886500432</v>
      </c>
      <c r="D59" s="10">
        <f>FC_OTH_CP_SH_E!D59+FC_OTH_CP_SC_E!D59+FC_OTH_CP_HW_E!D59+FC_OTH_CP_CA_E!D59+FC_OTH_CP_VE_E!D59+FC_OTH_CP_SL_E!D59+FC_OTH_CP_BL_E!D59+FC_OTH_CP_CR_E!D59+FC_OTH_CP_BT_E!D59+FC_OTH_CP_IT_E!D59</f>
        <v>43.350558899398102</v>
      </c>
      <c r="E59" s="10">
        <f>FC_OTH_CP_SH_E!E59+FC_OTH_CP_SC_E!E59+FC_OTH_CP_HW_E!E59+FC_OTH_CP_CA_E!E59+FC_OTH_CP_VE_E!E59+FC_OTH_CP_SL_E!E59+FC_OTH_CP_BL_E!E59+FC_OTH_CP_CR_E!E59+FC_OTH_CP_BT_E!E59+FC_OTH_CP_IT_E!E59</f>
        <v>43.350558899398095</v>
      </c>
      <c r="F59" s="10">
        <f>FC_OTH_CP_SH_E!F59+FC_OTH_CP_SC_E!F59+FC_OTH_CP_HW_E!F59+FC_OTH_CP_CA_E!F59+FC_OTH_CP_VE_E!F59+FC_OTH_CP_SL_E!F59+FC_OTH_CP_BL_E!F59+FC_OTH_CP_CR_E!F59+FC_OTH_CP_BT_E!F59+FC_OTH_CP_IT_E!F59</f>
        <v>43.350558899398109</v>
      </c>
      <c r="G59" s="10">
        <f>FC_OTH_CP_SH_E!G59+FC_OTH_CP_SC_E!G59+FC_OTH_CP_HW_E!G59+FC_OTH_CP_CA_E!G59+FC_OTH_CP_VE_E!G59+FC_OTH_CP_SL_E!G59+FC_OTH_CP_BL_E!G59+FC_OTH_CP_CR_E!G59+FC_OTH_CP_BT_E!G59+FC_OTH_CP_IT_E!G59</f>
        <v>43.565520206362841</v>
      </c>
      <c r="H59" s="10">
        <f>FC_OTH_CP_SH_E!H59+FC_OTH_CP_SC_E!H59+FC_OTH_CP_HW_E!H59+FC_OTH_CP_CA_E!H59+FC_OTH_CP_VE_E!H59+FC_OTH_CP_SL_E!H59+FC_OTH_CP_BL_E!H59+FC_OTH_CP_CR_E!H59+FC_OTH_CP_BT_E!H59+FC_OTH_CP_IT_E!H59</f>
        <v>44.138693035253645</v>
      </c>
      <c r="I59" s="10">
        <f>FC_OTH_CP_SH_E!I59+FC_OTH_CP_SC_E!I59+FC_OTH_CP_HW_E!I59+FC_OTH_CP_CA_E!I59+FC_OTH_CP_VE_E!I59+FC_OTH_CP_SL_E!I59+FC_OTH_CP_BL_E!I59+FC_OTH_CP_CR_E!I59+FC_OTH_CP_BT_E!I59+FC_OTH_CP_IT_E!I59</f>
        <v>68.071109200343926</v>
      </c>
      <c r="J59" s="10">
        <f>FC_OTH_CP_SH_E!J59+FC_OTH_CP_SC_E!J59+FC_OTH_CP_HW_E!J59+FC_OTH_CP_CA_E!J59+FC_OTH_CP_VE_E!J59+FC_OTH_CP_SL_E!J59+FC_OTH_CP_BL_E!J59+FC_OTH_CP_CR_E!J59+FC_OTH_CP_BT_E!J59+FC_OTH_CP_IT_E!J59</f>
        <v>69.575838349097154</v>
      </c>
      <c r="K59" s="10">
        <f>FC_OTH_CP_SH_E!K59+FC_OTH_CP_SC_E!K59+FC_OTH_CP_HW_E!K59+FC_OTH_CP_CA_E!K59+FC_OTH_CP_VE_E!K59+FC_OTH_CP_SL_E!K59+FC_OTH_CP_BL_E!K59+FC_OTH_CP_CR_E!K59+FC_OTH_CP_BT_E!K59+FC_OTH_CP_IT_E!K59</f>
        <v>79.70283748925192</v>
      </c>
      <c r="L59" s="10">
        <f>FC_OTH_CP_SH_E!L59+FC_OTH_CP_SC_E!L59+FC_OTH_CP_HW_E!L59+FC_OTH_CP_CA_E!L59+FC_OTH_CP_VE_E!L59+FC_OTH_CP_SL_E!L59+FC_OTH_CP_BL_E!L59+FC_OTH_CP_CR_E!L59+FC_OTH_CP_BT_E!L59+FC_OTH_CP_IT_E!L59</f>
        <v>58.015649183147048</v>
      </c>
      <c r="M59" s="10">
        <f>FC_OTH_CP_SH_E!M59+FC_OTH_CP_SC_E!M59+FC_OTH_CP_HW_E!M59+FC_OTH_CP_CA_E!M59+FC_OTH_CP_VE_E!M59+FC_OTH_CP_SL_E!M59+FC_OTH_CP_BL_E!M59+FC_OTH_CP_CR_E!M59+FC_OTH_CP_BT_E!M59+FC_OTH_CP_IT_E!M59</f>
        <v>60.022012037833157</v>
      </c>
      <c r="N59" s="10">
        <f>FC_OTH_CP_SH_E!N59+FC_OTH_CP_SC_E!N59+FC_OTH_CP_HW_E!N59+FC_OTH_CP_CA_E!N59+FC_OTH_CP_VE_E!N59+FC_OTH_CP_SL_E!N59+FC_OTH_CP_BL_E!N59+FC_OTH_CP_CR_E!N59+FC_OTH_CP_BT_E!N59+FC_OTH_CP_IT_E!N59</f>
        <v>64.201805674978516</v>
      </c>
      <c r="O59" s="10">
        <f>FC_OTH_CP_SH_E!O59+FC_OTH_CP_SC_E!O59+FC_OTH_CP_HW_E!O59+FC_OTH_CP_CA_E!O59+FC_OTH_CP_VE_E!O59+FC_OTH_CP_SL_E!O59+FC_OTH_CP_BL_E!O59+FC_OTH_CP_CR_E!O59+FC_OTH_CP_BT_E!O59+FC_OTH_CP_IT_E!O59</f>
        <v>68.739810834049848</v>
      </c>
      <c r="P59" s="10">
        <f>FC_OTH_CP_SH_E!P59+FC_OTH_CP_SC_E!P59+FC_OTH_CP_HW_E!P59+FC_OTH_CP_CA_E!P59+FC_OTH_CP_VE_E!P59+FC_OTH_CP_SL_E!P59+FC_OTH_CP_BL_E!P59+FC_OTH_CP_CR_E!P59+FC_OTH_CP_BT_E!P59+FC_OTH_CP_IT_E!P59</f>
        <v>72.537489251934687</v>
      </c>
      <c r="Q59" s="10">
        <f>FC_OTH_CP_SH_E!Q59+FC_OTH_CP_SC_E!Q59+FC_OTH_CP_HW_E!Q59+FC_OTH_CP_CA_E!Q59+FC_OTH_CP_VE_E!Q59+FC_OTH_CP_SL_E!Q59+FC_OTH_CP_BL_E!Q59+FC_OTH_CP_CR_E!Q59+FC_OTH_CP_BT_E!Q59+FC_OTH_CP_IT_E!Q59</f>
        <v>74.113843508168557</v>
      </c>
      <c r="R59" s="10">
        <f>FC_OTH_CP_SH_E!R59+FC_OTH_CP_SC_E!R59+FC_OTH_CP_HW_E!R59+FC_OTH_CP_CA_E!R59+FC_OTH_CP_VE_E!R59+FC_OTH_CP_SL_E!R59+FC_OTH_CP_BL_E!R59+FC_OTH_CP_CR_E!R59+FC_OTH_CP_BT_E!R59+FC_OTH_CP_IT_E!R59</f>
        <v>80.132760103181369</v>
      </c>
      <c r="S59" s="10">
        <f>FC_OTH_CP_SH_E!S59+FC_OTH_CP_SC_E!S59+FC_OTH_CP_HW_E!S59+FC_OTH_CP_CA_E!S59+FC_OTH_CP_VE_E!S59+FC_OTH_CP_SL_E!S59+FC_OTH_CP_BL_E!S59+FC_OTH_CP_CR_E!S59+FC_OTH_CP_BT_E!S59+FC_OTH_CP_IT_E!S59</f>
        <v>96.541530524505632</v>
      </c>
      <c r="T59" s="10">
        <f>FC_OTH_CP_SH_E!T59+FC_OTH_CP_SC_E!T59+FC_OTH_CP_HW_E!T59+FC_OTH_CP_CA_E!T59+FC_OTH_CP_VE_E!T59+FC_OTH_CP_SL_E!T59+FC_OTH_CP_BL_E!T59+FC_OTH_CP_CR_E!T59+FC_OTH_CP_BT_E!T59+FC_OTH_CP_IT_E!T59</f>
        <v>102.48873602751505</v>
      </c>
      <c r="U59" s="10">
        <f>FC_OTH_CP_SH_E!U59+FC_OTH_CP_SC_E!U59+FC_OTH_CP_HW_E!U59+FC_OTH_CP_CA_E!U59+FC_OTH_CP_VE_E!U59+FC_OTH_CP_SL_E!U59+FC_OTH_CP_BL_E!U59+FC_OTH_CP_CR_E!U59+FC_OTH_CP_BT_E!U59+FC_OTH_CP_IT_E!U59</f>
        <v>106.57300085984527</v>
      </c>
      <c r="V59" s="10">
        <f>FC_OTH_CP_SH_E!V59+FC_OTH_CP_SC_E!V59+FC_OTH_CP_HW_E!V59+FC_OTH_CP_CA_E!V59+FC_OTH_CP_VE_E!V59+FC_OTH_CP_SL_E!V59+FC_OTH_CP_BL_E!V59+FC_OTH_CP_CR_E!V59+FC_OTH_CP_BT_E!V59+FC_OTH_CP_IT_E!V59</f>
        <v>109.67807394668966</v>
      </c>
      <c r="W59" s="10">
        <f>FC_OTH_CP_SH_E!W59+FC_OTH_CP_SC_E!W59+FC_OTH_CP_HW_E!W59+FC_OTH_CP_CA_E!W59+FC_OTH_CP_VE_E!W59+FC_OTH_CP_SL_E!W59+FC_OTH_CP_BL_E!W59+FC_OTH_CP_CR_E!W59+FC_OTH_CP_BT_E!W59+FC_OTH_CP_IT_E!W59</f>
        <v>112.01874462596723</v>
      </c>
      <c r="X59" s="10">
        <f>FC_OTH_CP_SH_E!X59+FC_OTH_CP_SC_E!X59+FC_OTH_CP_HW_E!X59+FC_OTH_CP_CA_E!X59+FC_OTH_CP_VE_E!X59+FC_OTH_CP_SL_E!X59+FC_OTH_CP_BL_E!X59+FC_OTH_CP_CR_E!X59+FC_OTH_CP_BT_E!X59+FC_OTH_CP_IT_E!X59</f>
        <v>119.16018916594992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9.5299226139294912</v>
      </c>
      <c r="D61" s="10">
        <f>FC_OTH_CP_SH_E!D61+FC_OTH_CP_SC_E!D61+FC_OTH_CP_HW_E!D61+FC_OTH_CP_CA_E!D61+FC_OTH_CP_VE_E!D61+FC_OTH_CP_SL_E!D61+FC_OTH_CP_BL_E!D61+FC_OTH_CP_CR_E!D61+FC_OTH_CP_BT_E!D61+FC_OTH_CP_IT_E!D61</f>
        <v>9.5299226139294912</v>
      </c>
      <c r="E61" s="10">
        <f>FC_OTH_CP_SH_E!E61+FC_OTH_CP_SC_E!E61+FC_OTH_CP_HW_E!E61+FC_OTH_CP_CA_E!E61+FC_OTH_CP_VE_E!E61+FC_OTH_CP_SL_E!E61+FC_OTH_CP_BL_E!E61+FC_OTH_CP_CR_E!E61+FC_OTH_CP_BT_E!E61+FC_OTH_CP_IT_E!E61</f>
        <v>13.208168529664661</v>
      </c>
      <c r="F61" s="10">
        <f>FC_OTH_CP_SH_E!F61+FC_OTH_CP_SC_E!F61+FC_OTH_CP_HW_E!F61+FC_OTH_CP_CA_E!F61+FC_OTH_CP_VE_E!F61+FC_OTH_CP_SL_E!F61+FC_OTH_CP_BL_E!F61+FC_OTH_CP_CR_E!F61+FC_OTH_CP_BT_E!F61+FC_OTH_CP_IT_E!F61</f>
        <v>13.208168529664656</v>
      </c>
      <c r="G61" s="10">
        <f>FC_OTH_CP_SH_E!G61+FC_OTH_CP_SC_E!G61+FC_OTH_CP_HW_E!G61+FC_OTH_CP_CA_E!G61+FC_OTH_CP_VE_E!G61+FC_OTH_CP_SL_E!G61+FC_OTH_CP_BL_E!G61+FC_OTH_CP_CR_E!G61+FC_OTH_CP_BT_E!G61+FC_OTH_CP_IT_E!G61</f>
        <v>12.826053310404127</v>
      </c>
      <c r="H61" s="10">
        <f>FC_OTH_CP_SH_E!H61+FC_OTH_CP_SC_E!H61+FC_OTH_CP_HW_E!H61+FC_OTH_CP_CA_E!H61+FC_OTH_CP_VE_E!H61+FC_OTH_CP_SL_E!H61+FC_OTH_CP_BL_E!H61+FC_OTH_CP_CR_E!H61+FC_OTH_CP_BT_E!H61+FC_OTH_CP_IT_E!H61</f>
        <v>13.75752364574377</v>
      </c>
      <c r="I61" s="10">
        <f>FC_OTH_CP_SH_E!I61+FC_OTH_CP_SC_E!I61+FC_OTH_CP_HW_E!I61+FC_OTH_CP_CA_E!I61+FC_OTH_CP_VE_E!I61+FC_OTH_CP_SL_E!I61+FC_OTH_CP_BL_E!I61+FC_OTH_CP_CR_E!I61+FC_OTH_CP_BT_E!I61+FC_OTH_CP_IT_E!I61</f>
        <v>41.057609630266541</v>
      </c>
      <c r="J61" s="10">
        <f>FC_OTH_CP_SH_E!J61+FC_OTH_CP_SC_E!J61+FC_OTH_CP_HW_E!J61+FC_OTH_CP_CA_E!J61+FC_OTH_CP_VE_E!J61+FC_OTH_CP_SL_E!J61+FC_OTH_CP_BL_E!J61+FC_OTH_CP_CR_E!J61+FC_OTH_CP_BT_E!J61+FC_OTH_CP_IT_E!J61</f>
        <v>41.821926053310413</v>
      </c>
      <c r="K61" s="10">
        <f>FC_OTH_CP_SH_E!K61+FC_OTH_CP_SC_E!K61+FC_OTH_CP_HW_E!K61+FC_OTH_CP_CA_E!K61+FC_OTH_CP_VE_E!K61+FC_OTH_CP_SL_E!K61+FC_OTH_CP_BL_E!K61+FC_OTH_CP_CR_E!K61+FC_OTH_CP_BT_E!K61+FC_OTH_CP_IT_E!K61</f>
        <v>9.4582975064488366</v>
      </c>
      <c r="L61" s="10">
        <f>FC_OTH_CP_SH_E!L61+FC_OTH_CP_SC_E!L61+FC_OTH_CP_HW_E!L61+FC_OTH_CP_CA_E!L61+FC_OTH_CP_VE_E!L61+FC_OTH_CP_SL_E!L61+FC_OTH_CP_BL_E!L61+FC_OTH_CP_CR_E!L61+FC_OTH_CP_BT_E!L61+FC_OTH_CP_IT_E!L61</f>
        <v>0.16715391229578663</v>
      </c>
      <c r="M61" s="10">
        <f>FC_OTH_CP_SH_E!M61+FC_OTH_CP_SC_E!M61+FC_OTH_CP_HW_E!M61+FC_OTH_CP_CA_E!M61+FC_OTH_CP_VE_E!M61+FC_OTH_CP_SL_E!M61+FC_OTH_CP_BL_E!M61+FC_OTH_CP_CR_E!M61+FC_OTH_CP_BT_E!M61+FC_OTH_CP_IT_E!M61</f>
        <v>0.16715391229578661</v>
      </c>
      <c r="N61" s="10">
        <f>FC_OTH_CP_SH_E!N61+FC_OTH_CP_SC_E!N61+FC_OTH_CP_HW_E!N61+FC_OTH_CP_CA_E!N61+FC_OTH_CP_VE_E!N61+FC_OTH_CP_SL_E!N61+FC_OTH_CP_BL_E!N61+FC_OTH_CP_CR_E!N61+FC_OTH_CP_BT_E!N61+FC_OTH_CP_IT_E!N61</f>
        <v>15.883233018056741</v>
      </c>
      <c r="O61" s="10">
        <f>FC_OTH_CP_SH_E!O61+FC_OTH_CP_SC_E!O61+FC_OTH_CP_HW_E!O61+FC_OTH_CP_CA_E!O61+FC_OTH_CP_VE_E!O61+FC_OTH_CP_SL_E!O61+FC_OTH_CP_BL_E!O61+FC_OTH_CP_CR_E!O61+FC_OTH_CP_BT_E!O61+FC_OTH_CP_IT_E!O61</f>
        <v>17.101375752364572</v>
      </c>
      <c r="P61" s="10">
        <f>FC_OTH_CP_SH_E!P61+FC_OTH_CP_SC_E!P61+FC_OTH_CP_HW_E!P61+FC_OTH_CP_CA_E!P61+FC_OTH_CP_VE_E!P61+FC_OTH_CP_SL_E!P61+FC_OTH_CP_BL_E!P61+FC_OTH_CP_CR_E!P61+FC_OTH_CP_BT_E!P61+FC_OTH_CP_IT_E!P61</f>
        <v>52.713327601031807</v>
      </c>
      <c r="Q61" s="10">
        <f>FC_OTH_CP_SH_E!Q61+FC_OTH_CP_SC_E!Q61+FC_OTH_CP_HW_E!Q61+FC_OTH_CP_CA_E!Q61+FC_OTH_CP_VE_E!Q61+FC_OTH_CP_SL_E!Q61+FC_OTH_CP_BL_E!Q61+FC_OTH_CP_CR_E!Q61+FC_OTH_CP_BT_E!Q61+FC_OTH_CP_IT_E!Q61</f>
        <v>43.302751504729159</v>
      </c>
      <c r="R61" s="10">
        <f>FC_OTH_CP_SH_E!R61+FC_OTH_CP_SC_E!R61+FC_OTH_CP_HW_E!R61+FC_OTH_CP_CA_E!R61+FC_OTH_CP_VE_E!R61+FC_OTH_CP_SL_E!R61+FC_OTH_CP_BL_E!R61+FC_OTH_CP_CR_E!R61+FC_OTH_CP_BT_E!R61+FC_OTH_CP_IT_E!R61</f>
        <v>11.918400687876185</v>
      </c>
      <c r="S61" s="10">
        <f>FC_OTH_CP_SH_E!S61+FC_OTH_CP_SC_E!S61+FC_OTH_CP_HW_E!S61+FC_OTH_CP_CA_E!S61+FC_OTH_CP_VE_E!S61+FC_OTH_CP_SL_E!S61+FC_OTH_CP_BL_E!S61+FC_OTH_CP_CR_E!S61+FC_OTH_CP_BT_E!S61+FC_OTH_CP_IT_E!S61</f>
        <v>51.662338779019791</v>
      </c>
      <c r="T61" s="10">
        <f>FC_OTH_CP_SH_E!T61+FC_OTH_CP_SC_E!T61+FC_OTH_CP_HW_E!T61+FC_OTH_CP_CA_E!T61+FC_OTH_CP_VE_E!T61+FC_OTH_CP_SL_E!T61+FC_OTH_CP_BL_E!T61+FC_OTH_CP_CR_E!T61+FC_OTH_CP_BT_E!T61+FC_OTH_CP_IT_E!T61</f>
        <v>52.211693895098861</v>
      </c>
      <c r="U61" s="10">
        <f>FC_OTH_CP_SH_E!U61+FC_OTH_CP_SC_E!U61+FC_OTH_CP_HW_E!U61+FC_OTH_CP_CA_E!U61+FC_OTH_CP_VE_E!U61+FC_OTH_CP_SL_E!U61+FC_OTH_CP_BL_E!U61+FC_OTH_CP_CR_E!U61+FC_OTH_CP_BT_E!U61+FC_OTH_CP_IT_E!U61</f>
        <v>52.355030094582958</v>
      </c>
      <c r="V61" s="10">
        <f>FC_OTH_CP_SH_E!V61+FC_OTH_CP_SC_E!V61+FC_OTH_CP_HW_E!V61+FC_OTH_CP_CA_E!V61+FC_OTH_CP_VE_E!V61+FC_OTH_CP_SL_E!V61+FC_OTH_CP_BL_E!V61+FC_OTH_CP_CR_E!V61+FC_OTH_CP_BT_E!V61+FC_OTH_CP_IT_E!V61</f>
        <v>52.307222699914007</v>
      </c>
      <c r="W61" s="10">
        <f>FC_OTH_CP_SH_E!W61+FC_OTH_CP_SC_E!W61+FC_OTH_CP_HW_E!W61+FC_OTH_CP_CA_E!W61+FC_OTH_CP_VE_E!W61+FC_OTH_CP_SL_E!W61+FC_OTH_CP_BL_E!W61+FC_OTH_CP_CR_E!W61+FC_OTH_CP_BT_E!W61+FC_OTH_CP_IT_E!W61</f>
        <v>52.068443680137648</v>
      </c>
      <c r="X61" s="10">
        <f>FC_OTH_CP_SH_E!X61+FC_OTH_CP_SC_E!X61+FC_OTH_CP_HW_E!X61+FC_OTH_CP_CA_E!X61+FC_OTH_CP_VE_E!X61+FC_OTH_CP_SL_E!X61+FC_OTH_CP_BL_E!X61+FC_OTH_CP_CR_E!X61+FC_OTH_CP_BT_E!X61+FC_OTH_CP_IT_E!X61</f>
        <v>56.678159931212406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2.4123817712811673</v>
      </c>
      <c r="S62" s="10">
        <f>FC_OTH_CP_SH_E!S62+FC_OTH_CP_SC_E!S62+FC_OTH_CP_HW_E!S62+FC_OTH_CP_CA_E!S62+FC_OTH_CP_VE_E!S62+FC_OTH_CP_SL_E!S62+FC_OTH_CP_BL_E!S62+FC_OTH_CP_CR_E!S62+FC_OTH_CP_BT_E!S62+FC_OTH_CP_IT_E!S62</f>
        <v>5.6368013757523663</v>
      </c>
      <c r="T62" s="10">
        <f>FC_OTH_CP_SH_E!T62+FC_OTH_CP_SC_E!T62+FC_OTH_CP_HW_E!T62+FC_OTH_CP_CA_E!T62+FC_OTH_CP_VE_E!T62+FC_OTH_CP_SL_E!T62+FC_OTH_CP_BL_E!T62+FC_OTH_CP_CR_E!T62+FC_OTH_CP_BT_E!T62+FC_OTH_CP_IT_E!T62</f>
        <v>6.9623387790197784</v>
      </c>
      <c r="U62" s="10">
        <f>FC_OTH_CP_SH_E!U62+FC_OTH_CP_SC_E!U62+FC_OTH_CP_HW_E!U62+FC_OTH_CP_CA_E!U62+FC_OTH_CP_VE_E!U62+FC_OTH_CP_SL_E!U62+FC_OTH_CP_BL_E!U62+FC_OTH_CP_CR_E!U62+FC_OTH_CP_BT_E!U62+FC_OTH_CP_IT_E!U62</f>
        <v>4.2276010318142756</v>
      </c>
      <c r="V62" s="10">
        <f>FC_OTH_CP_SH_E!V62+FC_OTH_CP_SC_E!V62+FC_OTH_CP_HW_E!V62+FC_OTH_CP_CA_E!V62+FC_OTH_CP_VE_E!V62+FC_OTH_CP_SL_E!V62+FC_OTH_CP_BL_E!V62+FC_OTH_CP_CR_E!V62+FC_OTH_CP_BT_E!V62+FC_OTH_CP_IT_E!V62</f>
        <v>4.8007738607050765</v>
      </c>
      <c r="W62" s="10">
        <f>FC_OTH_CP_SH_E!W62+FC_OTH_CP_SC_E!W62+FC_OTH_CP_HW_E!W62+FC_OTH_CP_CA_E!W62+FC_OTH_CP_VE_E!W62+FC_OTH_CP_SL_E!W62+FC_OTH_CP_BL_E!W62+FC_OTH_CP_CR_E!W62+FC_OTH_CP_BT_E!W62+FC_OTH_CP_IT_E!W62</f>
        <v>4.6691315563198588</v>
      </c>
      <c r="X62" s="10">
        <f>FC_OTH_CP_SH_E!X62+FC_OTH_CP_SC_E!X62+FC_OTH_CP_HW_E!X62+FC_OTH_CP_CA_E!X62+FC_OTH_CP_VE_E!X62+FC_OTH_CP_SL_E!X62+FC_OTH_CP_BL_E!X62+FC_OTH_CP_CR_E!X62+FC_OTH_CP_BT_E!X62+FC_OTH_CP_IT_E!X62</f>
        <v>6.9263112639724733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0.64488392089423885</v>
      </c>
      <c r="P64" s="10">
        <f>FC_OTH_CP_SH_E!P64+FC_OTH_CP_SC_E!P64+FC_OTH_CP_HW_E!P64+FC_OTH_CP_CA_E!P64+FC_OTH_CP_VE_E!P64+FC_OTH_CP_SL_E!P64+FC_OTH_CP_BL_E!P64+FC_OTH_CP_CR_E!P64+FC_OTH_CP_BT_E!P64+FC_OTH_CP_IT_E!P64</f>
        <v>0.64488392089423874</v>
      </c>
      <c r="Q64" s="10">
        <f>FC_OTH_CP_SH_E!Q64+FC_OTH_CP_SC_E!Q64+FC_OTH_CP_HW_E!Q64+FC_OTH_CP_CA_E!Q64+FC_OTH_CP_VE_E!Q64+FC_OTH_CP_SL_E!Q64+FC_OTH_CP_BL_E!Q64+FC_OTH_CP_CR_E!Q64+FC_OTH_CP_BT_E!Q64+FC_OTH_CP_IT_E!Q64</f>
        <v>0.64488392089423918</v>
      </c>
      <c r="R64" s="10">
        <f>FC_OTH_CP_SH_E!R64+FC_OTH_CP_SC_E!R64+FC_OTH_CP_HW_E!R64+FC_OTH_CP_CA_E!R64+FC_OTH_CP_VE_E!R64+FC_OTH_CP_SL_E!R64+FC_OTH_CP_BL_E!R64+FC_OTH_CP_CR_E!R64+FC_OTH_CP_BT_E!R64+FC_OTH_CP_IT_E!R64</f>
        <v>0.64488392089423896</v>
      </c>
      <c r="S64" s="10">
        <f>FC_OTH_CP_SH_E!S64+FC_OTH_CP_SC_E!S64+FC_OTH_CP_HW_E!S64+FC_OTH_CP_CA_E!S64+FC_OTH_CP_VE_E!S64+FC_OTH_CP_SL_E!S64+FC_OTH_CP_BL_E!S64+FC_OTH_CP_CR_E!S64+FC_OTH_CP_BT_E!S64+FC_OTH_CP_IT_E!S64</f>
        <v>0.64488392089423863</v>
      </c>
      <c r="T64" s="10">
        <f>FC_OTH_CP_SH_E!T64+FC_OTH_CP_SC_E!T64+FC_OTH_CP_HW_E!T64+FC_OTH_CP_CA_E!T64+FC_OTH_CP_VE_E!T64+FC_OTH_CP_SL_E!T64+FC_OTH_CP_BL_E!T64+FC_OTH_CP_CR_E!T64+FC_OTH_CP_BT_E!T64+FC_OTH_CP_IT_E!T64</f>
        <v>0.64488392089423929</v>
      </c>
      <c r="U64" s="10">
        <f>FC_OTH_CP_SH_E!U64+FC_OTH_CP_SC_E!U64+FC_OTH_CP_HW_E!U64+FC_OTH_CP_CA_E!U64+FC_OTH_CP_VE_E!U64+FC_OTH_CP_SL_E!U64+FC_OTH_CP_BL_E!U64+FC_OTH_CP_CR_E!U64+FC_OTH_CP_BT_E!U64+FC_OTH_CP_IT_E!U64</f>
        <v>0.64488392089423918</v>
      </c>
      <c r="V64" s="10">
        <f>FC_OTH_CP_SH_E!V64+FC_OTH_CP_SC_E!V64+FC_OTH_CP_HW_E!V64+FC_OTH_CP_CA_E!V64+FC_OTH_CP_VE_E!V64+FC_OTH_CP_SL_E!V64+FC_OTH_CP_BL_E!V64+FC_OTH_CP_CR_E!V64+FC_OTH_CP_BT_E!V64+FC_OTH_CP_IT_E!V64</f>
        <v>0.64488392089423885</v>
      </c>
      <c r="W64" s="10">
        <f>FC_OTH_CP_SH_E!W64+FC_OTH_CP_SC_E!W64+FC_OTH_CP_HW_E!W64+FC_OTH_CP_CA_E!W64+FC_OTH_CP_VE_E!W64+FC_OTH_CP_SL_E!W64+FC_OTH_CP_BL_E!W64+FC_OTH_CP_CR_E!W64+FC_OTH_CP_BT_E!W64+FC_OTH_CP_IT_E!W64</f>
        <v>0.64488392089423896</v>
      </c>
      <c r="X64" s="10">
        <f>FC_OTH_CP_SH_E!X64+FC_OTH_CP_SC_E!X64+FC_OTH_CP_HW_E!X64+FC_OTH_CP_CA_E!X64+FC_OTH_CP_VE_E!X64+FC_OTH_CP_SL_E!X64+FC_OTH_CP_BL_E!X64+FC_OTH_CP_CR_E!X64+FC_OTH_CP_BT_E!X64+FC_OTH_CP_IT_E!X64</f>
        <v>1.0608770421324152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1.816766981943249</v>
      </c>
      <c r="Q66" s="10">
        <f>FC_OTH_CP_SH_E!Q66+FC_OTH_CP_SC_E!Q66+FC_OTH_CP_HW_E!Q66+FC_OTH_CP_CA_E!Q66+FC_OTH_CP_VE_E!Q66+FC_OTH_CP_SL_E!Q66+FC_OTH_CP_BL_E!Q66+FC_OTH_CP_CR_E!Q66+FC_OTH_CP_BT_E!Q66+FC_OTH_CP_IT_E!Q66</f>
        <v>1.8167669819432506</v>
      </c>
      <c r="R66" s="10">
        <f>FC_OTH_CP_SH_E!R66+FC_OTH_CP_SC_E!R66+FC_OTH_CP_HW_E!R66+FC_OTH_CP_CA_E!R66+FC_OTH_CP_VE_E!R66+FC_OTH_CP_SL_E!R66+FC_OTH_CP_BL_E!R66+FC_OTH_CP_CR_E!R66+FC_OTH_CP_BT_E!R66+FC_OTH_CP_IT_E!R66</f>
        <v>2.7251074806534819</v>
      </c>
      <c r="S66" s="10">
        <f>FC_OTH_CP_SH_E!S66+FC_OTH_CP_SC_E!S66+FC_OTH_CP_HW_E!S66+FC_OTH_CP_CA_E!S66+FC_OTH_CP_VE_E!S66+FC_OTH_CP_SL_E!S66+FC_OTH_CP_BL_E!S66+FC_OTH_CP_CR_E!S66+FC_OTH_CP_BT_E!S66+FC_OTH_CP_IT_E!S66</f>
        <v>3.6335339638864985</v>
      </c>
      <c r="T66" s="10">
        <f>FC_OTH_CP_SH_E!T66+FC_OTH_CP_SC_E!T66+FC_OTH_CP_HW_E!T66+FC_OTH_CP_CA_E!T66+FC_OTH_CP_VE_E!T66+FC_OTH_CP_SL_E!T66+FC_OTH_CP_BL_E!T66+FC_OTH_CP_CR_E!T66+FC_OTH_CP_BT_E!T66+FC_OTH_CP_IT_E!T66</f>
        <v>3.6335339638865012</v>
      </c>
      <c r="U66" s="10">
        <f>FC_OTH_CP_SH_E!U66+FC_OTH_CP_SC_E!U66+FC_OTH_CP_HW_E!U66+FC_OTH_CP_CA_E!U66+FC_OTH_CP_VE_E!U66+FC_OTH_CP_SL_E!U66+FC_OTH_CP_BL_E!U66+FC_OTH_CP_CR_E!U66+FC_OTH_CP_BT_E!U66+FC_OTH_CP_IT_E!U66</f>
        <v>4.5418744625967333</v>
      </c>
      <c r="V66" s="10">
        <f>FC_OTH_CP_SH_E!V66+FC_OTH_CP_SC_E!V66+FC_OTH_CP_HW_E!V66+FC_OTH_CP_CA_E!V66+FC_OTH_CP_VE_E!V66+FC_OTH_CP_SL_E!V66+FC_OTH_CP_BL_E!V66+FC_OTH_CP_CR_E!V66+FC_OTH_CP_BT_E!V66+FC_OTH_CP_IT_E!V66</f>
        <v>4.5418744625967316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120.3533104041273</v>
      </c>
      <c r="R70" s="10">
        <f>FC_OTH_CP_SH_E!R70+FC_OTH_CP_SC_E!R70+FC_OTH_CP_HW_E!R70+FC_OTH_CP_CA_E!R70+FC_OTH_CP_VE_E!R70+FC_OTH_CP_SL_E!R70+FC_OTH_CP_BL_E!R70+FC_OTH_CP_CR_E!R70+FC_OTH_CP_BT_E!R70+FC_OTH_CP_IT_E!R70</f>
        <v>180.2564058469475</v>
      </c>
      <c r="S70" s="10">
        <f>FC_OTH_CP_SH_E!S70+FC_OTH_CP_SC_E!S70+FC_OTH_CP_HW_E!S70+FC_OTH_CP_CA_E!S70+FC_OTH_CP_VE_E!S70+FC_OTH_CP_SL_E!S70+FC_OTH_CP_BL_E!S70+FC_OTH_CP_CR_E!S70+FC_OTH_CP_BT_E!S70+FC_OTH_CP_IT_E!S70</f>
        <v>243.0053310404127</v>
      </c>
      <c r="T70" s="10">
        <f>FC_OTH_CP_SH_E!T70+FC_OTH_CP_SC_E!T70+FC_OTH_CP_HW_E!T70+FC_OTH_CP_CA_E!T70+FC_OTH_CP_VE_E!T70+FC_OTH_CP_SL_E!T70+FC_OTH_CP_BL_E!T70+FC_OTH_CP_CR_E!T70+FC_OTH_CP_BT_E!T70+FC_OTH_CP_IT_E!T70</f>
        <v>314.25176268271707</v>
      </c>
      <c r="U70" s="10">
        <f>FC_OTH_CP_SH_E!U70+FC_OTH_CP_SC_E!U70+FC_OTH_CP_HW_E!U70+FC_OTH_CP_CA_E!U70+FC_OTH_CP_VE_E!U70+FC_OTH_CP_SL_E!U70+FC_OTH_CP_BL_E!U70+FC_OTH_CP_CR_E!U70+FC_OTH_CP_BT_E!U70+FC_OTH_CP_IT_E!U70</f>
        <v>390.80670679277728</v>
      </c>
      <c r="V70" s="10">
        <f>FC_OTH_CP_SH_E!V70+FC_OTH_CP_SC_E!V70+FC_OTH_CP_HW_E!V70+FC_OTH_CP_CA_E!V70+FC_OTH_CP_VE_E!V70+FC_OTH_CP_SL_E!V70+FC_OTH_CP_BL_E!V70+FC_OTH_CP_CR_E!V70+FC_OTH_CP_BT_E!V70+FC_OTH_CP_IT_E!V70</f>
        <v>472.17274290627682</v>
      </c>
      <c r="W70" s="10">
        <f>FC_OTH_CP_SH_E!W70+FC_OTH_CP_SC_E!W70+FC_OTH_CP_HW_E!W70+FC_OTH_CP_CA_E!W70+FC_OTH_CP_VE_E!W70+FC_OTH_CP_SL_E!W70+FC_OTH_CP_BL_E!W70+FC_OTH_CP_CR_E!W70+FC_OTH_CP_BT_E!W70+FC_OTH_CP_IT_E!W70</f>
        <v>547.81203783318995</v>
      </c>
      <c r="X70" s="10">
        <f>FC_OTH_CP_SH_E!X70+FC_OTH_CP_SC_E!X70+FC_OTH_CP_HW_E!X70+FC_OTH_CP_CA_E!X70+FC_OTH_CP_VE_E!X70+FC_OTH_CP_SL_E!X70+FC_OTH_CP_BL_E!X70+FC_OTH_CP_CR_E!X70+FC_OTH_CP_BT_E!X70+FC_OTH_CP_IT_E!X70</f>
        <v>622.37910576096306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2.4123817712811673</v>
      </c>
      <c r="S71" s="37">
        <f t="shared" si="34"/>
        <v>5.6368013757523663</v>
      </c>
      <c r="T71" s="37">
        <f t="shared" si="34"/>
        <v>6.9623387790197784</v>
      </c>
      <c r="U71" s="37">
        <f t="shared" si="34"/>
        <v>4.2276010318142756</v>
      </c>
      <c r="V71" s="37">
        <f t="shared" si="34"/>
        <v>4.8007738607050765</v>
      </c>
      <c r="W71" s="37">
        <f t="shared" si="34"/>
        <v>4.6691315563198588</v>
      </c>
      <c r="X71" s="37">
        <f t="shared" ref="X71" si="35">SUM(X72:X73)</f>
        <v>5.7988822012037744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2.4123817712811673</v>
      </c>
      <c r="S73" s="10">
        <f>FC_OTH_CP_SH_E!S73+FC_OTH_CP_SC_E!S73+FC_OTH_CP_HW_E!S73+FC_OTH_CP_CA_E!S73+FC_OTH_CP_VE_E!S73+FC_OTH_CP_SL_E!S73+FC_OTH_CP_BL_E!S73+FC_OTH_CP_CR_E!S73+FC_OTH_CP_BT_E!S73+FC_OTH_CP_IT_E!S73</f>
        <v>5.6368013757523663</v>
      </c>
      <c r="T73" s="10">
        <f>FC_OTH_CP_SH_E!T73+FC_OTH_CP_SC_E!T73+FC_OTH_CP_HW_E!T73+FC_OTH_CP_CA_E!T73+FC_OTH_CP_VE_E!T73+FC_OTH_CP_SL_E!T73+FC_OTH_CP_BL_E!T73+FC_OTH_CP_CR_E!T73+FC_OTH_CP_BT_E!T73+FC_OTH_CP_IT_E!T73</f>
        <v>6.9623387790197784</v>
      </c>
      <c r="U73" s="10">
        <f>FC_OTH_CP_SH_E!U73+FC_OTH_CP_SC_E!U73+FC_OTH_CP_HW_E!U73+FC_OTH_CP_CA_E!U73+FC_OTH_CP_VE_E!U73+FC_OTH_CP_SL_E!U73+FC_OTH_CP_BL_E!U73+FC_OTH_CP_CR_E!U73+FC_OTH_CP_BT_E!U73+FC_OTH_CP_IT_E!U73</f>
        <v>4.2276010318142756</v>
      </c>
      <c r="V73" s="10">
        <f>FC_OTH_CP_SH_E!V73+FC_OTH_CP_SC_E!V73+FC_OTH_CP_HW_E!V73+FC_OTH_CP_CA_E!V73+FC_OTH_CP_VE_E!V73+FC_OTH_CP_SL_E!V73+FC_OTH_CP_BL_E!V73+FC_OTH_CP_CR_E!V73+FC_OTH_CP_BT_E!V73+FC_OTH_CP_IT_E!V73</f>
        <v>4.8007738607050765</v>
      </c>
      <c r="W73" s="10">
        <f>FC_OTH_CP_SH_E!W73+FC_OTH_CP_SC_E!W73+FC_OTH_CP_HW_E!W73+FC_OTH_CP_CA_E!W73+FC_OTH_CP_VE_E!W73+FC_OTH_CP_SL_E!W73+FC_OTH_CP_BL_E!W73+FC_OTH_CP_CR_E!W73+FC_OTH_CP_BT_E!W73+FC_OTH_CP_IT_E!W73</f>
        <v>4.6691315563198588</v>
      </c>
      <c r="X73" s="10">
        <f>FC_OTH_CP_SH_E!X73+FC_OTH_CP_SC_E!X73+FC_OTH_CP_HW_E!X73+FC_OTH_CP_CA_E!X73+FC_OTH_CP_VE_E!X73+FC_OTH_CP_SL_E!X73+FC_OTH_CP_BL_E!X73+FC_OTH_CP_CR_E!X73+FC_OTH_CP_BT_E!X73+FC_OTH_CP_IT_E!X73</f>
        <v>5.7988822012037744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0</v>
      </c>
      <c r="G75" s="37">
        <f>FC_OTH_CP_SH_E!G75+FC_OTH_CP_SC_E!G75+FC_OTH_CP_HW_E!G75+FC_OTH_CP_CA_E!G75+FC_OTH_CP_VE_E!G75+FC_OTH_CP_SL_E!G75+FC_OTH_CP_BL_E!G75+FC_OTH_CP_CR_E!G75+FC_OTH_CP_BT_E!G75+FC_OTH_CP_IT_E!G75</f>
        <v>0</v>
      </c>
      <c r="H75" s="37">
        <f>FC_OTH_CP_SH_E!H75+FC_OTH_CP_SC_E!H75+FC_OTH_CP_HW_E!H75+FC_OTH_CP_CA_E!H75+FC_OTH_CP_VE_E!H75+FC_OTH_CP_SL_E!H75+FC_OTH_CP_BL_E!H75+FC_OTH_CP_CR_E!H75+FC_OTH_CP_BT_E!H75+FC_OTH_CP_IT_E!H75</f>
        <v>0</v>
      </c>
      <c r="I75" s="37">
        <f>FC_OTH_CP_SH_E!I75+FC_OTH_CP_SC_E!I75+FC_OTH_CP_HW_E!I75+FC_OTH_CP_CA_E!I75+FC_OTH_CP_VE_E!I75+FC_OTH_CP_SL_E!I75+FC_OTH_CP_BL_E!I75+FC_OTH_CP_CR_E!I75+FC_OTH_CP_BT_E!I75+FC_OTH_CP_IT_E!I75</f>
        <v>0</v>
      </c>
      <c r="J75" s="37">
        <f>FC_OTH_CP_SH_E!J75+FC_OTH_CP_SC_E!J75+FC_OTH_CP_HW_E!J75+FC_OTH_CP_CA_E!J75+FC_OTH_CP_VE_E!J75+FC_OTH_CP_SL_E!J75+FC_OTH_CP_BL_E!J75+FC_OTH_CP_CR_E!J75+FC_OTH_CP_BT_E!J75+FC_OTH_CP_IT_E!J75</f>
        <v>0</v>
      </c>
      <c r="K75" s="37">
        <f>FC_OTH_CP_SH_E!K75+FC_OTH_CP_SC_E!K75+FC_OTH_CP_HW_E!K75+FC_OTH_CP_CA_E!K75+FC_OTH_CP_VE_E!K75+FC_OTH_CP_SL_E!K75+FC_OTH_CP_BL_E!K75+FC_OTH_CP_CR_E!K75+FC_OTH_CP_BT_E!K75+FC_OTH_CP_IT_E!K75</f>
        <v>0</v>
      </c>
      <c r="L75" s="37">
        <f>FC_OTH_CP_SH_E!L75+FC_OTH_CP_SC_E!L75+FC_OTH_CP_HW_E!L75+FC_OTH_CP_CA_E!L75+FC_OTH_CP_VE_E!L75+FC_OTH_CP_SL_E!L75+FC_OTH_CP_BL_E!L75+FC_OTH_CP_CR_E!L75+FC_OTH_CP_BT_E!L75+FC_OTH_CP_IT_E!L75</f>
        <v>0</v>
      </c>
      <c r="M75" s="37">
        <f>FC_OTH_CP_SH_E!M75+FC_OTH_CP_SC_E!M75+FC_OTH_CP_HW_E!M75+FC_OTH_CP_CA_E!M75+FC_OTH_CP_VE_E!M75+FC_OTH_CP_SL_E!M75+FC_OTH_CP_BL_E!M75+FC_OTH_CP_CR_E!M75+FC_OTH_CP_BT_E!M75+FC_OTH_CP_IT_E!M75</f>
        <v>0</v>
      </c>
      <c r="N75" s="37">
        <f>FC_OTH_CP_SH_E!N75+FC_OTH_CP_SC_E!N75+FC_OTH_CP_HW_E!N75+FC_OTH_CP_CA_E!N75+FC_OTH_CP_VE_E!N75+FC_OTH_CP_SL_E!N75+FC_OTH_CP_BL_E!N75+FC_OTH_CP_CR_E!N75+FC_OTH_CP_BT_E!N75+FC_OTH_CP_IT_E!N75</f>
        <v>0</v>
      </c>
      <c r="O75" s="37">
        <f>FC_OTH_CP_SH_E!O75+FC_OTH_CP_SC_E!O75+FC_OTH_CP_HW_E!O75+FC_OTH_CP_CA_E!O75+FC_OTH_CP_VE_E!O75+FC_OTH_CP_SL_E!O75+FC_OTH_CP_BL_E!O75+FC_OTH_CP_CR_E!O75+FC_OTH_CP_BT_E!O75+FC_OTH_CP_IT_E!O75</f>
        <v>0</v>
      </c>
      <c r="P75" s="37">
        <f>FC_OTH_CP_SH_E!P75+FC_OTH_CP_SC_E!P75+FC_OTH_CP_HW_E!P75+FC_OTH_CP_CA_E!P75+FC_OTH_CP_VE_E!P75+FC_OTH_CP_SL_E!P75+FC_OTH_CP_BL_E!P75+FC_OTH_CP_CR_E!P75+FC_OTH_CP_BT_E!P75+FC_OTH_CP_IT_E!P75</f>
        <v>0</v>
      </c>
      <c r="Q75" s="37">
        <f>FC_OTH_CP_SH_E!Q75+FC_OTH_CP_SC_E!Q75+FC_OTH_CP_HW_E!Q75+FC_OTH_CP_CA_E!Q75+FC_OTH_CP_VE_E!Q75+FC_OTH_CP_SL_E!Q75+FC_OTH_CP_BL_E!Q75+FC_OTH_CP_CR_E!Q75+FC_OTH_CP_BT_E!Q75+FC_OTH_CP_IT_E!Q75</f>
        <v>0</v>
      </c>
      <c r="R75" s="37">
        <f>FC_OTH_CP_SH_E!R75+FC_OTH_CP_SC_E!R75+FC_OTH_CP_HW_E!R75+FC_OTH_CP_CA_E!R75+FC_OTH_CP_VE_E!R75+FC_OTH_CP_SL_E!R75+FC_OTH_CP_BL_E!R75+FC_OTH_CP_CR_E!R75+FC_OTH_CP_BT_E!R75+FC_OTH_CP_IT_E!R75</f>
        <v>0</v>
      </c>
      <c r="S75" s="37">
        <f>FC_OTH_CP_SH_E!S75+FC_OTH_CP_SC_E!S75+FC_OTH_CP_HW_E!S75+FC_OTH_CP_CA_E!S75+FC_OTH_CP_VE_E!S75+FC_OTH_CP_SL_E!S75+FC_OTH_CP_BL_E!S75+FC_OTH_CP_CR_E!S75+FC_OTH_CP_BT_E!S75+FC_OTH_CP_IT_E!S75</f>
        <v>0</v>
      </c>
      <c r="T75" s="37">
        <f>FC_OTH_CP_SH_E!T75+FC_OTH_CP_SC_E!T75+FC_OTH_CP_HW_E!T75+FC_OTH_CP_CA_E!T75+FC_OTH_CP_VE_E!T75+FC_OTH_CP_SL_E!T75+FC_OTH_CP_BL_E!T75+FC_OTH_CP_CR_E!T75+FC_OTH_CP_BT_E!T75+FC_OTH_CP_IT_E!T75</f>
        <v>0</v>
      </c>
      <c r="U75" s="37">
        <f>FC_OTH_CP_SH_E!U75+FC_OTH_CP_SC_E!U75+FC_OTH_CP_HW_E!U75+FC_OTH_CP_CA_E!U75+FC_OTH_CP_VE_E!U75+FC_OTH_CP_SL_E!U75+FC_OTH_CP_BL_E!U75+FC_OTH_CP_CR_E!U75+FC_OTH_CP_BT_E!U75+FC_OTH_CP_IT_E!U75</f>
        <v>0</v>
      </c>
      <c r="V75" s="37">
        <f>FC_OTH_CP_SH_E!V75+FC_OTH_CP_SC_E!V75+FC_OTH_CP_HW_E!V75+FC_OTH_CP_CA_E!V75+FC_OTH_CP_VE_E!V75+FC_OTH_CP_SL_E!V75+FC_OTH_CP_BL_E!V75+FC_OTH_CP_CR_E!V75+FC_OTH_CP_BT_E!V75+FC_OTH_CP_IT_E!V75</f>
        <v>0</v>
      </c>
      <c r="W75" s="37">
        <f>FC_OTH_CP_SH_E!W75+FC_OTH_CP_SC_E!W75+FC_OTH_CP_HW_E!W75+FC_OTH_CP_CA_E!W75+FC_OTH_CP_VE_E!W75+FC_OTH_CP_SL_E!W75+FC_OTH_CP_BL_E!W75+FC_OTH_CP_CR_E!W75+FC_OTH_CP_BT_E!W75+FC_OTH_CP_IT_E!W75</f>
        <v>0</v>
      </c>
      <c r="X75" s="37">
        <f>FC_OTH_CP_SH_E!X75+FC_OTH_CP_SC_E!X75+FC_OTH_CP_HW_E!X75+FC_OTH_CP_CA_E!X75+FC_OTH_CP_VE_E!X75+FC_OTH_CP_SL_E!X75+FC_OTH_CP_BL_E!X75+FC_OTH_CP_CR_E!X75+FC_OTH_CP_BT_E!X75+FC_OTH_CP_IT_E!X75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4447.033533963885</v>
      </c>
      <c r="D76" s="40">
        <f>FC_OTH_CP_SH_E!D76+FC_OTH_CP_SC_E!D76+FC_OTH_CP_HW_E!D76+FC_OTH_CP_CA_E!D76+FC_OTH_CP_VE_E!D76+FC_OTH_CP_SL_E!D76+FC_OTH_CP_BL_E!D76+FC_OTH_CP_CR_E!D76+FC_OTH_CP_BT_E!D76+FC_OTH_CP_IT_E!D76</f>
        <v>4557.695614789337</v>
      </c>
      <c r="E76" s="40">
        <f>FC_OTH_CP_SH_E!E76+FC_OTH_CP_SC_E!E76+FC_OTH_CP_HW_E!E76+FC_OTH_CP_CA_E!E76+FC_OTH_CP_VE_E!E76+FC_OTH_CP_SL_E!E76+FC_OTH_CP_BL_E!E76+FC_OTH_CP_CR_E!E76+FC_OTH_CP_BT_E!E76+FC_OTH_CP_IT_E!E76</f>
        <v>4718.9165950128972</v>
      </c>
      <c r="F76" s="40">
        <f>FC_OTH_CP_SH_E!F76+FC_OTH_CP_SC_E!F76+FC_OTH_CP_HW_E!F76+FC_OTH_CP_CA_E!F76+FC_OTH_CP_VE_E!F76+FC_OTH_CP_SL_E!F76+FC_OTH_CP_BL_E!F76+FC_OTH_CP_CR_E!F76+FC_OTH_CP_BT_E!F76+FC_OTH_CP_IT_E!F76</f>
        <v>5075.4084264832327</v>
      </c>
      <c r="G76" s="40">
        <f>FC_OTH_CP_SH_E!G76+FC_OTH_CP_SC_E!G76+FC_OTH_CP_HW_E!G76+FC_OTH_CP_CA_E!G76+FC_OTH_CP_VE_E!G76+FC_OTH_CP_SL_E!G76+FC_OTH_CP_BL_E!G76+FC_OTH_CP_CR_E!G76+FC_OTH_CP_BT_E!G76+FC_OTH_CP_IT_E!G76</f>
        <v>5374.2906276870153</v>
      </c>
      <c r="H76" s="40">
        <f>FC_OTH_CP_SH_E!H76+FC_OTH_CP_SC_E!H76+FC_OTH_CP_HW_E!H76+FC_OTH_CP_CA_E!H76+FC_OTH_CP_VE_E!H76+FC_OTH_CP_SL_E!H76+FC_OTH_CP_BL_E!H76+FC_OTH_CP_CR_E!H76+FC_OTH_CP_BT_E!H76+FC_OTH_CP_IT_E!H76</f>
        <v>5634.9097162510743</v>
      </c>
      <c r="I76" s="40">
        <f>FC_OTH_CP_SH_E!I76+FC_OTH_CP_SC_E!I76+FC_OTH_CP_HW_E!I76+FC_OTH_CP_CA_E!I76+FC_OTH_CP_VE_E!I76+FC_OTH_CP_SL_E!I76+FC_OTH_CP_BL_E!I76+FC_OTH_CP_CR_E!I76+FC_OTH_CP_BT_E!I76+FC_OTH_CP_IT_E!I76</f>
        <v>6404.4711951848676</v>
      </c>
      <c r="J76" s="40">
        <f>FC_OTH_CP_SH_E!J76+FC_OTH_CP_SC_E!J76+FC_OTH_CP_HW_E!J76+FC_OTH_CP_CA_E!J76+FC_OTH_CP_VE_E!J76+FC_OTH_CP_SL_E!J76+FC_OTH_CP_BL_E!J76+FC_OTH_CP_CR_E!J76+FC_OTH_CP_BT_E!J76+FC_OTH_CP_IT_E!J76</f>
        <v>6371.453138435083</v>
      </c>
      <c r="K76" s="40">
        <f>FC_OTH_CP_SH_E!K76+FC_OTH_CP_SC_E!K76+FC_OTH_CP_HW_E!K76+FC_OTH_CP_CA_E!K76+FC_OTH_CP_VE_E!K76+FC_OTH_CP_SL_E!K76+FC_OTH_CP_BL_E!K76+FC_OTH_CP_CR_E!K76+FC_OTH_CP_BT_E!K76+FC_OTH_CP_IT_E!K76</f>
        <v>6870.5932932072228</v>
      </c>
      <c r="L76" s="40">
        <f>FC_OTH_CP_SH_E!L76+FC_OTH_CP_SC_E!L76+FC_OTH_CP_HW_E!L76+FC_OTH_CP_CA_E!L76+FC_OTH_CP_VE_E!L76+FC_OTH_CP_SL_E!L76+FC_OTH_CP_BL_E!L76+FC_OTH_CP_CR_E!L76+FC_OTH_CP_BT_E!L76+FC_OTH_CP_IT_E!L76</f>
        <v>6977.0419941635455</v>
      </c>
      <c r="M76" s="40">
        <f>FC_OTH_CP_SH_E!M76+FC_OTH_CP_SC_E!M76+FC_OTH_CP_HW_E!M76+FC_OTH_CP_CA_E!M76+FC_OTH_CP_VE_E!M76+FC_OTH_CP_SL_E!M76+FC_OTH_CP_BL_E!M76+FC_OTH_CP_CR_E!M76+FC_OTH_CP_BT_E!M76+FC_OTH_CP_IT_E!M76</f>
        <v>7227.2464828431403</v>
      </c>
      <c r="N76" s="40">
        <f>FC_OTH_CP_SH_E!N76+FC_OTH_CP_SC_E!N76+FC_OTH_CP_HW_E!N76+FC_OTH_CP_CA_E!N76+FC_OTH_CP_VE_E!N76+FC_OTH_CP_SL_E!N76+FC_OTH_CP_BL_E!N76+FC_OTH_CP_CR_E!N76+FC_OTH_CP_BT_E!N76+FC_OTH_CP_IT_E!N76</f>
        <v>7037.4907222851061</v>
      </c>
      <c r="O76" s="40">
        <f>FC_OTH_CP_SH_E!O76+FC_OTH_CP_SC_E!O76+FC_OTH_CP_HW_E!O76+FC_OTH_CP_CA_E!O76+FC_OTH_CP_VE_E!O76+FC_OTH_CP_SL_E!O76+FC_OTH_CP_BL_E!O76+FC_OTH_CP_CR_E!O76+FC_OTH_CP_BT_E!O76+FC_OTH_CP_IT_E!O76</f>
        <v>6945.0422200846251</v>
      </c>
      <c r="P76" s="40">
        <f>FC_OTH_CP_SH_E!P76+FC_OTH_CP_SC_E!P76+FC_OTH_CP_HW_E!P76+FC_OTH_CP_CA_E!P76+FC_OTH_CP_VE_E!P76+FC_OTH_CP_SL_E!P76+FC_OTH_CP_BL_E!P76+FC_OTH_CP_CR_E!P76+FC_OTH_CP_BT_E!P76+FC_OTH_CP_IT_E!P76</f>
        <v>6564.0681081540579</v>
      </c>
      <c r="Q76" s="40">
        <f>FC_OTH_CP_SH_E!Q76+FC_OTH_CP_SC_E!Q76+FC_OTH_CP_HW_E!Q76+FC_OTH_CP_CA_E!Q76+FC_OTH_CP_VE_E!Q76+FC_OTH_CP_SL_E!Q76+FC_OTH_CP_BL_E!Q76+FC_OTH_CP_CR_E!Q76+FC_OTH_CP_BT_E!Q76+FC_OTH_CP_IT_E!Q76</f>
        <v>6069.5269548711158</v>
      </c>
      <c r="R76" s="40">
        <f>FC_OTH_CP_SH_E!R76+FC_OTH_CP_SC_E!R76+FC_OTH_CP_HW_E!R76+FC_OTH_CP_CA_E!R76+FC_OTH_CP_VE_E!R76+FC_OTH_CP_SL_E!R76+FC_OTH_CP_BL_E!R76+FC_OTH_CP_CR_E!R76+FC_OTH_CP_BT_E!R76+FC_OTH_CP_IT_E!R76</f>
        <v>6373.9749861490091</v>
      </c>
      <c r="S76" s="40">
        <f>FC_OTH_CP_SH_E!S76+FC_OTH_CP_SC_E!S76+FC_OTH_CP_HW_E!S76+FC_OTH_CP_CA_E!S76+FC_OTH_CP_VE_E!S76+FC_OTH_CP_SL_E!S76+FC_OTH_CP_BL_E!S76+FC_OTH_CP_CR_E!S76+FC_OTH_CP_BT_E!S76+FC_OTH_CP_IT_E!S76</f>
        <v>6311.9285322281157</v>
      </c>
      <c r="T76" s="40">
        <f>FC_OTH_CP_SH_E!T76+FC_OTH_CP_SC_E!T76+FC_OTH_CP_HW_E!T76+FC_OTH_CP_CA_E!T76+FC_OTH_CP_VE_E!T76+FC_OTH_CP_SL_E!T76+FC_OTH_CP_BL_E!T76+FC_OTH_CP_CR_E!T76+FC_OTH_CP_BT_E!T76+FC_OTH_CP_IT_E!T76</f>
        <v>6477.0949364524722</v>
      </c>
      <c r="U76" s="40">
        <f>FC_OTH_CP_SH_E!U76+FC_OTH_CP_SC_E!U76+FC_OTH_CP_HW_E!U76+FC_OTH_CP_CA_E!U76+FC_OTH_CP_VE_E!U76+FC_OTH_CP_SL_E!U76+FC_OTH_CP_BL_E!U76+FC_OTH_CP_CR_E!U76+FC_OTH_CP_BT_E!U76+FC_OTH_CP_IT_E!U76</f>
        <v>6410.9274331524248</v>
      </c>
      <c r="V76" s="40">
        <f>FC_OTH_CP_SH_E!V76+FC_OTH_CP_SC_E!V76+FC_OTH_CP_HW_E!V76+FC_OTH_CP_CA_E!V76+FC_OTH_CP_VE_E!V76+FC_OTH_CP_SL_E!V76+FC_OTH_CP_BL_E!V76+FC_OTH_CP_CR_E!V76+FC_OTH_CP_BT_E!V76+FC_OTH_CP_IT_E!V76</f>
        <v>6418.8004461233841</v>
      </c>
      <c r="W76" s="40">
        <f>FC_OTH_CP_SH_E!W76+FC_OTH_CP_SC_E!W76+FC_OTH_CP_HW_E!W76+FC_OTH_CP_CA_E!W76+FC_OTH_CP_VE_E!W76+FC_OTH_CP_SL_E!W76+FC_OTH_CP_BL_E!W76+FC_OTH_CP_CR_E!W76+FC_OTH_CP_BT_E!W76+FC_OTH_CP_IT_E!W76</f>
        <v>5784.4960940609435</v>
      </c>
      <c r="X76" s="40">
        <f>FC_OTH_CP_SH_E!X76+FC_OTH_CP_SC_E!X76+FC_OTH_CP_HW_E!X76+FC_OTH_CP_CA_E!X76+FC_OTH_CP_VE_E!X76+FC_OTH_CP_SL_E!X76+FC_OTH_CP_BL_E!X76+FC_OTH_CP_CR_E!X76+FC_OTH_CP_BT_E!X76+FC_OTH_CP_IT_E!X76</f>
        <v>5946.1507588067134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1900.5908428661787</v>
      </c>
      <c r="D2" s="31">
        <f t="shared" ref="D2:W2" si="1">SUM(D3,D17,D22,D25,D26,D51,D52,D71,D74,D75,D76)</f>
        <v>1892.2179484840708</v>
      </c>
      <c r="E2" s="31">
        <f t="shared" si="1"/>
        <v>1839.4397304562342</v>
      </c>
      <c r="F2" s="31">
        <f t="shared" si="1"/>
        <v>1568.7381958651522</v>
      </c>
      <c r="G2" s="31">
        <f t="shared" si="1"/>
        <v>1806.4873478381814</v>
      </c>
      <c r="H2" s="31">
        <f t="shared" si="1"/>
        <v>2117.9591470539008</v>
      </c>
      <c r="I2" s="31">
        <f t="shared" si="1"/>
        <v>3599.5386015455383</v>
      </c>
      <c r="J2" s="31">
        <f t="shared" si="1"/>
        <v>2452.89870546667</v>
      </c>
      <c r="K2" s="31">
        <f t="shared" si="1"/>
        <v>2455.0262825082336</v>
      </c>
      <c r="L2" s="31">
        <f t="shared" si="1"/>
        <v>2599.2058922644001</v>
      </c>
      <c r="M2" s="31">
        <f t="shared" si="1"/>
        <v>3154.6031343522582</v>
      </c>
      <c r="N2" s="31">
        <f t="shared" si="1"/>
        <v>3134.9541272044739</v>
      </c>
      <c r="O2" s="31">
        <f t="shared" si="1"/>
        <v>2559.9774011123473</v>
      </c>
      <c r="P2" s="31">
        <f t="shared" si="1"/>
        <v>2280.0095581510054</v>
      </c>
      <c r="Q2" s="31">
        <f t="shared" si="1"/>
        <v>1490.2305806768488</v>
      </c>
      <c r="R2" s="31">
        <f t="shared" si="1"/>
        <v>1472.2115704165674</v>
      </c>
      <c r="S2" s="31">
        <f t="shared" si="1"/>
        <v>1688.9204039190015</v>
      </c>
      <c r="T2" s="31">
        <f t="shared" si="1"/>
        <v>1914.476915741282</v>
      </c>
      <c r="U2" s="31">
        <f t="shared" si="1"/>
        <v>2285.0017327446471</v>
      </c>
      <c r="V2" s="31">
        <f t="shared" si="1"/>
        <v>2363.0270172197033</v>
      </c>
      <c r="W2" s="31">
        <f t="shared" si="1"/>
        <v>2277.533358162174</v>
      </c>
      <c r="X2" s="31">
        <f t="shared" ref="X2" si="2">SUM(X3,X17,X22,X25,X26,X51,X52,X71,X74,X75,X76)</f>
        <v>2650.9643519947713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19.462096837036668</v>
      </c>
      <c r="D17" s="37">
        <f t="shared" si="15"/>
        <v>5.9597916763119345</v>
      </c>
      <c r="E17" s="37">
        <f t="shared" si="15"/>
        <v>6.7385373552256986</v>
      </c>
      <c r="F17" s="37">
        <f t="shared" si="15"/>
        <v>1.6963206911451556</v>
      </c>
      <c r="G17" s="37">
        <f t="shared" si="15"/>
        <v>1.6140875893737365</v>
      </c>
      <c r="H17" s="37">
        <f t="shared" si="15"/>
        <v>7.276548843909759</v>
      </c>
      <c r="I17" s="37">
        <f t="shared" si="15"/>
        <v>10.565553507923234</v>
      </c>
      <c r="J17" s="37">
        <f t="shared" si="15"/>
        <v>11.211919859482267</v>
      </c>
      <c r="K17" s="37">
        <f t="shared" si="15"/>
        <v>10.512209442881716</v>
      </c>
      <c r="L17" s="37">
        <f t="shared" si="15"/>
        <v>10.874551365413112</v>
      </c>
      <c r="M17" s="37">
        <f t="shared" si="15"/>
        <v>20.940687137685714</v>
      </c>
      <c r="N17" s="37">
        <f t="shared" si="15"/>
        <v>2.1793162443344434</v>
      </c>
      <c r="O17" s="37">
        <f t="shared" si="15"/>
        <v>0.87185578320687229</v>
      </c>
      <c r="P17" s="37">
        <f t="shared" si="15"/>
        <v>0.29820293572407619</v>
      </c>
      <c r="Q17" s="37">
        <f t="shared" si="15"/>
        <v>6.9549173642209E-2</v>
      </c>
      <c r="R17" s="37">
        <f t="shared" si="15"/>
        <v>6.2708381115151451E-2</v>
      </c>
      <c r="S17" s="37">
        <f t="shared" si="15"/>
        <v>8.1724868118931621E-2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19.462096837036668</v>
      </c>
      <c r="D18" s="10">
        <v>5.9597916763119345</v>
      </c>
      <c r="E18" s="10">
        <v>6.7385373552256986</v>
      </c>
      <c r="F18" s="10">
        <v>1.6963206911451556</v>
      </c>
      <c r="G18" s="10">
        <v>1.6140875893737365</v>
      </c>
      <c r="H18" s="10">
        <v>7.276548843909759</v>
      </c>
      <c r="I18" s="10">
        <v>10.565553507923234</v>
      </c>
      <c r="J18" s="10">
        <v>11.211919859482267</v>
      </c>
      <c r="K18" s="10">
        <v>10.512209442881716</v>
      </c>
      <c r="L18" s="10">
        <v>10.874551365413112</v>
      </c>
      <c r="M18" s="10">
        <v>20.940687137685714</v>
      </c>
      <c r="N18" s="10">
        <v>2.1793162443344434</v>
      </c>
      <c r="O18" s="10">
        <v>0.87185578320687229</v>
      </c>
      <c r="P18" s="10">
        <v>0.29820293572407619</v>
      </c>
      <c r="Q18" s="10">
        <v>6.9549173642209E-2</v>
      </c>
      <c r="R18" s="10">
        <v>6.2708381115151451E-2</v>
      </c>
      <c r="S18" s="10">
        <v>8.1724868118931621E-2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1187.8923516825848</v>
      </c>
      <c r="D26" s="37">
        <f t="shared" si="19"/>
        <v>1311.1675027382582</v>
      </c>
      <c r="E26" s="37">
        <f t="shared" si="19"/>
        <v>1268.9223785100412</v>
      </c>
      <c r="F26" s="37">
        <f t="shared" si="19"/>
        <v>1422.0853960812499</v>
      </c>
      <c r="G26" s="37">
        <f t="shared" si="19"/>
        <v>1576.1057128485029</v>
      </c>
      <c r="H26" s="37">
        <f t="shared" si="19"/>
        <v>1599.6556761105512</v>
      </c>
      <c r="I26" s="37">
        <f t="shared" si="19"/>
        <v>1119.0231966566403</v>
      </c>
      <c r="J26" s="37">
        <f t="shared" si="19"/>
        <v>1027.6070770472354</v>
      </c>
      <c r="K26" s="37">
        <f t="shared" si="19"/>
        <v>968.02606176948768</v>
      </c>
      <c r="L26" s="37">
        <f t="shared" si="19"/>
        <v>958.61642747815404</v>
      </c>
      <c r="M26" s="37">
        <f t="shared" si="19"/>
        <v>949.90957743661704</v>
      </c>
      <c r="N26" s="37">
        <f t="shared" si="19"/>
        <v>890.53411420583416</v>
      </c>
      <c r="O26" s="37">
        <f t="shared" si="19"/>
        <v>951.03965044205904</v>
      </c>
      <c r="P26" s="37">
        <f t="shared" si="19"/>
        <v>1043.6882719626071</v>
      </c>
      <c r="Q26" s="37">
        <f t="shared" si="19"/>
        <v>791.34460022654207</v>
      </c>
      <c r="R26" s="37">
        <f t="shared" si="19"/>
        <v>551.88709877147869</v>
      </c>
      <c r="S26" s="37">
        <f t="shared" si="19"/>
        <v>698.41770794862248</v>
      </c>
      <c r="T26" s="37">
        <f t="shared" si="19"/>
        <v>762.88323727940508</v>
      </c>
      <c r="U26" s="37">
        <f t="shared" si="19"/>
        <v>792.99614908794717</v>
      </c>
      <c r="V26" s="37">
        <f t="shared" si="19"/>
        <v>735.33412772882616</v>
      </c>
      <c r="W26" s="37">
        <f t="shared" si="19"/>
        <v>692.3031909647508</v>
      </c>
      <c r="X26" s="37">
        <f t="shared" ref="X26" si="20">SUM(X27,X33)</f>
        <v>775.7216323878564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1187.8923516825848</v>
      </c>
      <c r="D33" s="29">
        <f t="shared" si="23"/>
        <v>1311.1675027382582</v>
      </c>
      <c r="E33" s="29">
        <f t="shared" si="23"/>
        <v>1268.9223785100412</v>
      </c>
      <c r="F33" s="29">
        <f t="shared" si="23"/>
        <v>1422.0853960812499</v>
      </c>
      <c r="G33" s="29">
        <f t="shared" si="23"/>
        <v>1576.1057128485029</v>
      </c>
      <c r="H33" s="29">
        <f t="shared" si="23"/>
        <v>1599.6556761105512</v>
      </c>
      <c r="I33" s="29">
        <f t="shared" si="23"/>
        <v>1119.0231966566403</v>
      </c>
      <c r="J33" s="29">
        <f t="shared" si="23"/>
        <v>1027.6070770472354</v>
      </c>
      <c r="K33" s="29">
        <f t="shared" si="23"/>
        <v>968.02606176948768</v>
      </c>
      <c r="L33" s="29">
        <f t="shared" si="23"/>
        <v>958.61642747815404</v>
      </c>
      <c r="M33" s="29">
        <f t="shared" si="23"/>
        <v>949.90957743661704</v>
      </c>
      <c r="N33" s="29">
        <f t="shared" si="23"/>
        <v>890.53411420583416</v>
      </c>
      <c r="O33" s="29">
        <f t="shared" si="23"/>
        <v>951.03965044205904</v>
      </c>
      <c r="P33" s="29">
        <f t="shared" si="23"/>
        <v>1043.6882719626071</v>
      </c>
      <c r="Q33" s="29">
        <f t="shared" si="23"/>
        <v>791.34460022654207</v>
      </c>
      <c r="R33" s="29">
        <f t="shared" si="23"/>
        <v>551.88709877147869</v>
      </c>
      <c r="S33" s="29">
        <f t="shared" si="23"/>
        <v>698.41770794862248</v>
      </c>
      <c r="T33" s="29">
        <f t="shared" si="23"/>
        <v>762.88323727940508</v>
      </c>
      <c r="U33" s="29">
        <f t="shared" si="23"/>
        <v>792.99614908794717</v>
      </c>
      <c r="V33" s="29">
        <f t="shared" si="23"/>
        <v>735.33412772882616</v>
      </c>
      <c r="W33" s="29">
        <f t="shared" si="23"/>
        <v>692.3031909647508</v>
      </c>
      <c r="X33" s="29">
        <f t="shared" ref="X33" si="24">SUM(X34:X50)</f>
        <v>775.7216323878564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99.591398851435727</v>
      </c>
      <c r="P37" s="10">
        <v>6.5865603484883053</v>
      </c>
      <c r="Q37" s="10">
        <v>8.4071546217811584</v>
      </c>
      <c r="R37" s="10">
        <v>7.2924436431889648</v>
      </c>
      <c r="S37" s="10">
        <v>9.9204191414373906</v>
      </c>
      <c r="T37" s="10">
        <v>13.176349926486814</v>
      </c>
      <c r="U37" s="10">
        <v>17.749963237742442</v>
      </c>
      <c r="V37" s="10">
        <v>23.969659921852713</v>
      </c>
      <c r="W37" s="10">
        <v>23.001821146981779</v>
      </c>
      <c r="X37" s="10">
        <v>34.553134500829692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940.58946671310048</v>
      </c>
      <c r="D43" s="10">
        <v>1075.5220669631005</v>
      </c>
      <c r="E43" s="10">
        <v>1042.7589776670143</v>
      </c>
      <c r="F43" s="10">
        <v>1178.6719665161104</v>
      </c>
      <c r="G43" s="10">
        <v>1366.5296734522728</v>
      </c>
      <c r="H43" s="10">
        <v>1427.2115210410311</v>
      </c>
      <c r="I43" s="10">
        <v>1036.3031497735867</v>
      </c>
      <c r="J43" s="10">
        <v>954.75271690436671</v>
      </c>
      <c r="K43" s="10">
        <v>897.01103192012954</v>
      </c>
      <c r="L43" s="10">
        <v>890.22808923102411</v>
      </c>
      <c r="M43" s="10">
        <v>890.71824395254987</v>
      </c>
      <c r="N43" s="10">
        <v>851.06410217770815</v>
      </c>
      <c r="O43" s="10">
        <v>809.50358901934544</v>
      </c>
      <c r="P43" s="10">
        <v>996.55626881228318</v>
      </c>
      <c r="Q43" s="10">
        <v>741.11725330341562</v>
      </c>
      <c r="R43" s="10">
        <v>527.66624719358083</v>
      </c>
      <c r="S43" s="10">
        <v>667.17211332392003</v>
      </c>
      <c r="T43" s="10">
        <v>729.01204672278016</v>
      </c>
      <c r="U43" s="10">
        <v>763.10567810462942</v>
      </c>
      <c r="V43" s="10">
        <v>700.10350938081126</v>
      </c>
      <c r="W43" s="10">
        <v>639.80271910791271</v>
      </c>
      <c r="X43" s="10">
        <v>711.17963993642127</v>
      </c>
    </row>
    <row r="44" spans="1:24" ht="11.25" customHeight="1" x14ac:dyDescent="0.2">
      <c r="A44" s="41" t="s">
        <v>75</v>
      </c>
      <c r="B44" s="9" t="s">
        <v>76</v>
      </c>
      <c r="C44" s="10">
        <v>244.18484823274386</v>
      </c>
      <c r="D44" s="10">
        <v>231.86450737744013</v>
      </c>
      <c r="E44" s="10">
        <v>223.04824773214159</v>
      </c>
      <c r="F44" s="10">
        <v>239.60903572314592</v>
      </c>
      <c r="G44" s="10">
        <v>205.71251616051993</v>
      </c>
      <c r="H44" s="10">
        <v>169.21835051371582</v>
      </c>
      <c r="I44" s="10">
        <v>79.695899060106058</v>
      </c>
      <c r="J44" s="10">
        <v>70.442954277498202</v>
      </c>
      <c r="K44" s="10">
        <v>68.615131161045312</v>
      </c>
      <c r="L44" s="10">
        <v>66.582868144701777</v>
      </c>
      <c r="M44" s="10">
        <v>56.786993502691274</v>
      </c>
      <c r="N44" s="10">
        <v>38.879863423127205</v>
      </c>
      <c r="O44" s="10">
        <v>41.3506342630643</v>
      </c>
      <c r="P44" s="10">
        <v>40.545442801835698</v>
      </c>
      <c r="Q44" s="10">
        <v>41.820192301345251</v>
      </c>
      <c r="R44" s="10">
        <v>16.928407934708837</v>
      </c>
      <c r="S44" s="10">
        <v>21.325175483265024</v>
      </c>
      <c r="T44" s="10">
        <v>20.694840630138017</v>
      </c>
      <c r="U44" s="10">
        <v>12.140507745575242</v>
      </c>
      <c r="V44" s="10">
        <v>11.260958426162182</v>
      </c>
      <c r="W44" s="10">
        <v>29.49865070985631</v>
      </c>
      <c r="X44" s="10">
        <v>29.988857950605347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3.118036736740545</v>
      </c>
      <c r="D48" s="10">
        <v>3.7809283977176689</v>
      </c>
      <c r="E48" s="10">
        <v>3.1151531108852546</v>
      </c>
      <c r="F48" s="10">
        <v>3.804393841993404</v>
      </c>
      <c r="G48" s="10">
        <v>3.8635232357100278</v>
      </c>
      <c r="H48" s="10">
        <v>3.2258045558041859</v>
      </c>
      <c r="I48" s="10">
        <v>3.0241478229474934</v>
      </c>
      <c r="J48" s="10">
        <v>2.4114058653704209</v>
      </c>
      <c r="K48" s="10">
        <v>2.3998986883128839</v>
      </c>
      <c r="L48" s="10">
        <v>1.8054701024281257</v>
      </c>
      <c r="M48" s="10">
        <v>2.4043399813758706</v>
      </c>
      <c r="N48" s="10">
        <v>0.59014860499882715</v>
      </c>
      <c r="O48" s="10">
        <v>0.59402830821353148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280.29380307695328</v>
      </c>
      <c r="D51" s="37">
        <v>334.16321664402608</v>
      </c>
      <c r="E51" s="37">
        <v>402.88267696930382</v>
      </c>
      <c r="F51" s="37">
        <v>27.031646495748241</v>
      </c>
      <c r="G51" s="37">
        <v>39.094549768288886</v>
      </c>
      <c r="H51" s="37">
        <v>344.91609248763893</v>
      </c>
      <c r="I51" s="37">
        <v>1777.6807751346059</v>
      </c>
      <c r="J51" s="37">
        <v>883.69221953874478</v>
      </c>
      <c r="K51" s="37">
        <v>719.75885836664565</v>
      </c>
      <c r="L51" s="37">
        <v>1012.7910575827555</v>
      </c>
      <c r="M51" s="37">
        <v>1438.1320561599202</v>
      </c>
      <c r="N51" s="37">
        <v>1646.626895569625</v>
      </c>
      <c r="O51" s="37">
        <v>1204.9044777812433</v>
      </c>
      <c r="P51" s="37">
        <v>948.71493133950423</v>
      </c>
      <c r="Q51" s="37">
        <v>389.40123297726774</v>
      </c>
      <c r="R51" s="37">
        <v>536.90730293984598</v>
      </c>
      <c r="S51" s="37">
        <v>487.64462927802396</v>
      </c>
      <c r="T51" s="37">
        <v>502.96227430932703</v>
      </c>
      <c r="U51" s="37">
        <v>714.54565568423391</v>
      </c>
      <c r="V51" s="37">
        <v>730.29702803191242</v>
      </c>
      <c r="W51" s="37">
        <v>616.07371041151009</v>
      </c>
      <c r="X51" s="37">
        <v>765.3761307445194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48.623090173668821</v>
      </c>
      <c r="D52" s="37">
        <f t="shared" si="25"/>
        <v>49.44976074266507</v>
      </c>
      <c r="E52" s="37">
        <f t="shared" si="25"/>
        <v>51.530601847758071</v>
      </c>
      <c r="F52" s="37">
        <f t="shared" si="25"/>
        <v>45.217502957404498</v>
      </c>
      <c r="G52" s="37">
        <f t="shared" si="25"/>
        <v>45.133965384966864</v>
      </c>
      <c r="H52" s="37">
        <f t="shared" si="25"/>
        <v>50.98829966914515</v>
      </c>
      <c r="I52" s="37">
        <f t="shared" si="25"/>
        <v>99.60479768692943</v>
      </c>
      <c r="J52" s="37">
        <f t="shared" si="25"/>
        <v>95.308870834937863</v>
      </c>
      <c r="K52" s="37">
        <f t="shared" si="25"/>
        <v>85.011933853996169</v>
      </c>
      <c r="L52" s="37">
        <f t="shared" si="25"/>
        <v>58.220388814346158</v>
      </c>
      <c r="M52" s="37">
        <f t="shared" si="25"/>
        <v>60.238335166225326</v>
      </c>
      <c r="N52" s="37">
        <f t="shared" si="25"/>
        <v>75.642083564786475</v>
      </c>
      <c r="O52" s="37">
        <f t="shared" si="25"/>
        <v>80.004567672559261</v>
      </c>
      <c r="P52" s="37">
        <f t="shared" si="25"/>
        <v>102.67870412289318</v>
      </c>
      <c r="Q52" s="37">
        <f t="shared" si="25"/>
        <v>206.35297138670785</v>
      </c>
      <c r="R52" s="37">
        <f t="shared" si="25"/>
        <v>268.49020539252928</v>
      </c>
      <c r="S52" s="37">
        <f t="shared" si="25"/>
        <v>362.17868871389203</v>
      </c>
      <c r="T52" s="37">
        <f t="shared" si="25"/>
        <v>441.10028180724362</v>
      </c>
      <c r="U52" s="37">
        <f t="shared" si="25"/>
        <v>524.81279180858473</v>
      </c>
      <c r="V52" s="37">
        <f t="shared" si="25"/>
        <v>609.51189970499627</v>
      </c>
      <c r="W52" s="37">
        <f t="shared" si="25"/>
        <v>681.69319664633622</v>
      </c>
      <c r="X52" s="37">
        <f t="shared" ref="X52" si="26">SUM(X53:X70)</f>
        <v>770.11485987393985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1.095098882201204</v>
      </c>
      <c r="D58" s="10">
        <v>1.095098882201204</v>
      </c>
      <c r="E58" s="10">
        <v>0.14032674118658639</v>
      </c>
      <c r="F58" s="10">
        <v>0.1003439380911436</v>
      </c>
      <c r="G58" s="10">
        <v>0.1003439380911436</v>
      </c>
      <c r="H58" s="10">
        <v>0.1003439380911436</v>
      </c>
      <c r="I58" s="10">
        <v>0.1003439380911436</v>
      </c>
      <c r="J58" s="10">
        <v>0.1003439380911436</v>
      </c>
      <c r="K58" s="10">
        <v>0.1003439380911436</v>
      </c>
      <c r="L58" s="10">
        <v>0.1003439380911436</v>
      </c>
      <c r="M58" s="10">
        <v>0.1003439380911436</v>
      </c>
      <c r="N58" s="10">
        <v>0.1003439380911436</v>
      </c>
      <c r="O58" s="10">
        <v>0.1003439380911436</v>
      </c>
      <c r="P58" s="10">
        <v>0.1003439380911436</v>
      </c>
      <c r="Q58" s="10">
        <v>0.1003439380911436</v>
      </c>
      <c r="R58" s="10">
        <v>0.1003439380911436</v>
      </c>
      <c r="S58" s="10">
        <v>0.1003439380911436</v>
      </c>
      <c r="T58" s="10">
        <v>0.1003439380911436</v>
      </c>
      <c r="U58" s="10">
        <v>0.1003439380911436</v>
      </c>
      <c r="V58" s="10">
        <v>0.1003439380911436</v>
      </c>
      <c r="W58" s="10">
        <v>0.1003439380911436</v>
      </c>
      <c r="X58" s="10">
        <v>0.1003439380911436</v>
      </c>
    </row>
    <row r="59" spans="1:24" ht="11.25" customHeight="1" x14ac:dyDescent="0.2">
      <c r="A59" s="42" t="s">
        <v>105</v>
      </c>
      <c r="B59" s="9" t="s">
        <v>106</v>
      </c>
      <c r="C59" s="10">
        <v>42.633963886500432</v>
      </c>
      <c r="D59" s="10">
        <v>43.350558899398102</v>
      </c>
      <c r="E59" s="10">
        <v>43.350558899398095</v>
      </c>
      <c r="F59" s="10">
        <v>43.350558899398109</v>
      </c>
      <c r="G59" s="10">
        <v>43.565520206362841</v>
      </c>
      <c r="H59" s="10">
        <v>44.138693035253645</v>
      </c>
      <c r="I59" s="10">
        <v>68.071109200343926</v>
      </c>
      <c r="J59" s="10">
        <v>69.575838349097154</v>
      </c>
      <c r="K59" s="10">
        <v>79.70283748925192</v>
      </c>
      <c r="L59" s="10">
        <v>58.015649183147048</v>
      </c>
      <c r="M59" s="10">
        <v>60.022012037833157</v>
      </c>
      <c r="N59" s="10">
        <v>64.201805674978516</v>
      </c>
      <c r="O59" s="10">
        <v>68.739810834049848</v>
      </c>
      <c r="P59" s="10">
        <v>72.537489251934687</v>
      </c>
      <c r="Q59" s="10">
        <v>74.113843508168557</v>
      </c>
      <c r="R59" s="10">
        <v>80.132760103181369</v>
      </c>
      <c r="S59" s="10">
        <v>96.541530524505632</v>
      </c>
      <c r="T59" s="10">
        <v>102.48873602751505</v>
      </c>
      <c r="U59" s="10">
        <v>106.57300085984527</v>
      </c>
      <c r="V59" s="10">
        <v>109.67807394668966</v>
      </c>
      <c r="W59" s="10">
        <v>112.01874462596723</v>
      </c>
      <c r="X59" s="10">
        <v>119.16018916594992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4.894027404967181</v>
      </c>
      <c r="D61" s="10">
        <v>5.0041029610657608</v>
      </c>
      <c r="E61" s="10">
        <v>8.0397162071733934</v>
      </c>
      <c r="F61" s="10">
        <v>1.7666001199152446</v>
      </c>
      <c r="G61" s="10">
        <v>1.4681012405128795</v>
      </c>
      <c r="H61" s="10">
        <v>6.7492626958003576</v>
      </c>
      <c r="I61" s="10">
        <v>31.433344548494365</v>
      </c>
      <c r="J61" s="10">
        <v>25.63268854774957</v>
      </c>
      <c r="K61" s="10">
        <v>5.2087524266531036</v>
      </c>
      <c r="L61" s="10">
        <v>0.10439569310796586</v>
      </c>
      <c r="M61" s="10">
        <v>0.11597919030102852</v>
      </c>
      <c r="N61" s="10">
        <v>11.339933951716816</v>
      </c>
      <c r="O61" s="10">
        <v>10.670924607152713</v>
      </c>
      <c r="P61" s="10">
        <v>28.125399840501423</v>
      </c>
      <c r="Q61" s="10">
        <v>10.007351110607575</v>
      </c>
      <c r="R61" s="10">
        <v>3.4768285659009051</v>
      </c>
      <c r="S61" s="10">
        <v>14.029427910429153</v>
      </c>
      <c r="T61" s="10">
        <v>14.337150855556846</v>
      </c>
      <c r="U61" s="10">
        <v>19.47969508591526</v>
      </c>
      <c r="V61" s="10">
        <v>19.199368264385029</v>
      </c>
      <c r="W61" s="10">
        <v>16.654839919849387</v>
      </c>
      <c r="X61" s="10">
        <v>20.815482065602673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2.4123817712811673</v>
      </c>
      <c r="S62" s="10">
        <v>5.6368013757523663</v>
      </c>
      <c r="T62" s="10">
        <v>6.9623387790197784</v>
      </c>
      <c r="U62" s="10">
        <v>4.2276010318142756</v>
      </c>
      <c r="V62" s="10">
        <v>4.8007738607050765</v>
      </c>
      <c r="W62" s="10">
        <v>4.6691315563198588</v>
      </c>
      <c r="X62" s="10">
        <v>6.9263112639724733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0.49348829326556104</v>
      </c>
      <c r="P64" s="10">
        <v>0.50180003467618428</v>
      </c>
      <c r="Q64" s="10">
        <v>0.46581851244715011</v>
      </c>
      <c r="R64" s="10">
        <v>0.40405528419498404</v>
      </c>
      <c r="S64" s="10">
        <v>0.43187838006466528</v>
      </c>
      <c r="T64" s="10">
        <v>0.44615180337991461</v>
      </c>
      <c r="U64" s="10">
        <v>0.45076142619710052</v>
      </c>
      <c r="V64" s="10">
        <v>0.44269878181035727</v>
      </c>
      <c r="W64" s="10">
        <v>0.43809877291865806</v>
      </c>
      <c r="X64" s="10">
        <v>0.73342767936063125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1.4136710576897462</v>
      </c>
      <c r="Q66" s="10">
        <v>1.3123039132661112</v>
      </c>
      <c r="R66" s="10">
        <v>1.707429882932217</v>
      </c>
      <c r="S66" s="10">
        <v>2.4333755446363501</v>
      </c>
      <c r="T66" s="10">
        <v>2.5137977209637907</v>
      </c>
      <c r="U66" s="10">
        <v>3.1746826739444325</v>
      </c>
      <c r="V66" s="10">
        <v>3.1178980070382258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120.3533104041273</v>
      </c>
      <c r="R70" s="10">
        <v>180.2564058469475</v>
      </c>
      <c r="S70" s="10">
        <v>243.0053310404127</v>
      </c>
      <c r="T70" s="10">
        <v>314.25176268271707</v>
      </c>
      <c r="U70" s="10">
        <v>390.80670679277728</v>
      </c>
      <c r="V70" s="10">
        <v>472.17274290627682</v>
      </c>
      <c r="W70" s="10">
        <v>547.81203783318995</v>
      </c>
      <c r="X70" s="10">
        <v>622.37910576096306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2.4123817712811673</v>
      </c>
      <c r="S71" s="37">
        <f t="shared" si="27"/>
        <v>5.6368013757523663</v>
      </c>
      <c r="T71" s="37">
        <f t="shared" si="27"/>
        <v>6.9623387790197784</v>
      </c>
      <c r="U71" s="37">
        <f t="shared" si="27"/>
        <v>4.2276010318142756</v>
      </c>
      <c r="V71" s="37">
        <f t="shared" si="27"/>
        <v>4.8007738607050765</v>
      </c>
      <c r="W71" s="37">
        <f t="shared" si="27"/>
        <v>4.6691315563198588</v>
      </c>
      <c r="X71" s="37">
        <f t="shared" ref="X71" si="28">SUM(X72:X73)</f>
        <v>5.7988822012037744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2.4123817712811673</v>
      </c>
      <c r="S73" s="10">
        <v>5.6368013757523663</v>
      </c>
      <c r="T73" s="10">
        <v>6.9623387790197784</v>
      </c>
      <c r="U73" s="10">
        <v>4.2276010318142756</v>
      </c>
      <c r="V73" s="10">
        <v>4.8007738607050765</v>
      </c>
      <c r="W73" s="10">
        <v>4.6691315563198588</v>
      </c>
      <c r="X73" s="10">
        <v>5.7988822012037744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364.31950109593521</v>
      </c>
      <c r="D76" s="40">
        <v>191.47767668280946</v>
      </c>
      <c r="E76" s="40">
        <v>109.36553577390549</v>
      </c>
      <c r="F76" s="40">
        <v>72.707329639604509</v>
      </c>
      <c r="G76" s="40">
        <v>144.53903224704908</v>
      </c>
      <c r="H76" s="40">
        <v>115.12252994265572</v>
      </c>
      <c r="I76" s="40">
        <v>592.66427855943959</v>
      </c>
      <c r="J76" s="40">
        <v>435.07861818626964</v>
      </c>
      <c r="K76" s="40">
        <v>671.71721907522237</v>
      </c>
      <c r="L76" s="40">
        <v>558.70346702373138</v>
      </c>
      <c r="M76" s="40">
        <v>685.38247845181024</v>
      </c>
      <c r="N76" s="40">
        <v>519.97171761989375</v>
      </c>
      <c r="O76" s="40">
        <v>323.15684943327852</v>
      </c>
      <c r="P76" s="40">
        <v>184.62944779027703</v>
      </c>
      <c r="Q76" s="40">
        <v>103.06222691268891</v>
      </c>
      <c r="R76" s="40">
        <v>112.45187316031713</v>
      </c>
      <c r="S76" s="40">
        <v>134.9608517345917</v>
      </c>
      <c r="T76" s="40">
        <v>200.56878356628656</v>
      </c>
      <c r="U76" s="40">
        <v>248.41953513206744</v>
      </c>
      <c r="V76" s="40">
        <v>283.08318789326307</v>
      </c>
      <c r="W76" s="40">
        <v>282.79412858325725</v>
      </c>
      <c r="X76" s="40">
        <v>333.95284678725136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246.71300202075255</v>
      </c>
      <c r="D2" s="31">
        <f t="shared" si="0"/>
        <v>285.26217165239262</v>
      </c>
      <c r="E2" s="31">
        <f t="shared" si="0"/>
        <v>281.57731931742239</v>
      </c>
      <c r="F2" s="31">
        <f t="shared" si="0"/>
        <v>413.1483194119603</v>
      </c>
      <c r="G2" s="31">
        <f t="shared" si="0"/>
        <v>389.18089347500722</v>
      </c>
      <c r="H2" s="31">
        <f t="shared" si="0"/>
        <v>450.8600742380699</v>
      </c>
      <c r="I2" s="31">
        <f t="shared" si="0"/>
        <v>563.44997556095404</v>
      </c>
      <c r="J2" s="31">
        <f t="shared" si="0"/>
        <v>483.27341098421567</v>
      </c>
      <c r="K2" s="31">
        <f t="shared" si="0"/>
        <v>552.43429040656804</v>
      </c>
      <c r="L2" s="31">
        <f t="shared" si="0"/>
        <v>772.66258043651987</v>
      </c>
      <c r="M2" s="31">
        <f t="shared" si="0"/>
        <v>774.44483818001424</v>
      </c>
      <c r="N2" s="31">
        <f t="shared" si="0"/>
        <v>719.18210017664489</v>
      </c>
      <c r="O2" s="31">
        <f t="shared" si="0"/>
        <v>875.6615234031583</v>
      </c>
      <c r="P2" s="31">
        <f t="shared" si="0"/>
        <v>707.28882387036458</v>
      </c>
      <c r="Q2" s="31">
        <f t="shared" si="0"/>
        <v>648.74490538488885</v>
      </c>
      <c r="R2" s="31">
        <f t="shared" si="0"/>
        <v>938.17524675982895</v>
      </c>
      <c r="S2" s="31">
        <f t="shared" si="0"/>
        <v>900.04702374939404</v>
      </c>
      <c r="T2" s="31">
        <f t="shared" si="0"/>
        <v>1025.2396149991864</v>
      </c>
      <c r="U2" s="31">
        <f t="shared" si="0"/>
        <v>721.9445381253862</v>
      </c>
      <c r="V2" s="31">
        <f t="shared" si="0"/>
        <v>746.54228860755245</v>
      </c>
      <c r="W2" s="31">
        <f t="shared" si="0"/>
        <v>824.36076677593201</v>
      </c>
      <c r="X2" s="31">
        <f t="shared" ref="X2" si="1">SUM(X3,X17,X22,X25,X26,X51,X52,X71,X74,X75,X76)</f>
        <v>708.82255519659964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1.8976780769063496E-2</v>
      </c>
      <c r="D17" s="37">
        <f t="shared" si="10"/>
        <v>6.1060115726615863E-3</v>
      </c>
      <c r="E17" s="37">
        <f t="shared" si="10"/>
        <v>5.2895061552788092E-3</v>
      </c>
      <c r="F17" s="37">
        <f t="shared" si="10"/>
        <v>3.851793163088385E-2</v>
      </c>
      <c r="G17" s="37">
        <f t="shared" si="10"/>
        <v>2.636370527806204E-2</v>
      </c>
      <c r="H17" s="37">
        <f t="shared" si="10"/>
        <v>1.7708844235568871E-2</v>
      </c>
      <c r="I17" s="37">
        <f t="shared" si="10"/>
        <v>6.5692200332526729E-3</v>
      </c>
      <c r="J17" s="37">
        <f t="shared" si="10"/>
        <v>1.4210233086430117E-2</v>
      </c>
      <c r="K17" s="37">
        <f t="shared" si="10"/>
        <v>2.2411327930813522E-2</v>
      </c>
      <c r="L17" s="37">
        <f t="shared" si="10"/>
        <v>2.5289268986857894E-2</v>
      </c>
      <c r="M17" s="37">
        <f t="shared" si="10"/>
        <v>3.91246453286219E-2</v>
      </c>
      <c r="N17" s="37">
        <f t="shared" si="10"/>
        <v>3.8871697876417134E-3</v>
      </c>
      <c r="O17" s="37">
        <f t="shared" si="10"/>
        <v>2.9062532906977147E-3</v>
      </c>
      <c r="P17" s="37">
        <f t="shared" si="10"/>
        <v>1.262355112657713E-3</v>
      </c>
      <c r="Q17" s="37">
        <f t="shared" si="10"/>
        <v>7.5969536718184169E-4</v>
      </c>
      <c r="R17" s="37">
        <f t="shared" si="10"/>
        <v>8.7520637099193553E-4</v>
      </c>
      <c r="S17" s="37">
        <f t="shared" si="10"/>
        <v>1.4100441657578068E-3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1.8976780769063496E-2</v>
      </c>
      <c r="D18" s="10">
        <v>6.1060115726615863E-3</v>
      </c>
      <c r="E18" s="10">
        <v>5.2895061552788092E-3</v>
      </c>
      <c r="F18" s="10">
        <v>3.851793163088385E-2</v>
      </c>
      <c r="G18" s="10">
        <v>2.636370527806204E-2</v>
      </c>
      <c r="H18" s="10">
        <v>1.7708844235568871E-2</v>
      </c>
      <c r="I18" s="10">
        <v>6.5692200332526729E-3</v>
      </c>
      <c r="J18" s="10">
        <v>1.4210233086430117E-2</v>
      </c>
      <c r="K18" s="10">
        <v>2.2411327930813522E-2</v>
      </c>
      <c r="L18" s="10">
        <v>2.5289268986857894E-2</v>
      </c>
      <c r="M18" s="10">
        <v>3.91246453286219E-2</v>
      </c>
      <c r="N18" s="10">
        <v>3.8871697876417134E-3</v>
      </c>
      <c r="O18" s="10">
        <v>2.9062532906977147E-3</v>
      </c>
      <c r="P18" s="10">
        <v>1.262355112657713E-3</v>
      </c>
      <c r="Q18" s="10">
        <v>7.5969536718184169E-4</v>
      </c>
      <c r="R18" s="10">
        <v>8.7520637099193553E-4</v>
      </c>
      <c r="S18" s="10">
        <v>1.4100441657578068E-3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0.27330426399873414</v>
      </c>
      <c r="D51" s="37">
        <v>0.34236170973830016</v>
      </c>
      <c r="E51" s="37">
        <v>0.31624821342449316</v>
      </c>
      <c r="F51" s="37">
        <v>0.6138008673882025</v>
      </c>
      <c r="G51" s="37">
        <v>0.63855096517382792</v>
      </c>
      <c r="H51" s="37">
        <v>0.83941790087988244</v>
      </c>
      <c r="I51" s="37">
        <v>1.1052876834124159</v>
      </c>
      <c r="J51" s="37">
        <v>1.1200108967680584</v>
      </c>
      <c r="K51" s="37">
        <v>1.5344777797293327</v>
      </c>
      <c r="L51" s="37">
        <v>2.355292151560092</v>
      </c>
      <c r="M51" s="37">
        <v>2.6869417542521474</v>
      </c>
      <c r="N51" s="37">
        <v>2.9370305189145567</v>
      </c>
      <c r="O51" s="37">
        <v>4.0164413323588164</v>
      </c>
      <c r="P51" s="37">
        <v>4.0161078264476719</v>
      </c>
      <c r="Q51" s="37">
        <v>4.2534842209568975</v>
      </c>
      <c r="R51" s="37">
        <v>7.4934910423243739</v>
      </c>
      <c r="S51" s="37">
        <v>8.4136013957950109</v>
      </c>
      <c r="T51" s="37">
        <v>10.66198973897675</v>
      </c>
      <c r="U51" s="37">
        <v>9.0184699026259647</v>
      </c>
      <c r="V51" s="37">
        <v>10.002070541439409</v>
      </c>
      <c r="W51" s="37">
        <v>10.794056042797019</v>
      </c>
      <c r="X51" s="37">
        <v>9.8000042083404484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4.7719876187807472E-3</v>
      </c>
      <c r="D52" s="37">
        <f t="shared" si="20"/>
        <v>5.1268756108545557E-3</v>
      </c>
      <c r="E52" s="37">
        <f t="shared" si="20"/>
        <v>6.3108841166487984E-3</v>
      </c>
      <c r="F52" s="37">
        <f t="shared" si="20"/>
        <v>4.0113749123740342E-2</v>
      </c>
      <c r="G52" s="37">
        <f t="shared" si="20"/>
        <v>2.3979236739101715E-2</v>
      </c>
      <c r="H52" s="37">
        <f t="shared" si="20"/>
        <v>1.6425594653281275E-2</v>
      </c>
      <c r="I52" s="37">
        <f t="shared" si="20"/>
        <v>1.9543941220424625E-2</v>
      </c>
      <c r="J52" s="37">
        <f t="shared" si="20"/>
        <v>3.2487431542541287E-2</v>
      </c>
      <c r="K52" s="37">
        <f t="shared" si="20"/>
        <v>1.1104712037790487E-2</v>
      </c>
      <c r="L52" s="37">
        <f t="shared" si="20"/>
        <v>2.4277698227383575E-4</v>
      </c>
      <c r="M52" s="37">
        <f t="shared" si="20"/>
        <v>2.1669034335852118E-4</v>
      </c>
      <c r="N52" s="37">
        <f t="shared" si="20"/>
        <v>2.0226641620077531E-2</v>
      </c>
      <c r="O52" s="37">
        <f t="shared" si="20"/>
        <v>3.5570572968220165E-2</v>
      </c>
      <c r="P52" s="37">
        <f t="shared" si="20"/>
        <v>0.1190606732223826</v>
      </c>
      <c r="Q52" s="37">
        <f t="shared" si="20"/>
        <v>0.10931169816051842</v>
      </c>
      <c r="R52" s="37">
        <f t="shared" si="20"/>
        <v>4.8525292115825298E-2</v>
      </c>
      <c r="S52" s="37">
        <f t="shared" si="20"/>
        <v>0.24205744749850294</v>
      </c>
      <c r="T52" s="37">
        <f t="shared" si="20"/>
        <v>0.30392449516819386</v>
      </c>
      <c r="U52" s="37">
        <f t="shared" si="20"/>
        <v>0.24585838909962029</v>
      </c>
      <c r="V52" s="37">
        <f t="shared" si="20"/>
        <v>0.26295250885652061</v>
      </c>
      <c r="W52" s="37">
        <f t="shared" si="20"/>
        <v>0.29180481562601768</v>
      </c>
      <c r="X52" s="37">
        <f t="shared" ref="X52" si="21">SUM(X53:X70)</f>
        <v>0.26652491977128734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4.7719876187807472E-3</v>
      </c>
      <c r="D61" s="10">
        <v>5.1268756108545557E-3</v>
      </c>
      <c r="E61" s="10">
        <v>6.3108841166487984E-3</v>
      </c>
      <c r="F61" s="10">
        <v>4.0113749123740342E-2</v>
      </c>
      <c r="G61" s="10">
        <v>2.3979236739101715E-2</v>
      </c>
      <c r="H61" s="10">
        <v>1.6425594653281275E-2</v>
      </c>
      <c r="I61" s="10">
        <v>1.9543941220424625E-2</v>
      </c>
      <c r="J61" s="10">
        <v>3.2487431542541287E-2</v>
      </c>
      <c r="K61" s="10">
        <v>1.1104712037790487E-2</v>
      </c>
      <c r="L61" s="10">
        <v>2.4277698227383575E-4</v>
      </c>
      <c r="M61" s="10">
        <v>2.1669034335852118E-4</v>
      </c>
      <c r="N61" s="10">
        <v>2.0226641620077531E-2</v>
      </c>
      <c r="O61" s="10">
        <v>3.5570572968220165E-2</v>
      </c>
      <c r="P61" s="10">
        <v>0.1190606732223826</v>
      </c>
      <c r="Q61" s="10">
        <v>0.10931169816051842</v>
      </c>
      <c r="R61" s="10">
        <v>4.8525292115825298E-2</v>
      </c>
      <c r="S61" s="10">
        <v>0.24205744749850294</v>
      </c>
      <c r="T61" s="10">
        <v>0.30392449516819386</v>
      </c>
      <c r="U61" s="10">
        <v>0.24585838909962029</v>
      </c>
      <c r="V61" s="10">
        <v>0.26295250885652061</v>
      </c>
      <c r="W61" s="10">
        <v>0.29180481562601768</v>
      </c>
      <c r="X61" s="10">
        <v>0.26652491977128734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246.41594898836598</v>
      </c>
      <c r="D76" s="40">
        <v>284.9085770554708</v>
      </c>
      <c r="E76" s="40">
        <v>281.249470713726</v>
      </c>
      <c r="F76" s="40">
        <v>412.45588686381745</v>
      </c>
      <c r="G76" s="40">
        <v>388.49199956781621</v>
      </c>
      <c r="H76" s="40">
        <v>449.98652189830119</v>
      </c>
      <c r="I76" s="40">
        <v>562.31857471628791</v>
      </c>
      <c r="J76" s="40">
        <v>482.10670242281867</v>
      </c>
      <c r="K76" s="40">
        <v>550.86629658687013</v>
      </c>
      <c r="L76" s="40">
        <v>770.28175623899062</v>
      </c>
      <c r="M76" s="40">
        <v>771.71855509009015</v>
      </c>
      <c r="N76" s="40">
        <v>716.22095584632257</v>
      </c>
      <c r="O76" s="40">
        <v>871.60660524454056</v>
      </c>
      <c r="P76" s="40">
        <v>703.15239301558188</v>
      </c>
      <c r="Q76" s="40">
        <v>644.3813497704042</v>
      </c>
      <c r="R76" s="40">
        <v>930.63235521901777</v>
      </c>
      <c r="S76" s="40">
        <v>891.38995486193483</v>
      </c>
      <c r="T76" s="40">
        <v>1014.2737007650414</v>
      </c>
      <c r="U76" s="40">
        <v>712.68020983366057</v>
      </c>
      <c r="V76" s="40">
        <v>736.27726555725656</v>
      </c>
      <c r="W76" s="40">
        <v>813.27490591750893</v>
      </c>
      <c r="X76" s="40">
        <v>698.75602606848793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906.37325498883365</v>
      </c>
      <c r="D2" s="31">
        <f t="shared" ref="D2:W2" si="1">SUM(D3,D17,D22,D25,D26,D51,D52,D71,D74,D75,D76)</f>
        <v>960.60516495893671</v>
      </c>
      <c r="E2" s="31">
        <f t="shared" si="1"/>
        <v>1023.5838745591807</v>
      </c>
      <c r="F2" s="31">
        <f t="shared" si="1"/>
        <v>1039.7084300298761</v>
      </c>
      <c r="G2" s="31">
        <f t="shared" si="1"/>
        <v>1128.5470803230537</v>
      </c>
      <c r="H2" s="31">
        <f t="shared" si="1"/>
        <v>1160.7366514099583</v>
      </c>
      <c r="I2" s="31">
        <f t="shared" si="1"/>
        <v>1229.199463836228</v>
      </c>
      <c r="J2" s="31">
        <f t="shared" si="1"/>
        <v>1244.4721173783287</v>
      </c>
      <c r="K2" s="31">
        <f t="shared" si="1"/>
        <v>1275.8817768224628</v>
      </c>
      <c r="L2" s="31">
        <f t="shared" si="1"/>
        <v>1268.0492203870749</v>
      </c>
      <c r="M2" s="31">
        <f t="shared" si="1"/>
        <v>1288.1380184834034</v>
      </c>
      <c r="N2" s="31">
        <f t="shared" si="1"/>
        <v>1294.7394475087926</v>
      </c>
      <c r="O2" s="31">
        <f t="shared" si="1"/>
        <v>1270.616711402673</v>
      </c>
      <c r="P2" s="31">
        <f t="shared" si="1"/>
        <v>1293.3165346109245</v>
      </c>
      <c r="Q2" s="31">
        <f t="shared" si="1"/>
        <v>1267.4840081640095</v>
      </c>
      <c r="R2" s="31">
        <f t="shared" si="1"/>
        <v>1203.3134800060689</v>
      </c>
      <c r="S2" s="31">
        <f t="shared" si="1"/>
        <v>1173.4934124008475</v>
      </c>
      <c r="T2" s="31">
        <f t="shared" si="1"/>
        <v>1131.1735217494656</v>
      </c>
      <c r="U2" s="31">
        <f t="shared" si="1"/>
        <v>1193.4739432683034</v>
      </c>
      <c r="V2" s="31">
        <f t="shared" si="1"/>
        <v>1164.3809842028404</v>
      </c>
      <c r="W2" s="31">
        <f t="shared" si="1"/>
        <v>1033.17318619869</v>
      </c>
      <c r="X2" s="31">
        <f t="shared" ref="X2" si="2">SUM(X3,X17,X22,X25,X26,X51,X52,X71,X74,X75,X76)</f>
        <v>1114.9825082067562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8.1239214578488621</v>
      </c>
      <c r="D17" s="37">
        <f t="shared" si="15"/>
        <v>1.9868595960472217</v>
      </c>
      <c r="E17" s="37">
        <f t="shared" si="15"/>
        <v>1.5217910219166457</v>
      </c>
      <c r="F17" s="37">
        <f t="shared" si="15"/>
        <v>2.0561548232626983</v>
      </c>
      <c r="G17" s="37">
        <f t="shared" si="15"/>
        <v>2.7091709000620829</v>
      </c>
      <c r="H17" s="37">
        <f t="shared" si="15"/>
        <v>1.8359816822161314</v>
      </c>
      <c r="I17" s="37">
        <f t="shared" si="15"/>
        <v>1.3333970346701611</v>
      </c>
      <c r="J17" s="37">
        <f t="shared" si="15"/>
        <v>2.9373810009753614</v>
      </c>
      <c r="K17" s="37">
        <f t="shared" si="15"/>
        <v>3.4497723307646471</v>
      </c>
      <c r="L17" s="37">
        <f t="shared" si="15"/>
        <v>2.649106643755164</v>
      </c>
      <c r="M17" s="37">
        <f t="shared" si="15"/>
        <v>3.6165533004001422</v>
      </c>
      <c r="N17" s="37">
        <f t="shared" si="15"/>
        <v>0.33162990151213073</v>
      </c>
      <c r="O17" s="37">
        <f t="shared" si="15"/>
        <v>0.20104787701252166</v>
      </c>
      <c r="P17" s="37">
        <f t="shared" si="15"/>
        <v>9.6676706289034575E-2</v>
      </c>
      <c r="Q17" s="37">
        <f t="shared" si="15"/>
        <v>6.7273703863539563E-2</v>
      </c>
      <c r="R17" s="37">
        <f t="shared" si="15"/>
        <v>3.5365862452951313E-2</v>
      </c>
      <c r="S17" s="37">
        <f t="shared" si="15"/>
        <v>5.0378737300981601E-2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8.1239214578488621</v>
      </c>
      <c r="D18" s="10">
        <v>1.9868595960472217</v>
      </c>
      <c r="E18" s="10">
        <v>1.5217910219166457</v>
      </c>
      <c r="F18" s="10">
        <v>2.0561548232626983</v>
      </c>
      <c r="G18" s="10">
        <v>2.7091709000620829</v>
      </c>
      <c r="H18" s="10">
        <v>1.8359816822161314</v>
      </c>
      <c r="I18" s="10">
        <v>1.3333970346701611</v>
      </c>
      <c r="J18" s="10">
        <v>2.9373810009753614</v>
      </c>
      <c r="K18" s="10">
        <v>3.4497723307646471</v>
      </c>
      <c r="L18" s="10">
        <v>2.649106643755164</v>
      </c>
      <c r="M18" s="10">
        <v>3.6165533004001422</v>
      </c>
      <c r="N18" s="10">
        <v>0.33162990151213073</v>
      </c>
      <c r="O18" s="10">
        <v>0.20104787701252166</v>
      </c>
      <c r="P18" s="10">
        <v>9.6676706289034575E-2</v>
      </c>
      <c r="Q18" s="10">
        <v>6.7273703863539563E-2</v>
      </c>
      <c r="R18" s="10">
        <v>3.5365862452951313E-2</v>
      </c>
      <c r="S18" s="10">
        <v>5.0378737300981601E-2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343.54206252448893</v>
      </c>
      <c r="D26" s="37">
        <f t="shared" si="19"/>
        <v>355.65631232242271</v>
      </c>
      <c r="E26" s="37">
        <f t="shared" si="19"/>
        <v>364.12626130723811</v>
      </c>
      <c r="F26" s="37">
        <f t="shared" si="19"/>
        <v>371.19725751562021</v>
      </c>
      <c r="G26" s="37">
        <f t="shared" si="19"/>
        <v>371.66643920671925</v>
      </c>
      <c r="H26" s="37">
        <f t="shared" si="19"/>
        <v>372.57851603205177</v>
      </c>
      <c r="I26" s="37">
        <f t="shared" si="19"/>
        <v>365.49754352890392</v>
      </c>
      <c r="J26" s="37">
        <f t="shared" si="19"/>
        <v>343.66308947717818</v>
      </c>
      <c r="K26" s="37">
        <f t="shared" si="19"/>
        <v>332.1081665710916</v>
      </c>
      <c r="L26" s="37">
        <f t="shared" si="19"/>
        <v>325.29625968409141</v>
      </c>
      <c r="M26" s="37">
        <f t="shared" si="19"/>
        <v>324.73939975507938</v>
      </c>
      <c r="N26" s="37">
        <f t="shared" si="19"/>
        <v>328.86536310064361</v>
      </c>
      <c r="O26" s="37">
        <f t="shared" si="19"/>
        <v>339.87641152048042</v>
      </c>
      <c r="P26" s="37">
        <f t="shared" si="19"/>
        <v>345.94370224803606</v>
      </c>
      <c r="Q26" s="37">
        <f t="shared" si="19"/>
        <v>351.9801807618793</v>
      </c>
      <c r="R26" s="37">
        <f t="shared" si="19"/>
        <v>377.37382913705483</v>
      </c>
      <c r="S26" s="37">
        <f t="shared" si="19"/>
        <v>393.59311947195994</v>
      </c>
      <c r="T26" s="37">
        <f t="shared" si="19"/>
        <v>387.77964354211599</v>
      </c>
      <c r="U26" s="37">
        <f t="shared" si="19"/>
        <v>389.87673681231132</v>
      </c>
      <c r="V26" s="37">
        <f t="shared" si="19"/>
        <v>375.01283405988215</v>
      </c>
      <c r="W26" s="37">
        <f t="shared" si="19"/>
        <v>352.19152698539722</v>
      </c>
      <c r="X26" s="37">
        <f t="shared" ref="X26" si="20">SUM(X27,X33)</f>
        <v>375.53338653841263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343.54206252448893</v>
      </c>
      <c r="D33" s="29">
        <f t="shared" si="23"/>
        <v>355.65631232242271</v>
      </c>
      <c r="E33" s="29">
        <f t="shared" si="23"/>
        <v>364.12626130723811</v>
      </c>
      <c r="F33" s="29">
        <f t="shared" si="23"/>
        <v>371.19725751562021</v>
      </c>
      <c r="G33" s="29">
        <f t="shared" si="23"/>
        <v>371.66643920671925</v>
      </c>
      <c r="H33" s="29">
        <f t="shared" si="23"/>
        <v>372.57851603205177</v>
      </c>
      <c r="I33" s="29">
        <f t="shared" si="23"/>
        <v>365.49754352890392</v>
      </c>
      <c r="J33" s="29">
        <f t="shared" si="23"/>
        <v>343.66308947717818</v>
      </c>
      <c r="K33" s="29">
        <f t="shared" si="23"/>
        <v>332.1081665710916</v>
      </c>
      <c r="L33" s="29">
        <f t="shared" si="23"/>
        <v>325.29625968409141</v>
      </c>
      <c r="M33" s="29">
        <f t="shared" si="23"/>
        <v>324.73939975507938</v>
      </c>
      <c r="N33" s="29">
        <f t="shared" si="23"/>
        <v>328.86536310064361</v>
      </c>
      <c r="O33" s="29">
        <f t="shared" si="23"/>
        <v>339.87641152048042</v>
      </c>
      <c r="P33" s="29">
        <f t="shared" si="23"/>
        <v>345.94370224803606</v>
      </c>
      <c r="Q33" s="29">
        <f t="shared" si="23"/>
        <v>351.9801807618793</v>
      </c>
      <c r="R33" s="29">
        <f t="shared" si="23"/>
        <v>377.37382913705483</v>
      </c>
      <c r="S33" s="29">
        <f t="shared" si="23"/>
        <v>393.59311947195994</v>
      </c>
      <c r="T33" s="29">
        <f t="shared" si="23"/>
        <v>387.77964354211599</v>
      </c>
      <c r="U33" s="29">
        <f t="shared" si="23"/>
        <v>389.87673681231132</v>
      </c>
      <c r="V33" s="29">
        <f t="shared" si="23"/>
        <v>375.01283405988215</v>
      </c>
      <c r="W33" s="29">
        <f t="shared" si="23"/>
        <v>352.19152698539722</v>
      </c>
      <c r="X33" s="29">
        <f t="shared" ref="X33" si="24">SUM(X34:X50)</f>
        <v>375.53338653841263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52.775256855397842</v>
      </c>
      <c r="D36" s="10">
        <v>51.66663535302893</v>
      </c>
      <c r="E36" s="10">
        <v>52.063171201630233</v>
      </c>
      <c r="F36" s="10">
        <v>52.296669074084463</v>
      </c>
      <c r="G36" s="10">
        <v>47.757792639916673</v>
      </c>
      <c r="H36" s="10">
        <v>47.544682254381698</v>
      </c>
      <c r="I36" s="10">
        <v>48.342666238853909</v>
      </c>
      <c r="J36" s="10">
        <v>48.097337633614444</v>
      </c>
      <c r="K36" s="10">
        <v>47.702843989763025</v>
      </c>
      <c r="L36" s="10">
        <v>47.476745631720732</v>
      </c>
      <c r="M36" s="10">
        <v>47.926879169340182</v>
      </c>
      <c r="N36" s="10">
        <v>48.010827263485602</v>
      </c>
      <c r="O36" s="10">
        <v>48.11012903046776</v>
      </c>
      <c r="P36" s="10">
        <v>48.345129842630314</v>
      </c>
      <c r="Q36" s="10">
        <v>47.779209191344783</v>
      </c>
      <c r="R36" s="10">
        <v>48.433154907673789</v>
      </c>
      <c r="S36" s="10">
        <v>49.128454247753901</v>
      </c>
      <c r="T36" s="10">
        <v>47.963912635794522</v>
      </c>
      <c r="U36" s="10">
        <v>48.36927455030073</v>
      </c>
      <c r="V36" s="10">
        <v>39.178088185957186</v>
      </c>
      <c r="W36" s="10">
        <v>25.420427322461087</v>
      </c>
      <c r="X36" s="10">
        <v>29.201278599528329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30.553313100412954</v>
      </c>
      <c r="P37" s="10">
        <v>1.8781000126466869</v>
      </c>
      <c r="Q37" s="10">
        <v>3.2317963670408574</v>
      </c>
      <c r="R37" s="10">
        <v>4.3465073456330456</v>
      </c>
      <c r="S37" s="10">
        <v>4.8928224750716334</v>
      </c>
      <c r="T37" s="10">
        <v>5.8692218705897234</v>
      </c>
      <c r="U37" s="10">
        <v>7.6441038301853421</v>
      </c>
      <c r="V37" s="10">
        <v>10.947193044613321</v>
      </c>
      <c r="W37" s="10">
        <v>10.856992266603772</v>
      </c>
      <c r="X37" s="10">
        <v>15.426745120838367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230.23314721639153</v>
      </c>
      <c r="D43" s="10">
        <v>249.3560929681114</v>
      </c>
      <c r="E43" s="10">
        <v>256.443257930578</v>
      </c>
      <c r="F43" s="10">
        <v>264.31547974356261</v>
      </c>
      <c r="G43" s="10">
        <v>280.8382543207282</v>
      </c>
      <c r="H43" s="10">
        <v>289.99492779817882</v>
      </c>
      <c r="I43" s="10">
        <v>293.71026381196862</v>
      </c>
      <c r="J43" s="10">
        <v>274.61099762701707</v>
      </c>
      <c r="K43" s="10">
        <v>263.54116068520096</v>
      </c>
      <c r="L43" s="10">
        <v>257.99968376983594</v>
      </c>
      <c r="M43" s="10">
        <v>259.56361331314258</v>
      </c>
      <c r="N43" s="10">
        <v>268.40657710002176</v>
      </c>
      <c r="O43" s="10">
        <v>248.34490625150522</v>
      </c>
      <c r="P43" s="10">
        <v>284.15929438634026</v>
      </c>
      <c r="Q43" s="10">
        <v>284.8930648393187</v>
      </c>
      <c r="R43" s="10">
        <v>314.50434609962628</v>
      </c>
      <c r="S43" s="10">
        <v>329.05411195552932</v>
      </c>
      <c r="T43" s="10">
        <v>324.72828001840634</v>
      </c>
      <c r="U43" s="10">
        <v>328.634992574649</v>
      </c>
      <c r="V43" s="10">
        <v>319.74455596742564</v>
      </c>
      <c r="W43" s="10">
        <v>301.99057409930992</v>
      </c>
      <c r="X43" s="10">
        <v>317.51640477553008</v>
      </c>
    </row>
    <row r="44" spans="1:24" ht="11.25" customHeight="1" x14ac:dyDescent="0.2">
      <c r="A44" s="41" t="s">
        <v>75</v>
      </c>
      <c r="B44" s="9" t="s">
        <v>76</v>
      </c>
      <c r="C44" s="10">
        <v>59.770439815407428</v>
      </c>
      <c r="D44" s="10">
        <v>53.756988753256259</v>
      </c>
      <c r="E44" s="10">
        <v>54.853729911882432</v>
      </c>
      <c r="F44" s="10">
        <v>53.731978894222813</v>
      </c>
      <c r="G44" s="10">
        <v>42.276391836040688</v>
      </c>
      <c r="H44" s="10">
        <v>34.383455161262773</v>
      </c>
      <c r="I44" s="10">
        <v>22.587505926996254</v>
      </c>
      <c r="J44" s="10">
        <v>20.261172979595486</v>
      </c>
      <c r="K44" s="10">
        <v>20.159073482118888</v>
      </c>
      <c r="L44" s="10">
        <v>19.296581554352379</v>
      </c>
      <c r="M44" s="10">
        <v>16.548260151650961</v>
      </c>
      <c r="N44" s="10">
        <v>12.261839070423957</v>
      </c>
      <c r="O44" s="10">
        <v>12.685823174596907</v>
      </c>
      <c r="P44" s="10">
        <v>11.5611780064188</v>
      </c>
      <c r="Q44" s="10">
        <v>16.076110364174973</v>
      </c>
      <c r="R44" s="10">
        <v>10.08982078412177</v>
      </c>
      <c r="S44" s="10">
        <v>10.51773079360512</v>
      </c>
      <c r="T44" s="10">
        <v>9.218229017325454</v>
      </c>
      <c r="U44" s="10">
        <v>5.2283658571762688</v>
      </c>
      <c r="V44" s="10">
        <v>5.1429968618859689</v>
      </c>
      <c r="W44" s="10">
        <v>13.923533297022448</v>
      </c>
      <c r="X44" s="10">
        <v>13.38895804251586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0.76321863729212902</v>
      </c>
      <c r="D48" s="10">
        <v>0.87659524802609701</v>
      </c>
      <c r="E48" s="10">
        <v>0.76610226314742014</v>
      </c>
      <c r="F48" s="10">
        <v>0.85312980375036152</v>
      </c>
      <c r="G48" s="10">
        <v>0.79400041003373867</v>
      </c>
      <c r="H48" s="10">
        <v>0.65545081822848983</v>
      </c>
      <c r="I48" s="10">
        <v>0.85710755108518144</v>
      </c>
      <c r="J48" s="10">
        <v>0.69358123695116047</v>
      </c>
      <c r="K48" s="10">
        <v>0.70508841400869693</v>
      </c>
      <c r="L48" s="10">
        <v>0.52324872818236434</v>
      </c>
      <c r="M48" s="10">
        <v>0.70064712094571258</v>
      </c>
      <c r="N48" s="10">
        <v>0.1861196667122649</v>
      </c>
      <c r="O48" s="10">
        <v>0.18223996349756047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117.00100253255327</v>
      </c>
      <c r="D51" s="37">
        <v>111.40244990006921</v>
      </c>
      <c r="E51" s="37">
        <v>90.984617043366626</v>
      </c>
      <c r="F51" s="37">
        <v>32.765768060898353</v>
      </c>
      <c r="G51" s="37">
        <v>65.618382348365301</v>
      </c>
      <c r="H51" s="37">
        <v>87.027468830761507</v>
      </c>
      <c r="I51" s="37">
        <v>224.34738249889895</v>
      </c>
      <c r="J51" s="37">
        <v>231.51616930150982</v>
      </c>
      <c r="K51" s="37">
        <v>236.20193337161456</v>
      </c>
      <c r="L51" s="37">
        <v>246.72204206158278</v>
      </c>
      <c r="M51" s="37">
        <v>248.37204242244394</v>
      </c>
      <c r="N51" s="37">
        <v>250.56974481083108</v>
      </c>
      <c r="O51" s="37">
        <v>277.84811654259676</v>
      </c>
      <c r="P51" s="37">
        <v>307.571199949544</v>
      </c>
      <c r="Q51" s="37">
        <v>376.66102786750292</v>
      </c>
      <c r="R51" s="37">
        <v>302.80146749264071</v>
      </c>
      <c r="S51" s="37">
        <v>300.60520426757574</v>
      </c>
      <c r="T51" s="37">
        <v>304.20182855406625</v>
      </c>
      <c r="U51" s="37">
        <v>313.53879283864597</v>
      </c>
      <c r="V51" s="37">
        <v>333.31987172489301</v>
      </c>
      <c r="W51" s="37">
        <v>320.65393632043532</v>
      </c>
      <c r="X51" s="37">
        <v>359.19330053085514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8.3053030095726523</v>
      </c>
      <c r="D52" s="37">
        <f t="shared" si="25"/>
        <v>9.6290456758573697</v>
      </c>
      <c r="E52" s="37">
        <f t="shared" si="25"/>
        <v>11.60497940008824</v>
      </c>
      <c r="F52" s="37">
        <f t="shared" si="25"/>
        <v>14.634549585792834</v>
      </c>
      <c r="G52" s="37">
        <f t="shared" si="25"/>
        <v>17.343245368582302</v>
      </c>
      <c r="H52" s="37">
        <f t="shared" si="25"/>
        <v>19.795286908802954</v>
      </c>
      <c r="I52" s="37">
        <f t="shared" si="25"/>
        <v>24.954148331369712</v>
      </c>
      <c r="J52" s="37">
        <f t="shared" si="25"/>
        <v>29.375628920043692</v>
      </c>
      <c r="K52" s="37">
        <f t="shared" si="25"/>
        <v>28.42920907514242</v>
      </c>
      <c r="L52" s="37">
        <f t="shared" si="25"/>
        <v>31.804881122834217</v>
      </c>
      <c r="M52" s="37">
        <f t="shared" si="25"/>
        <v>35.273684483574456</v>
      </c>
      <c r="N52" s="37">
        <f t="shared" si="25"/>
        <v>39.794832714564436</v>
      </c>
      <c r="O52" s="37">
        <f t="shared" si="25"/>
        <v>43.569867147626546</v>
      </c>
      <c r="P52" s="37">
        <f t="shared" si="25"/>
        <v>51.400999194213796</v>
      </c>
      <c r="Q52" s="37">
        <f t="shared" si="25"/>
        <v>55.081865529692131</v>
      </c>
      <c r="R52" s="37">
        <f t="shared" si="25"/>
        <v>50.760187906930234</v>
      </c>
      <c r="S52" s="37">
        <f t="shared" si="25"/>
        <v>57.518344835001393</v>
      </c>
      <c r="T52" s="37">
        <f t="shared" si="25"/>
        <v>58.354787552084872</v>
      </c>
      <c r="U52" s="37">
        <f t="shared" si="25"/>
        <v>59.300043372587787</v>
      </c>
      <c r="V52" s="37">
        <f t="shared" si="25"/>
        <v>60.024244518724828</v>
      </c>
      <c r="W52" s="37">
        <f t="shared" si="25"/>
        <v>58.18389174925349</v>
      </c>
      <c r="X52" s="37">
        <f t="shared" ref="X52" si="26">SUM(X53:X70)</f>
        <v>58.435340126360728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6.2624247635425609</v>
      </c>
      <c r="D57" s="10">
        <v>7.9607910576096304</v>
      </c>
      <c r="E57" s="10">
        <v>9.7893379191745478</v>
      </c>
      <c r="F57" s="10">
        <v>12.49320722269991</v>
      </c>
      <c r="G57" s="10">
        <v>14.87910576096303</v>
      </c>
      <c r="H57" s="10">
        <v>18.092347377472048</v>
      </c>
      <c r="I57" s="10">
        <v>20.987188306104901</v>
      </c>
      <c r="J57" s="10">
        <v>22.660189165950129</v>
      </c>
      <c r="K57" s="10">
        <v>26.719862424763541</v>
      </c>
      <c r="L57" s="10">
        <v>31.779449699054169</v>
      </c>
      <c r="M57" s="10">
        <v>35.253654342218397</v>
      </c>
      <c r="N57" s="10">
        <v>38.069217540842637</v>
      </c>
      <c r="O57" s="10">
        <v>40.957781599312121</v>
      </c>
      <c r="P57" s="10">
        <v>41.73662940670679</v>
      </c>
      <c r="Q57" s="10">
        <v>44.718400687876183</v>
      </c>
      <c r="R57" s="10">
        <v>47.540842648323299</v>
      </c>
      <c r="S57" s="10">
        <v>47.456835769561479</v>
      </c>
      <c r="T57" s="10">
        <v>48.364918314703353</v>
      </c>
      <c r="U57" s="10">
        <v>49.191143594153047</v>
      </c>
      <c r="V57" s="10">
        <v>49.635167669819417</v>
      </c>
      <c r="W57" s="10">
        <v>49.308598452278581</v>
      </c>
      <c r="X57" s="10">
        <v>48.339122957867581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2.0428782460300918</v>
      </c>
      <c r="D61" s="10">
        <v>1.6682546182477396</v>
      </c>
      <c r="E61" s="10">
        <v>1.8156414809136914</v>
      </c>
      <c r="F61" s="10">
        <v>2.1413423630929249</v>
      </c>
      <c r="G61" s="10">
        <v>2.4641396076192734</v>
      </c>
      <c r="H61" s="10">
        <v>1.702939531330905</v>
      </c>
      <c r="I61" s="10">
        <v>3.966960025264811</v>
      </c>
      <c r="J61" s="10">
        <v>6.7154397540935618</v>
      </c>
      <c r="K61" s="10">
        <v>1.7093466503788795</v>
      </c>
      <c r="L61" s="10">
        <v>2.5431423780049572E-2</v>
      </c>
      <c r="M61" s="10">
        <v>2.0030141356062313E-2</v>
      </c>
      <c r="N61" s="10">
        <v>1.7256151737217971</v>
      </c>
      <c r="O61" s="10">
        <v>2.4606899206857484</v>
      </c>
      <c r="P61" s="10">
        <v>9.1181899770354438</v>
      </c>
      <c r="Q61" s="10">
        <v>9.67993636469172</v>
      </c>
      <c r="R61" s="10">
        <v>1.9608390241864151</v>
      </c>
      <c r="S61" s="10">
        <v>8.6483451053601925</v>
      </c>
      <c r="T61" s="10">
        <v>8.6714008769444799</v>
      </c>
      <c r="U61" s="10">
        <v>8.5475854950853023</v>
      </c>
      <c r="V61" s="10">
        <v>8.762915254263028</v>
      </c>
      <c r="W61" s="10">
        <v>8.6685081489993312</v>
      </c>
      <c r="X61" s="10">
        <v>9.7687678057213638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0.15139562762867781</v>
      </c>
      <c r="P64" s="10">
        <v>0.14308388621805443</v>
      </c>
      <c r="Q64" s="10">
        <v>0.17906540844708912</v>
      </c>
      <c r="R64" s="10">
        <v>0.24082863669925489</v>
      </c>
      <c r="S64" s="10">
        <v>0.21300554082957338</v>
      </c>
      <c r="T64" s="10">
        <v>0.19873211751432465</v>
      </c>
      <c r="U64" s="10">
        <v>0.19412249469713863</v>
      </c>
      <c r="V64" s="10">
        <v>0.20218513908388161</v>
      </c>
      <c r="W64" s="10">
        <v>0.2067851479755809</v>
      </c>
      <c r="X64" s="10">
        <v>0.32744936277178394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0.40309592425350288</v>
      </c>
      <c r="Q66" s="10">
        <v>0.50446306867713941</v>
      </c>
      <c r="R66" s="10">
        <v>1.0176775977212646</v>
      </c>
      <c r="S66" s="10">
        <v>1.2001584192501482</v>
      </c>
      <c r="T66" s="10">
        <v>1.1197362429227107</v>
      </c>
      <c r="U66" s="10">
        <v>1.3671917886523011</v>
      </c>
      <c r="V66" s="10">
        <v>1.4239764555585059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429.40096546437002</v>
      </c>
      <c r="D76" s="40">
        <v>481.93049746454017</v>
      </c>
      <c r="E76" s="40">
        <v>555.34622578657104</v>
      </c>
      <c r="F76" s="40">
        <v>619.05470004430197</v>
      </c>
      <c r="G76" s="40">
        <v>671.20984249932474</v>
      </c>
      <c r="H76" s="40">
        <v>679.4993979561259</v>
      </c>
      <c r="I76" s="40">
        <v>613.06699244238507</v>
      </c>
      <c r="J76" s="40">
        <v>636.97984867862169</v>
      </c>
      <c r="K76" s="40">
        <v>675.69269547384954</v>
      </c>
      <c r="L76" s="40">
        <v>661.5769308748113</v>
      </c>
      <c r="M76" s="40">
        <v>676.13633852190549</v>
      </c>
      <c r="N76" s="40">
        <v>675.1778769812413</v>
      </c>
      <c r="O76" s="40">
        <v>609.12126831495675</v>
      </c>
      <c r="P76" s="40">
        <v>588.30395651284175</v>
      </c>
      <c r="Q76" s="40">
        <v>483.69366030107182</v>
      </c>
      <c r="R76" s="40">
        <v>472.34262960699004</v>
      </c>
      <c r="S76" s="40">
        <v>421.72636508900956</v>
      </c>
      <c r="T76" s="40">
        <v>380.83726210119863</v>
      </c>
      <c r="U76" s="40">
        <v>430.7583702447584</v>
      </c>
      <c r="V76" s="40">
        <v>396.02403389934051</v>
      </c>
      <c r="W76" s="40">
        <v>302.14383114360407</v>
      </c>
      <c r="X76" s="40">
        <v>321.82048101112764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957.67741017317303</v>
      </c>
      <c r="D2" s="31">
        <f t="shared" ref="D2:W2" si="1">SUM(D3,D17,D22,D25,D26,D51,D52,D71,D74,D75,D76)</f>
        <v>1017.9007251686692</v>
      </c>
      <c r="E2" s="31">
        <f t="shared" si="1"/>
        <v>1006.1393352532812</v>
      </c>
      <c r="F2" s="31">
        <f t="shared" si="1"/>
        <v>1001.1285917922968</v>
      </c>
      <c r="G2" s="31">
        <f t="shared" si="1"/>
        <v>1112.1603232740956</v>
      </c>
      <c r="H2" s="31">
        <f t="shared" si="1"/>
        <v>1153.3738132660369</v>
      </c>
      <c r="I2" s="31">
        <f t="shared" si="1"/>
        <v>1254.9156794447608</v>
      </c>
      <c r="J2" s="31">
        <f t="shared" si="1"/>
        <v>1312.2955912422142</v>
      </c>
      <c r="K2" s="31">
        <f t="shared" si="1"/>
        <v>1374.7723335573389</v>
      </c>
      <c r="L2" s="31">
        <f t="shared" si="1"/>
        <v>1364.6349199844753</v>
      </c>
      <c r="M2" s="31">
        <f t="shared" si="1"/>
        <v>1413.1001565441261</v>
      </c>
      <c r="N2" s="31">
        <f t="shared" si="1"/>
        <v>1432.875403528029</v>
      </c>
      <c r="O2" s="31">
        <f t="shared" si="1"/>
        <v>1424.5484134791755</v>
      </c>
      <c r="P2" s="31">
        <f t="shared" si="1"/>
        <v>1441.728919263644</v>
      </c>
      <c r="Q2" s="31">
        <f t="shared" si="1"/>
        <v>1525.0963894196389</v>
      </c>
      <c r="R2" s="31">
        <f t="shared" si="1"/>
        <v>1552.7322753922845</v>
      </c>
      <c r="S2" s="31">
        <f t="shared" si="1"/>
        <v>1551.0314204819904</v>
      </c>
      <c r="T2" s="31">
        <f t="shared" si="1"/>
        <v>1602.4976428403056</v>
      </c>
      <c r="U2" s="31">
        <f t="shared" si="1"/>
        <v>1622.0344138355877</v>
      </c>
      <c r="V2" s="31">
        <f t="shared" si="1"/>
        <v>1661.2251035758063</v>
      </c>
      <c r="W2" s="31">
        <f t="shared" si="1"/>
        <v>1414.8745831923204</v>
      </c>
      <c r="X2" s="31">
        <f t="shared" ref="X2" si="2">SUM(X3,X17,X22,X25,X26,X51,X52,X71,X74,X75,X76)</f>
        <v>1628.5904190111869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10.292683342230186</v>
      </c>
      <c r="D17" s="37">
        <f t="shared" si="15"/>
        <v>3.3971997238067924</v>
      </c>
      <c r="E17" s="37">
        <f t="shared" si="15"/>
        <v>2.8048894253868193</v>
      </c>
      <c r="F17" s="37">
        <f t="shared" si="15"/>
        <v>8.8917236648812903</v>
      </c>
      <c r="G17" s="37">
        <f t="shared" si="15"/>
        <v>9.7518395421734745</v>
      </c>
      <c r="H17" s="37">
        <f t="shared" si="15"/>
        <v>5.7020908102060384</v>
      </c>
      <c r="I17" s="37">
        <f t="shared" si="15"/>
        <v>1.8949961445100605</v>
      </c>
      <c r="J17" s="37">
        <f t="shared" si="15"/>
        <v>4.1296961291558567</v>
      </c>
      <c r="K17" s="37">
        <f t="shared" si="15"/>
        <v>5.1041709568922879</v>
      </c>
      <c r="L17" s="37">
        <f t="shared" si="15"/>
        <v>3.8629185859893127</v>
      </c>
      <c r="M17" s="37">
        <f t="shared" si="15"/>
        <v>5.5842024144358948</v>
      </c>
      <c r="N17" s="37">
        <f t="shared" si="15"/>
        <v>0.53761724326518123</v>
      </c>
      <c r="O17" s="37">
        <f t="shared" si="15"/>
        <v>0.32143858176075968</v>
      </c>
      <c r="P17" s="37">
        <f t="shared" si="15"/>
        <v>0.16275740098257196</v>
      </c>
      <c r="Q17" s="37">
        <f t="shared" si="15"/>
        <v>0.16336325687771455</v>
      </c>
      <c r="R17" s="37">
        <f t="shared" si="15"/>
        <v>0.11601185702565156</v>
      </c>
      <c r="S17" s="37">
        <f t="shared" si="15"/>
        <v>0.16743218016497402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10.292683342230186</v>
      </c>
      <c r="D18" s="10">
        <v>3.3971997238067924</v>
      </c>
      <c r="E18" s="10">
        <v>2.8048894253868193</v>
      </c>
      <c r="F18" s="10">
        <v>8.8917236648812903</v>
      </c>
      <c r="G18" s="10">
        <v>9.7518395421734745</v>
      </c>
      <c r="H18" s="10">
        <v>5.7020908102060384</v>
      </c>
      <c r="I18" s="10">
        <v>1.8949961445100605</v>
      </c>
      <c r="J18" s="10">
        <v>4.1296961291558567</v>
      </c>
      <c r="K18" s="10">
        <v>5.1041709568922879</v>
      </c>
      <c r="L18" s="10">
        <v>3.8629185859893127</v>
      </c>
      <c r="M18" s="10">
        <v>5.5842024144358948</v>
      </c>
      <c r="N18" s="10">
        <v>0.53761724326518123</v>
      </c>
      <c r="O18" s="10">
        <v>0.32143858176075968</v>
      </c>
      <c r="P18" s="10">
        <v>0.16275740098257196</v>
      </c>
      <c r="Q18" s="10">
        <v>0.16336325687771455</v>
      </c>
      <c r="R18" s="10">
        <v>0.11601185702565156</v>
      </c>
      <c r="S18" s="10">
        <v>0.16743218016497402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177.69189705689797</v>
      </c>
      <c r="D26" s="37">
        <f t="shared" si="19"/>
        <v>195.74669224800286</v>
      </c>
      <c r="E26" s="37">
        <f t="shared" si="19"/>
        <v>195.35015639940158</v>
      </c>
      <c r="F26" s="37">
        <f t="shared" si="19"/>
        <v>191.72740659229549</v>
      </c>
      <c r="G26" s="37">
        <f t="shared" si="19"/>
        <v>201.91495026636022</v>
      </c>
      <c r="H26" s="37">
        <f t="shared" si="19"/>
        <v>184.05222230279801</v>
      </c>
      <c r="I26" s="37">
        <f t="shared" si="19"/>
        <v>165.17839996922856</v>
      </c>
      <c r="J26" s="37">
        <f t="shared" si="19"/>
        <v>169.94273115400372</v>
      </c>
      <c r="K26" s="37">
        <f t="shared" si="19"/>
        <v>177.11564268263587</v>
      </c>
      <c r="L26" s="37">
        <f t="shared" si="19"/>
        <v>157.00640140181326</v>
      </c>
      <c r="M26" s="37">
        <f t="shared" si="19"/>
        <v>154.29676657442602</v>
      </c>
      <c r="N26" s="37">
        <f t="shared" si="19"/>
        <v>141.78564737108005</v>
      </c>
      <c r="O26" s="37">
        <f t="shared" si="19"/>
        <v>132.64842642954946</v>
      </c>
      <c r="P26" s="37">
        <f t="shared" si="19"/>
        <v>124.50525708772231</v>
      </c>
      <c r="Q26" s="37">
        <f t="shared" si="19"/>
        <v>85.530249106161691</v>
      </c>
      <c r="R26" s="37">
        <f t="shared" si="19"/>
        <v>137.97415377676299</v>
      </c>
      <c r="S26" s="37">
        <f t="shared" si="19"/>
        <v>191.50636948397445</v>
      </c>
      <c r="T26" s="37">
        <f t="shared" si="19"/>
        <v>155.38948375285534</v>
      </c>
      <c r="U26" s="37">
        <f t="shared" si="19"/>
        <v>175.3194614772143</v>
      </c>
      <c r="V26" s="37">
        <f t="shared" si="19"/>
        <v>146.09946985359568</v>
      </c>
      <c r="W26" s="37">
        <f t="shared" si="19"/>
        <v>90.942943270832188</v>
      </c>
      <c r="X26" s="37">
        <f t="shared" ref="X26" si="20">SUM(X27,X33)</f>
        <v>106.78900514939689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177.69189705689797</v>
      </c>
      <c r="D33" s="29">
        <f t="shared" si="23"/>
        <v>195.74669224800286</v>
      </c>
      <c r="E33" s="29">
        <f t="shared" si="23"/>
        <v>195.35015639940158</v>
      </c>
      <c r="F33" s="29">
        <f t="shared" si="23"/>
        <v>191.72740659229549</v>
      </c>
      <c r="G33" s="29">
        <f t="shared" si="23"/>
        <v>201.91495026636022</v>
      </c>
      <c r="H33" s="29">
        <f t="shared" si="23"/>
        <v>184.05222230279801</v>
      </c>
      <c r="I33" s="29">
        <f t="shared" si="23"/>
        <v>165.17839996922856</v>
      </c>
      <c r="J33" s="29">
        <f t="shared" si="23"/>
        <v>169.94273115400372</v>
      </c>
      <c r="K33" s="29">
        <f t="shared" si="23"/>
        <v>177.11564268263587</v>
      </c>
      <c r="L33" s="29">
        <f t="shared" si="23"/>
        <v>157.00640140181326</v>
      </c>
      <c r="M33" s="29">
        <f t="shared" si="23"/>
        <v>154.29676657442602</v>
      </c>
      <c r="N33" s="29">
        <f t="shared" si="23"/>
        <v>141.78564737108005</v>
      </c>
      <c r="O33" s="29">
        <f t="shared" si="23"/>
        <v>132.64842642954946</v>
      </c>
      <c r="P33" s="29">
        <f t="shared" si="23"/>
        <v>124.50525708772231</v>
      </c>
      <c r="Q33" s="29">
        <f t="shared" si="23"/>
        <v>85.530249106161691</v>
      </c>
      <c r="R33" s="29">
        <f t="shared" si="23"/>
        <v>137.97415377676299</v>
      </c>
      <c r="S33" s="29">
        <f t="shared" si="23"/>
        <v>191.50636948397445</v>
      </c>
      <c r="T33" s="29">
        <f t="shared" si="23"/>
        <v>155.38948375285534</v>
      </c>
      <c r="U33" s="29">
        <f t="shared" si="23"/>
        <v>175.3194614772143</v>
      </c>
      <c r="V33" s="29">
        <f t="shared" si="23"/>
        <v>146.09946985359568</v>
      </c>
      <c r="W33" s="29">
        <f t="shared" si="23"/>
        <v>90.942943270832188</v>
      </c>
      <c r="X33" s="29">
        <f t="shared" ref="X33" si="24">SUM(X34:X50)</f>
        <v>106.78900514939689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177.69189705689797</v>
      </c>
      <c r="D36" s="10">
        <v>195.74669224800286</v>
      </c>
      <c r="E36" s="10">
        <v>195.35015639940158</v>
      </c>
      <c r="F36" s="10">
        <v>191.72740659229549</v>
      </c>
      <c r="G36" s="10">
        <v>201.91495026636022</v>
      </c>
      <c r="H36" s="10">
        <v>184.05222230279801</v>
      </c>
      <c r="I36" s="10">
        <v>165.17839996922856</v>
      </c>
      <c r="J36" s="10">
        <v>169.94273115400372</v>
      </c>
      <c r="K36" s="10">
        <v>177.11564268263587</v>
      </c>
      <c r="L36" s="10">
        <v>157.00640140181326</v>
      </c>
      <c r="M36" s="10">
        <v>154.29676657442602</v>
      </c>
      <c r="N36" s="10">
        <v>141.78564737108005</v>
      </c>
      <c r="O36" s="10">
        <v>132.64842642954946</v>
      </c>
      <c r="P36" s="10">
        <v>124.50525708772231</v>
      </c>
      <c r="Q36" s="10">
        <v>85.530249106161691</v>
      </c>
      <c r="R36" s="10">
        <v>137.97415377676299</v>
      </c>
      <c r="S36" s="10">
        <v>191.50636948397445</v>
      </c>
      <c r="T36" s="10">
        <v>155.38948375285534</v>
      </c>
      <c r="U36" s="10">
        <v>175.3194614772143</v>
      </c>
      <c r="V36" s="10">
        <v>146.09946985359568</v>
      </c>
      <c r="W36" s="10">
        <v>90.942943270832188</v>
      </c>
      <c r="X36" s="10">
        <v>106.78900514939689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148.23558746097456</v>
      </c>
      <c r="D51" s="37">
        <v>190.47967595940804</v>
      </c>
      <c r="E51" s="37">
        <v>167.69831503959733</v>
      </c>
      <c r="F51" s="37">
        <v>141.69368569376388</v>
      </c>
      <c r="G51" s="37">
        <v>236.19770006520551</v>
      </c>
      <c r="H51" s="37">
        <v>270.28512052276591</v>
      </c>
      <c r="I51" s="37">
        <v>318.8378358524717</v>
      </c>
      <c r="J51" s="37">
        <v>325.49111874965001</v>
      </c>
      <c r="K51" s="37">
        <v>349.4766995275819</v>
      </c>
      <c r="L51" s="37">
        <v>359.76926942508152</v>
      </c>
      <c r="M51" s="37">
        <v>383.50319870035651</v>
      </c>
      <c r="N51" s="37">
        <v>406.20768765608847</v>
      </c>
      <c r="O51" s="37">
        <v>444.22804087002675</v>
      </c>
      <c r="P51" s="37">
        <v>517.80300594039454</v>
      </c>
      <c r="Q51" s="37">
        <v>914.66009328336975</v>
      </c>
      <c r="R51" s="37">
        <v>993.29008590266119</v>
      </c>
      <c r="S51" s="37">
        <v>999.05212825722981</v>
      </c>
      <c r="T51" s="37">
        <v>1013.8148360304748</v>
      </c>
      <c r="U51" s="37">
        <v>883.36139799753801</v>
      </c>
      <c r="V51" s="37">
        <v>916.01989470605406</v>
      </c>
      <c r="W51" s="37">
        <v>978.52498682113264</v>
      </c>
      <c r="X51" s="37">
        <v>949.66160492901236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2.5882449753134389</v>
      </c>
      <c r="D52" s="37">
        <f t="shared" si="25"/>
        <v>2.8524381590051369</v>
      </c>
      <c r="E52" s="37">
        <f t="shared" si="25"/>
        <v>3.3464999574609284</v>
      </c>
      <c r="F52" s="37">
        <f t="shared" si="25"/>
        <v>9.2601122975327463</v>
      </c>
      <c r="G52" s="37">
        <f t="shared" si="25"/>
        <v>8.8698332255328722</v>
      </c>
      <c r="H52" s="37">
        <f t="shared" si="25"/>
        <v>5.2888958239592254</v>
      </c>
      <c r="I52" s="37">
        <f t="shared" si="25"/>
        <v>5.637761115286942</v>
      </c>
      <c r="J52" s="37">
        <f t="shared" si="25"/>
        <v>9.4413103199247388</v>
      </c>
      <c r="K52" s="37">
        <f t="shared" si="25"/>
        <v>2.5290937173790624</v>
      </c>
      <c r="L52" s="37">
        <f t="shared" si="25"/>
        <v>3.7084018425497398E-2</v>
      </c>
      <c r="M52" s="37">
        <f t="shared" si="25"/>
        <v>3.0927890295337244E-2</v>
      </c>
      <c r="N52" s="37">
        <f t="shared" si="25"/>
        <v>2.7974572509980504</v>
      </c>
      <c r="O52" s="37">
        <f t="shared" si="25"/>
        <v>3.9341906515578904</v>
      </c>
      <c r="P52" s="37">
        <f t="shared" si="25"/>
        <v>15.350677110272558</v>
      </c>
      <c r="Q52" s="37">
        <f t="shared" si="25"/>
        <v>23.506152331269345</v>
      </c>
      <c r="R52" s="37">
        <f t="shared" si="25"/>
        <v>6.4322078056730394</v>
      </c>
      <c r="S52" s="37">
        <f t="shared" si="25"/>
        <v>28.742508315731946</v>
      </c>
      <c r="T52" s="37">
        <f t="shared" si="25"/>
        <v>28.899217667429344</v>
      </c>
      <c r="U52" s="37">
        <f t="shared" si="25"/>
        <v>24.081891124482773</v>
      </c>
      <c r="V52" s="37">
        <f t="shared" si="25"/>
        <v>24.081986672409425</v>
      </c>
      <c r="W52" s="37">
        <f t="shared" si="25"/>
        <v>26.453290795662909</v>
      </c>
      <c r="X52" s="37">
        <f t="shared" ref="X52" si="26">SUM(X53:X70)</f>
        <v>25.82738514011708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2.5882449753134389</v>
      </c>
      <c r="D61" s="10">
        <v>2.8524381590051369</v>
      </c>
      <c r="E61" s="10">
        <v>3.3464999574609284</v>
      </c>
      <c r="F61" s="10">
        <v>9.2601122975327463</v>
      </c>
      <c r="G61" s="10">
        <v>8.8698332255328722</v>
      </c>
      <c r="H61" s="10">
        <v>5.2888958239592254</v>
      </c>
      <c r="I61" s="10">
        <v>5.637761115286942</v>
      </c>
      <c r="J61" s="10">
        <v>9.4413103199247388</v>
      </c>
      <c r="K61" s="10">
        <v>2.5290937173790624</v>
      </c>
      <c r="L61" s="10">
        <v>3.7084018425497398E-2</v>
      </c>
      <c r="M61" s="10">
        <v>3.0927890295337244E-2</v>
      </c>
      <c r="N61" s="10">
        <v>2.7974572509980504</v>
      </c>
      <c r="O61" s="10">
        <v>3.9341906515578904</v>
      </c>
      <c r="P61" s="10">
        <v>15.350677110272558</v>
      </c>
      <c r="Q61" s="10">
        <v>23.506152331269345</v>
      </c>
      <c r="R61" s="10">
        <v>6.4322078056730394</v>
      </c>
      <c r="S61" s="10">
        <v>28.742508315731946</v>
      </c>
      <c r="T61" s="10">
        <v>28.899217667429344</v>
      </c>
      <c r="U61" s="10">
        <v>24.081891124482773</v>
      </c>
      <c r="V61" s="10">
        <v>24.081986672409425</v>
      </c>
      <c r="W61" s="10">
        <v>26.453290795662909</v>
      </c>
      <c r="X61" s="10">
        <v>25.82738514011708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618.86899733775681</v>
      </c>
      <c r="D76" s="40">
        <v>625.42471907844629</v>
      </c>
      <c r="E76" s="40">
        <v>636.93947443143452</v>
      </c>
      <c r="F76" s="40">
        <v>649.55566354382336</v>
      </c>
      <c r="G76" s="40">
        <v>655.42600017482357</v>
      </c>
      <c r="H76" s="40">
        <v>688.04548380630763</v>
      </c>
      <c r="I76" s="40">
        <v>763.36668636326351</v>
      </c>
      <c r="J76" s="40">
        <v>803.29073488947984</v>
      </c>
      <c r="K76" s="40">
        <v>840.54672667284979</v>
      </c>
      <c r="L76" s="40">
        <v>843.95924655316571</v>
      </c>
      <c r="M76" s="40">
        <v>869.68506096461238</v>
      </c>
      <c r="N76" s="40">
        <v>881.5469940065974</v>
      </c>
      <c r="O76" s="40">
        <v>843.41631694628052</v>
      </c>
      <c r="P76" s="40">
        <v>783.90722172427206</v>
      </c>
      <c r="Q76" s="40">
        <v>501.23653144196032</v>
      </c>
      <c r="R76" s="40">
        <v>414.91981605016167</v>
      </c>
      <c r="S76" s="40">
        <v>331.5629822448891</v>
      </c>
      <c r="T76" s="40">
        <v>404.39410538954604</v>
      </c>
      <c r="U76" s="40">
        <v>539.27166323635265</v>
      </c>
      <c r="V76" s="40">
        <v>575.02375234374722</v>
      </c>
      <c r="W76" s="40">
        <v>318.9533623046928</v>
      </c>
      <c r="X76" s="40">
        <v>546.31242379266075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231.49948577188124</v>
      </c>
      <c r="D2" s="31">
        <f t="shared" ref="D2:W2" si="1">SUM(D3,D17,D22,D25,D26,D51,D52,D71,D74,D75,D76)</f>
        <v>240.8619650886863</v>
      </c>
      <c r="E2" s="31">
        <f t="shared" si="1"/>
        <v>248.63226619213964</v>
      </c>
      <c r="F2" s="31">
        <f t="shared" si="1"/>
        <v>258.76966382941151</v>
      </c>
      <c r="G2" s="31">
        <f t="shared" si="1"/>
        <v>269.87337398582991</v>
      </c>
      <c r="H2" s="31">
        <f t="shared" si="1"/>
        <v>281.37987873084472</v>
      </c>
      <c r="I2" s="31">
        <f t="shared" si="1"/>
        <v>292.31663773197465</v>
      </c>
      <c r="J2" s="31">
        <f t="shared" si="1"/>
        <v>302.86830878142666</v>
      </c>
      <c r="K2" s="31">
        <f t="shared" si="1"/>
        <v>312.36019905901935</v>
      </c>
      <c r="L2" s="31">
        <f t="shared" si="1"/>
        <v>313.10562269584165</v>
      </c>
      <c r="M2" s="31">
        <f t="shared" si="1"/>
        <v>320.12977543795512</v>
      </c>
      <c r="N2" s="31">
        <f t="shared" si="1"/>
        <v>324.35103474518377</v>
      </c>
      <c r="O2" s="31">
        <f t="shared" si="1"/>
        <v>330.89498652896589</v>
      </c>
      <c r="P2" s="31">
        <f t="shared" si="1"/>
        <v>332.86994184500202</v>
      </c>
      <c r="Q2" s="31">
        <f t="shared" si="1"/>
        <v>337.87411390954674</v>
      </c>
      <c r="R2" s="31">
        <f t="shared" si="1"/>
        <v>345.10353468721922</v>
      </c>
      <c r="S2" s="31">
        <f t="shared" si="1"/>
        <v>350.98592561350489</v>
      </c>
      <c r="T2" s="31">
        <f t="shared" si="1"/>
        <v>356.62979474441102</v>
      </c>
      <c r="U2" s="31">
        <f t="shared" si="1"/>
        <v>361.94472047763577</v>
      </c>
      <c r="V2" s="31">
        <f t="shared" si="1"/>
        <v>367.15508744310324</v>
      </c>
      <c r="W2" s="31">
        <f t="shared" si="1"/>
        <v>372.02098069407378</v>
      </c>
      <c r="X2" s="31">
        <f t="shared" ref="X2" si="2">SUM(X3,X17,X22,X25,X26,X51,X52,X71,X74,X75,X76)</f>
        <v>375.72526266556417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231.49948577188124</v>
      </c>
      <c r="D76" s="40">
        <v>240.8619650886863</v>
      </c>
      <c r="E76" s="40">
        <v>248.63226619213964</v>
      </c>
      <c r="F76" s="40">
        <v>258.76966382941151</v>
      </c>
      <c r="G76" s="40">
        <v>269.87337398582991</v>
      </c>
      <c r="H76" s="40">
        <v>281.37987873084472</v>
      </c>
      <c r="I76" s="40">
        <v>292.31663773197465</v>
      </c>
      <c r="J76" s="40">
        <v>302.86830878142666</v>
      </c>
      <c r="K76" s="40">
        <v>312.36019905901935</v>
      </c>
      <c r="L76" s="40">
        <v>313.10562269584165</v>
      </c>
      <c r="M76" s="40">
        <v>320.12977543795512</v>
      </c>
      <c r="N76" s="40">
        <v>324.35103474518377</v>
      </c>
      <c r="O76" s="40">
        <v>330.89498652896589</v>
      </c>
      <c r="P76" s="40">
        <v>332.86994184500202</v>
      </c>
      <c r="Q76" s="40">
        <v>337.87411390954674</v>
      </c>
      <c r="R76" s="40">
        <v>345.10353468721922</v>
      </c>
      <c r="S76" s="40">
        <v>350.98592561350489</v>
      </c>
      <c r="T76" s="40">
        <v>356.62979474441102</v>
      </c>
      <c r="U76" s="40">
        <v>361.94472047763577</v>
      </c>
      <c r="V76" s="40">
        <v>367.15508744310324</v>
      </c>
      <c r="W76" s="40">
        <v>372.02098069407378</v>
      </c>
      <c r="X76" s="40">
        <v>375.72526266556417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282.53462391933249</v>
      </c>
      <c r="D2" s="31">
        <f t="shared" si="0"/>
        <v>285.25159397703658</v>
      </c>
      <c r="E2" s="31">
        <f t="shared" si="0"/>
        <v>291.21837069062332</v>
      </c>
      <c r="F2" s="31">
        <f t="shared" si="0"/>
        <v>299.00769934338467</v>
      </c>
      <c r="G2" s="31">
        <f t="shared" si="0"/>
        <v>306.85280266982107</v>
      </c>
      <c r="H2" s="31">
        <f t="shared" si="0"/>
        <v>311.80489568140644</v>
      </c>
      <c r="I2" s="31">
        <f t="shared" si="0"/>
        <v>314.67216502572461</v>
      </c>
      <c r="J2" s="31">
        <f t="shared" si="0"/>
        <v>314.94128970760465</v>
      </c>
      <c r="K2" s="31">
        <f t="shared" si="0"/>
        <v>317.43224567331498</v>
      </c>
      <c r="L2" s="31">
        <f t="shared" si="0"/>
        <v>319.4312297815427</v>
      </c>
      <c r="M2" s="31">
        <f t="shared" si="0"/>
        <v>320.08036965241723</v>
      </c>
      <c r="N2" s="31">
        <f t="shared" si="0"/>
        <v>320.21342827530486</v>
      </c>
      <c r="O2" s="31">
        <f t="shared" si="0"/>
        <v>321.17508772265467</v>
      </c>
      <c r="P2" s="31">
        <f t="shared" si="0"/>
        <v>321.30335263766187</v>
      </c>
      <c r="Q2" s="31">
        <f t="shared" si="0"/>
        <v>321.72443541110778</v>
      </c>
      <c r="R2" s="31">
        <f t="shared" si="0"/>
        <v>324.67624068409378</v>
      </c>
      <c r="S2" s="31">
        <f t="shared" si="0"/>
        <v>331.3365371207442</v>
      </c>
      <c r="T2" s="31">
        <f t="shared" si="0"/>
        <v>323.65354269877639</v>
      </c>
      <c r="U2" s="31">
        <f t="shared" si="0"/>
        <v>319.18427678660373</v>
      </c>
      <c r="V2" s="31">
        <f t="shared" si="0"/>
        <v>312.69361780194203</v>
      </c>
      <c r="W2" s="31">
        <f t="shared" si="0"/>
        <v>303.46974404245628</v>
      </c>
      <c r="X2" s="31">
        <f t="shared" ref="X2" si="1">SUM(X3,X17,X22,X25,X26,X51,X52,X71,X74,X75,X76)</f>
        <v>295.2555201878767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282.53462391933249</v>
      </c>
      <c r="D76" s="40">
        <v>285.25159397703658</v>
      </c>
      <c r="E76" s="40">
        <v>291.21837069062332</v>
      </c>
      <c r="F76" s="40">
        <v>299.00769934338467</v>
      </c>
      <c r="G76" s="40">
        <v>306.85280266982107</v>
      </c>
      <c r="H76" s="40">
        <v>311.80489568140644</v>
      </c>
      <c r="I76" s="40">
        <v>314.67216502572461</v>
      </c>
      <c r="J76" s="40">
        <v>314.94128970760465</v>
      </c>
      <c r="K76" s="40">
        <v>317.43224567331498</v>
      </c>
      <c r="L76" s="40">
        <v>319.4312297815427</v>
      </c>
      <c r="M76" s="40">
        <v>320.08036965241723</v>
      </c>
      <c r="N76" s="40">
        <v>320.21342827530486</v>
      </c>
      <c r="O76" s="40">
        <v>321.17508772265467</v>
      </c>
      <c r="P76" s="40">
        <v>321.30335263766187</v>
      </c>
      <c r="Q76" s="40">
        <v>321.72443541110778</v>
      </c>
      <c r="R76" s="40">
        <v>324.67624068409378</v>
      </c>
      <c r="S76" s="40">
        <v>331.3365371207442</v>
      </c>
      <c r="T76" s="40">
        <v>323.65354269877639</v>
      </c>
      <c r="U76" s="40">
        <v>319.18427678660373</v>
      </c>
      <c r="V76" s="40">
        <v>312.69361780194203</v>
      </c>
      <c r="W76" s="40">
        <v>303.46974404245628</v>
      </c>
      <c r="X76" s="40">
        <v>295.2555201878767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1383.2406086147012</v>
      </c>
      <c r="D2" s="31">
        <f t="shared" si="0"/>
        <v>1462.5097468929459</v>
      </c>
      <c r="E2" s="31">
        <f t="shared" si="0"/>
        <v>1514.4715292868998</v>
      </c>
      <c r="F2" s="31">
        <f t="shared" si="0"/>
        <v>1572.2562748957071</v>
      </c>
      <c r="G2" s="31">
        <f t="shared" si="0"/>
        <v>1630.9932747007454</v>
      </c>
      <c r="H2" s="31">
        <f t="shared" si="0"/>
        <v>1689.8613251534136</v>
      </c>
      <c r="I2" s="31">
        <f t="shared" si="0"/>
        <v>1748.4881056491993</v>
      </c>
      <c r="J2" s="31">
        <f t="shared" si="0"/>
        <v>1806.8782001736824</v>
      </c>
      <c r="K2" s="31">
        <f t="shared" si="0"/>
        <v>1841.7460672206785</v>
      </c>
      <c r="L2" s="31">
        <f t="shared" si="0"/>
        <v>1818.3418518099636</v>
      </c>
      <c r="M2" s="31">
        <f t="shared" si="0"/>
        <v>1847.8296050539348</v>
      </c>
      <c r="N2" s="31">
        <f t="shared" si="0"/>
        <v>1862.0307746563656</v>
      </c>
      <c r="O2" s="31">
        <f t="shared" si="0"/>
        <v>1886.6527468976958</v>
      </c>
      <c r="P2" s="31">
        <f t="shared" si="0"/>
        <v>1874.7737439012969</v>
      </c>
      <c r="Q2" s="31">
        <f t="shared" si="0"/>
        <v>1887.9342336967318</v>
      </c>
      <c r="R2" s="31">
        <f t="shared" si="0"/>
        <v>1924.718149814923</v>
      </c>
      <c r="S2" s="31">
        <f t="shared" si="0"/>
        <v>1926.9284997878462</v>
      </c>
      <c r="T2" s="31">
        <f t="shared" si="0"/>
        <v>1851.3960016879985</v>
      </c>
      <c r="U2" s="31">
        <f t="shared" si="0"/>
        <v>1790.6394388504425</v>
      </c>
      <c r="V2" s="31">
        <f t="shared" si="0"/>
        <v>1706.4802518436409</v>
      </c>
      <c r="W2" s="31">
        <f t="shared" si="0"/>
        <v>1458.9740630626859</v>
      </c>
      <c r="X2" s="31">
        <f t="shared" ref="X2" si="1">SUM(X3,X17,X22,X25,X26,X51,X52,X71,X74,X75,X76)</f>
        <v>1411.2607438889036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1383.2406086147012</v>
      </c>
      <c r="D76" s="40">
        <v>1462.5097468929459</v>
      </c>
      <c r="E76" s="40">
        <v>1514.4715292868998</v>
      </c>
      <c r="F76" s="40">
        <v>1572.2562748957071</v>
      </c>
      <c r="G76" s="40">
        <v>1630.9932747007454</v>
      </c>
      <c r="H76" s="40">
        <v>1689.8613251534136</v>
      </c>
      <c r="I76" s="40">
        <v>1748.4881056491993</v>
      </c>
      <c r="J76" s="40">
        <v>1806.8782001736824</v>
      </c>
      <c r="K76" s="40">
        <v>1841.7460672206785</v>
      </c>
      <c r="L76" s="40">
        <v>1818.3418518099636</v>
      </c>
      <c r="M76" s="40">
        <v>1847.8296050539348</v>
      </c>
      <c r="N76" s="40">
        <v>1862.0307746563656</v>
      </c>
      <c r="O76" s="40">
        <v>1886.6527468976958</v>
      </c>
      <c r="P76" s="40">
        <v>1874.7737439012969</v>
      </c>
      <c r="Q76" s="40">
        <v>1887.9342336967318</v>
      </c>
      <c r="R76" s="40">
        <v>1924.718149814923</v>
      </c>
      <c r="S76" s="40">
        <v>1926.9284997878462</v>
      </c>
      <c r="T76" s="40">
        <v>1851.3960016879985</v>
      </c>
      <c r="U76" s="40">
        <v>1790.6394388504425</v>
      </c>
      <c r="V76" s="40">
        <v>1706.4802518436409</v>
      </c>
      <c r="W76" s="40">
        <v>1458.9740630626859</v>
      </c>
      <c r="X76" s="40">
        <v>1411.2607438889036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312.85588680738948</v>
      </c>
      <c r="D2" s="31">
        <f t="shared" si="0"/>
        <v>334.3643316077551</v>
      </c>
      <c r="E2" s="31">
        <f t="shared" si="0"/>
        <v>355.60739218908878</v>
      </c>
      <c r="F2" s="31">
        <f t="shared" si="0"/>
        <v>388.61844309072279</v>
      </c>
      <c r="G2" s="31">
        <f t="shared" si="0"/>
        <v>421.25517871002415</v>
      </c>
      <c r="H2" s="31">
        <f t="shared" si="0"/>
        <v>448.81076536957818</v>
      </c>
      <c r="I2" s="31">
        <f t="shared" si="0"/>
        <v>474.57166488206497</v>
      </c>
      <c r="J2" s="31">
        <f t="shared" si="0"/>
        <v>492.26116271106343</v>
      </c>
      <c r="K2" s="31">
        <f t="shared" si="0"/>
        <v>505.71628995408679</v>
      </c>
      <c r="L2" s="31">
        <f t="shared" si="0"/>
        <v>514.22483995641994</v>
      </c>
      <c r="M2" s="31">
        <f t="shared" si="0"/>
        <v>518.02985651608481</v>
      </c>
      <c r="N2" s="31">
        <f t="shared" si="0"/>
        <v>518.95851432234554</v>
      </c>
      <c r="O2" s="31">
        <f t="shared" si="0"/>
        <v>520.97881179158719</v>
      </c>
      <c r="P2" s="31">
        <f t="shared" si="0"/>
        <v>522.12804699551407</v>
      </c>
      <c r="Q2" s="31">
        <f t="shared" si="0"/>
        <v>523.44555247640949</v>
      </c>
      <c r="R2" s="31">
        <f t="shared" si="0"/>
        <v>529.30420619576557</v>
      </c>
      <c r="S2" s="31">
        <f t="shared" si="0"/>
        <v>529.53500658583584</v>
      </c>
      <c r="T2" s="31">
        <f t="shared" si="0"/>
        <v>530.94028551313818</v>
      </c>
      <c r="U2" s="31">
        <f t="shared" si="0"/>
        <v>532.75122015810064</v>
      </c>
      <c r="V2" s="31">
        <f t="shared" si="0"/>
        <v>534.45462912240816</v>
      </c>
      <c r="W2" s="31">
        <f t="shared" si="0"/>
        <v>535.61891267137776</v>
      </c>
      <c r="X2" s="31">
        <f t="shared" ref="X2" si="1">SUM(X3,X17,X22,X25,X26,X51,X52,X71,X74,X75,X76)</f>
        <v>533.03103321814444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312.85588680738948</v>
      </c>
      <c r="D76" s="40">
        <v>334.3643316077551</v>
      </c>
      <c r="E76" s="40">
        <v>355.60739218908878</v>
      </c>
      <c r="F76" s="40">
        <v>388.61844309072279</v>
      </c>
      <c r="G76" s="40">
        <v>421.25517871002415</v>
      </c>
      <c r="H76" s="40">
        <v>448.81076536957818</v>
      </c>
      <c r="I76" s="40">
        <v>474.57166488206497</v>
      </c>
      <c r="J76" s="40">
        <v>492.26116271106343</v>
      </c>
      <c r="K76" s="40">
        <v>505.71628995408679</v>
      </c>
      <c r="L76" s="40">
        <v>514.22483995641994</v>
      </c>
      <c r="M76" s="40">
        <v>518.02985651608481</v>
      </c>
      <c r="N76" s="40">
        <v>518.95851432234554</v>
      </c>
      <c r="O76" s="40">
        <v>520.97881179158719</v>
      </c>
      <c r="P76" s="40">
        <v>522.12804699551407</v>
      </c>
      <c r="Q76" s="40">
        <v>523.44555247640949</v>
      </c>
      <c r="R76" s="40">
        <v>529.30420619576557</v>
      </c>
      <c r="S76" s="40">
        <v>529.53500658583584</v>
      </c>
      <c r="T76" s="40">
        <v>530.94028551313818</v>
      </c>
      <c r="U76" s="40">
        <v>532.75122015810064</v>
      </c>
      <c r="V76" s="40">
        <v>534.45462912240816</v>
      </c>
      <c r="W76" s="40">
        <v>535.61891267137776</v>
      </c>
      <c r="X76" s="40">
        <v>533.03103321814444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270.59336688532227</v>
      </c>
      <c r="D2" s="31">
        <f t="shared" si="0"/>
        <v>301.56321325145626</v>
      </c>
      <c r="E2" s="31">
        <f t="shared" si="0"/>
        <v>332.06016080334803</v>
      </c>
      <c r="F2" s="31">
        <f t="shared" si="0"/>
        <v>366.37826400016735</v>
      </c>
      <c r="G2" s="31">
        <f t="shared" si="0"/>
        <v>402.50457241897197</v>
      </c>
      <c r="H2" s="31">
        <f t="shared" si="0"/>
        <v>448.36408636426103</v>
      </c>
      <c r="I2" s="31">
        <f t="shared" si="0"/>
        <v>486.0833374743342</v>
      </c>
      <c r="J2" s="31">
        <f t="shared" si="0"/>
        <v>522.26813645829088</v>
      </c>
      <c r="K2" s="31">
        <f t="shared" si="0"/>
        <v>558.58089164694059</v>
      </c>
      <c r="L2" s="31">
        <f t="shared" si="0"/>
        <v>574.26749865843192</v>
      </c>
      <c r="M2" s="31">
        <f t="shared" si="0"/>
        <v>596.68442737628845</v>
      </c>
      <c r="N2" s="31">
        <f t="shared" si="0"/>
        <v>604.20726279940573</v>
      </c>
      <c r="O2" s="31">
        <f t="shared" si="0"/>
        <v>614.83260958642609</v>
      </c>
      <c r="P2" s="31">
        <f t="shared" si="0"/>
        <v>614.44191231167986</v>
      </c>
      <c r="Q2" s="31">
        <f t="shared" si="0"/>
        <v>614.43091644667732</v>
      </c>
      <c r="R2" s="31">
        <f t="shared" si="0"/>
        <v>615.38179356812873</v>
      </c>
      <c r="S2" s="31">
        <f t="shared" si="0"/>
        <v>655.41096991751158</v>
      </c>
      <c r="T2" s="31">
        <f t="shared" si="0"/>
        <v>669.09636243533066</v>
      </c>
      <c r="U2" s="31">
        <f t="shared" si="0"/>
        <v>695.32337041468668</v>
      </c>
      <c r="V2" s="31">
        <f t="shared" si="0"/>
        <v>716.19217125748912</v>
      </c>
      <c r="W2" s="31">
        <f t="shared" si="0"/>
        <v>659.13923697053838</v>
      </c>
      <c r="X2" s="31">
        <f t="shared" ref="X2" si="1">SUM(X3,X17,X22,X25,X26,X51,X52,X71,X74,X75,X76)</f>
        <v>689.67982331174687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270.59336688532227</v>
      </c>
      <c r="D76" s="40">
        <v>301.56321325145626</v>
      </c>
      <c r="E76" s="40">
        <v>332.06016080334803</v>
      </c>
      <c r="F76" s="40">
        <v>366.37826400016735</v>
      </c>
      <c r="G76" s="40">
        <v>402.50457241897197</v>
      </c>
      <c r="H76" s="40">
        <v>448.36408636426103</v>
      </c>
      <c r="I76" s="40">
        <v>486.0833374743342</v>
      </c>
      <c r="J76" s="40">
        <v>522.26813645829088</v>
      </c>
      <c r="K76" s="40">
        <v>558.58089164694059</v>
      </c>
      <c r="L76" s="40">
        <v>574.26749865843192</v>
      </c>
      <c r="M76" s="40">
        <v>596.68442737628845</v>
      </c>
      <c r="N76" s="40">
        <v>604.20726279940573</v>
      </c>
      <c r="O76" s="40">
        <v>614.83260958642609</v>
      </c>
      <c r="P76" s="40">
        <v>614.44191231167986</v>
      </c>
      <c r="Q76" s="40">
        <v>614.43091644667732</v>
      </c>
      <c r="R76" s="40">
        <v>615.38179356812873</v>
      </c>
      <c r="S76" s="40">
        <v>655.41096991751158</v>
      </c>
      <c r="T76" s="40">
        <v>669.09636243533066</v>
      </c>
      <c r="U76" s="40">
        <v>695.32337041468668</v>
      </c>
      <c r="V76" s="40">
        <v>716.19217125748912</v>
      </c>
      <c r="W76" s="40">
        <v>659.13923697053838</v>
      </c>
      <c r="X76" s="40">
        <v>689.67982331174687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307.30414907882999</v>
      </c>
      <c r="D2" s="31">
        <f t="shared" si="0"/>
        <v>349.40329369019071</v>
      </c>
      <c r="E2" s="31">
        <f t="shared" si="0"/>
        <v>394.02616914516051</v>
      </c>
      <c r="F2" s="31">
        <f t="shared" si="0"/>
        <v>436.60450123229242</v>
      </c>
      <c r="G2" s="31">
        <f t="shared" si="0"/>
        <v>483.14455071260977</v>
      </c>
      <c r="H2" s="31">
        <f t="shared" si="0"/>
        <v>522.03483134818032</v>
      </c>
      <c r="I2" s="31">
        <f t="shared" si="0"/>
        <v>556.92275234019428</v>
      </c>
      <c r="J2" s="31">
        <f t="shared" si="0"/>
        <v>574.78013642582448</v>
      </c>
      <c r="K2" s="31">
        <f t="shared" si="0"/>
        <v>595.93466184439058</v>
      </c>
      <c r="L2" s="31">
        <f t="shared" si="0"/>
        <v>603.14955057064674</v>
      </c>
      <c r="M2" s="31">
        <f t="shared" si="0"/>
        <v>621.57001577804203</v>
      </c>
      <c r="N2" s="31">
        <f t="shared" si="0"/>
        <v>614.81216303244514</v>
      </c>
      <c r="O2" s="31">
        <f t="shared" si="0"/>
        <v>623.20693761823952</v>
      </c>
      <c r="P2" s="31">
        <f t="shared" si="0"/>
        <v>638.55809141993086</v>
      </c>
      <c r="Q2" s="31">
        <f t="shared" si="0"/>
        <v>651.74393450451669</v>
      </c>
      <c r="R2" s="31">
        <f t="shared" si="0"/>
        <v>704.44438716239131</v>
      </c>
      <c r="S2" s="31">
        <f t="shared" si="0"/>
        <v>738.09143927224807</v>
      </c>
      <c r="T2" s="31">
        <f t="shared" si="0"/>
        <v>745.30509755074502</v>
      </c>
      <c r="U2" s="31">
        <f t="shared" si="0"/>
        <v>779.95462801811686</v>
      </c>
      <c r="V2" s="31">
        <f t="shared" si="0"/>
        <v>791.41644896119385</v>
      </c>
      <c r="W2" s="31">
        <f t="shared" si="0"/>
        <v>738.10692867074886</v>
      </c>
      <c r="X2" s="31">
        <f t="shared" ref="X2" si="1">SUM(X3,X17,X22,X25,X26,X51,X52,X71,X74,X75,X76)</f>
        <v>740.35659787495001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307.30414907882999</v>
      </c>
      <c r="D76" s="40">
        <v>349.40329369019071</v>
      </c>
      <c r="E76" s="40">
        <v>394.02616914516051</v>
      </c>
      <c r="F76" s="40">
        <v>436.60450123229242</v>
      </c>
      <c r="G76" s="40">
        <v>483.14455071260977</v>
      </c>
      <c r="H76" s="40">
        <v>522.03483134818032</v>
      </c>
      <c r="I76" s="40">
        <v>556.92275234019428</v>
      </c>
      <c r="J76" s="40">
        <v>574.78013642582448</v>
      </c>
      <c r="K76" s="40">
        <v>595.93466184439058</v>
      </c>
      <c r="L76" s="40">
        <v>603.14955057064674</v>
      </c>
      <c r="M76" s="40">
        <v>621.57001577804203</v>
      </c>
      <c r="N76" s="40">
        <v>614.81216303244514</v>
      </c>
      <c r="O76" s="40">
        <v>623.20693761823952</v>
      </c>
      <c r="P76" s="40">
        <v>638.55809141993086</v>
      </c>
      <c r="Q76" s="40">
        <v>651.74393450451669</v>
      </c>
      <c r="R76" s="40">
        <v>704.44438716239131</v>
      </c>
      <c r="S76" s="40">
        <v>738.09143927224807</v>
      </c>
      <c r="T76" s="40">
        <v>745.30509755074502</v>
      </c>
      <c r="U76" s="40">
        <v>779.95462801811686</v>
      </c>
      <c r="V76" s="40">
        <v>791.41644896119385</v>
      </c>
      <c r="W76" s="40">
        <v>738.10692867074886</v>
      </c>
      <c r="X76" s="40">
        <v>740.35659787495001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12082.230094582974</v>
      </c>
      <c r="D2" s="31">
        <f t="shared" si="0"/>
        <v>12683.810748065347</v>
      </c>
      <c r="E2" s="31">
        <f t="shared" si="0"/>
        <v>13027.397334479792</v>
      </c>
      <c r="F2" s="31">
        <f t="shared" si="0"/>
        <v>13973.192949269132</v>
      </c>
      <c r="G2" s="31">
        <f t="shared" si="0"/>
        <v>14764.129406706792</v>
      </c>
      <c r="H2" s="31">
        <f t="shared" si="0"/>
        <v>15232.653654342221</v>
      </c>
      <c r="I2" s="31">
        <f t="shared" si="0"/>
        <v>15834.649613069647</v>
      </c>
      <c r="J2" s="31">
        <f t="shared" si="0"/>
        <v>15941.889853826313</v>
      </c>
      <c r="K2" s="31">
        <f t="shared" si="0"/>
        <v>15825.621840068783</v>
      </c>
      <c r="L2" s="31">
        <f t="shared" si="0"/>
        <v>16187.3203783319</v>
      </c>
      <c r="M2" s="31">
        <f t="shared" si="0"/>
        <v>17378.344024075668</v>
      </c>
      <c r="N2" s="31">
        <f t="shared" si="0"/>
        <v>16061.373602751508</v>
      </c>
      <c r="O2" s="31">
        <f t="shared" si="0"/>
        <v>15952.799914015479</v>
      </c>
      <c r="P2" s="31">
        <f t="shared" si="0"/>
        <v>15243.925451418747</v>
      </c>
      <c r="Q2" s="31">
        <f t="shared" si="0"/>
        <v>15255.658211521924</v>
      </c>
      <c r="R2" s="31">
        <f t="shared" si="0"/>
        <v>15478.778589853828</v>
      </c>
      <c r="S2" s="31">
        <f t="shared" si="0"/>
        <v>14516.539466895958</v>
      </c>
      <c r="T2" s="31">
        <f t="shared" si="0"/>
        <v>14644.875322441958</v>
      </c>
      <c r="U2" s="31">
        <f t="shared" si="0"/>
        <v>15438.516165090281</v>
      </c>
      <c r="V2" s="31">
        <f t="shared" si="0"/>
        <v>14663.261220980225</v>
      </c>
      <c r="W2" s="31">
        <f t="shared" si="0"/>
        <v>14796.389423903696</v>
      </c>
      <c r="X2" s="31">
        <f t="shared" ref="X2" si="1">SUM(X3,X17,X22,X25,X26,X51,X52,X71,X74,X75,X76)</f>
        <v>14855.86646603611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167.56139294926913</v>
      </c>
      <c r="D3" s="34">
        <f t="shared" ref="D3:W3" si="3">SUM(D4,D8,D11)</f>
        <v>181.76216680997416</v>
      </c>
      <c r="E3" s="34">
        <f t="shared" si="3"/>
        <v>196.86706792777295</v>
      </c>
      <c r="F3" s="34">
        <f t="shared" si="3"/>
        <v>179.49484092863281</v>
      </c>
      <c r="G3" s="34">
        <f t="shared" si="3"/>
        <v>229.5069647463456</v>
      </c>
      <c r="H3" s="34">
        <f t="shared" si="3"/>
        <v>240.12966466036113</v>
      </c>
      <c r="I3" s="34">
        <f t="shared" si="3"/>
        <v>244.31900257953578</v>
      </c>
      <c r="J3" s="34">
        <f t="shared" si="3"/>
        <v>218.81496130696459</v>
      </c>
      <c r="K3" s="34">
        <f t="shared" si="3"/>
        <v>230.08022355975916</v>
      </c>
      <c r="L3" s="34">
        <f t="shared" si="3"/>
        <v>242.52416165090281</v>
      </c>
      <c r="M3" s="34">
        <f t="shared" si="3"/>
        <v>223.35081685296643</v>
      </c>
      <c r="N3" s="34">
        <f t="shared" si="3"/>
        <v>198.11023215821146</v>
      </c>
      <c r="O3" s="34">
        <f t="shared" si="3"/>
        <v>183.0204643164231</v>
      </c>
      <c r="P3" s="34">
        <f t="shared" si="3"/>
        <v>136.15477214101458</v>
      </c>
      <c r="Q3" s="34">
        <f t="shared" si="3"/>
        <v>127.12450558899384</v>
      </c>
      <c r="R3" s="34">
        <f t="shared" si="3"/>
        <v>117.3677558039553</v>
      </c>
      <c r="S3" s="34">
        <f t="shared" si="3"/>
        <v>111.00963026655199</v>
      </c>
      <c r="T3" s="34">
        <f t="shared" si="3"/>
        <v>196.13809114359418</v>
      </c>
      <c r="U3" s="34">
        <f t="shared" si="3"/>
        <v>214.64153052450567</v>
      </c>
      <c r="V3" s="34">
        <f t="shared" si="3"/>
        <v>139.08856405846933</v>
      </c>
      <c r="W3" s="34">
        <f t="shared" si="3"/>
        <v>130.43852106620807</v>
      </c>
      <c r="X3" s="34">
        <f t="shared" ref="X3" si="4">SUM(X4,X8,X11)</f>
        <v>114.74823731728287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167.56139294926913</v>
      </c>
      <c r="D4" s="29">
        <f t="shared" ref="D4:W4" si="6">SUM(D5:D7)</f>
        <v>181.76216680997416</v>
      </c>
      <c r="E4" s="29">
        <f t="shared" si="6"/>
        <v>196.86706792777295</v>
      </c>
      <c r="F4" s="29">
        <f t="shared" si="6"/>
        <v>179.49484092863281</v>
      </c>
      <c r="G4" s="29">
        <f t="shared" si="6"/>
        <v>229.5069647463456</v>
      </c>
      <c r="H4" s="29">
        <f t="shared" si="6"/>
        <v>240.12966466036113</v>
      </c>
      <c r="I4" s="29">
        <f t="shared" si="6"/>
        <v>244.31900257953578</v>
      </c>
      <c r="J4" s="29">
        <f t="shared" si="6"/>
        <v>218.81496130696459</v>
      </c>
      <c r="K4" s="29">
        <f t="shared" si="6"/>
        <v>230.08022355975916</v>
      </c>
      <c r="L4" s="29">
        <f t="shared" si="6"/>
        <v>242.52416165090281</v>
      </c>
      <c r="M4" s="29">
        <f t="shared" si="6"/>
        <v>223.35081685296643</v>
      </c>
      <c r="N4" s="29">
        <f t="shared" si="6"/>
        <v>172.5107480653482</v>
      </c>
      <c r="O4" s="29">
        <f t="shared" si="6"/>
        <v>170.22072226999146</v>
      </c>
      <c r="P4" s="29">
        <f t="shared" si="6"/>
        <v>129.75485812553737</v>
      </c>
      <c r="Q4" s="29">
        <f t="shared" si="6"/>
        <v>120.72459157351663</v>
      </c>
      <c r="R4" s="29">
        <f t="shared" si="6"/>
        <v>110.9678417884781</v>
      </c>
      <c r="S4" s="29">
        <f t="shared" si="6"/>
        <v>104.60971625107479</v>
      </c>
      <c r="T4" s="29">
        <f t="shared" si="6"/>
        <v>111.24127257093726</v>
      </c>
      <c r="U4" s="29">
        <f t="shared" si="6"/>
        <v>97.09208942390373</v>
      </c>
      <c r="V4" s="29">
        <f t="shared" si="6"/>
        <v>86.844368013757432</v>
      </c>
      <c r="W4" s="29">
        <f t="shared" si="6"/>
        <v>65.133276010318127</v>
      </c>
      <c r="X4" s="29">
        <f t="shared" ref="X4" si="7">SUM(X5:X7)</f>
        <v>55.97351676698193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136.35709372312979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159.39974204643164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204.03172828890808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178.52768701633693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192.74866723989675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192.7486672398968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176.68624247635424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123.85786758383487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102.85898538263116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88.310920034393789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85.124677558039451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85.124677558039579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81.971969045571782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88.611779879621693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78.968443680137597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74.090025795356752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55.567497850386921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43.21917454858125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167.56139294926913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181.76216680997416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196.86706792777295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179.49484092863281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93.149871023215823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80.729922613929489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40.2872742906277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40.287274290627664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37.331556319862408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49.775494411006015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46.664574376612208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48.652880481513307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67.361736887360294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41.443938091143586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35.599914015477182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25.843164230438525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22.637747205503008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22.629492691315562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18.123645743766129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12.754342218400675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9.5657781599312131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12.754342218400682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25.599484092863271</v>
      </c>
      <c r="O11" s="29">
        <f t="shared" si="12"/>
        <v>12.799742046431644</v>
      </c>
      <c r="P11" s="29">
        <f t="shared" si="12"/>
        <v>6.3999140154772114</v>
      </c>
      <c r="Q11" s="29">
        <f t="shared" si="12"/>
        <v>6.399914015477207</v>
      </c>
      <c r="R11" s="29">
        <f t="shared" si="12"/>
        <v>6.3999140154772149</v>
      </c>
      <c r="S11" s="29">
        <f t="shared" si="12"/>
        <v>6.3999140154772132</v>
      </c>
      <c r="T11" s="29">
        <f t="shared" si="12"/>
        <v>84.896818572656926</v>
      </c>
      <c r="U11" s="29">
        <f t="shared" si="12"/>
        <v>117.54944110060194</v>
      </c>
      <c r="V11" s="29">
        <f t="shared" si="12"/>
        <v>52.244196044711892</v>
      </c>
      <c r="W11" s="29">
        <f t="shared" si="12"/>
        <v>65.305245055889955</v>
      </c>
      <c r="X11" s="29">
        <f t="shared" ref="X11" si="13">SUM(X12:X16)</f>
        <v>58.774720550300934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25.599484092863271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12.799742046431644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6.3999140154772114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6.399914015477207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6.3999140154772149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6.3999140154772132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84.896818572656926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117.54944110060194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52.244196044711892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65.305245055889955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58.774720550300934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47.721410146173689</v>
      </c>
      <c r="D17" s="37">
        <f t="shared" ref="D17:W17" si="15">SUM(D18:D21)</f>
        <v>22.033533963886502</v>
      </c>
      <c r="E17" s="37">
        <f t="shared" si="15"/>
        <v>21.603611349957006</v>
      </c>
      <c r="F17" s="37">
        <f t="shared" si="15"/>
        <v>21.689595872742917</v>
      </c>
      <c r="G17" s="37">
        <f t="shared" si="15"/>
        <v>24.14015477214101</v>
      </c>
      <c r="H17" s="37">
        <f t="shared" si="15"/>
        <v>26.67669819432502</v>
      </c>
      <c r="I17" s="37">
        <f t="shared" si="15"/>
        <v>24.828030954428201</v>
      </c>
      <c r="J17" s="37">
        <f t="shared" si="15"/>
        <v>24.011177987962167</v>
      </c>
      <c r="K17" s="37">
        <f t="shared" si="15"/>
        <v>24.828030954428201</v>
      </c>
      <c r="L17" s="37">
        <f t="shared" si="15"/>
        <v>21.711092003439386</v>
      </c>
      <c r="M17" s="37">
        <f t="shared" si="15"/>
        <v>2.9449699054170249</v>
      </c>
      <c r="N17" s="37">
        <f t="shared" si="15"/>
        <v>0.15047291487532238</v>
      </c>
      <c r="O17" s="37">
        <f t="shared" si="15"/>
        <v>0.12897678417884786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47.721410146173689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22.033533963886502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21.603611349957006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21.689595872742917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24.14015477214101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26.67669819432502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24.828030954428201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24.011177987962167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24.828030954428201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21.711092003439386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2.9449699054170249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0.15047291487532238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0.12897678417884786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4121.109200343938</v>
      </c>
      <c r="D26" s="37">
        <f t="shared" ref="D26:W26" si="21">SUM(D27,D33)</f>
        <v>3943.4889939810837</v>
      </c>
      <c r="E26" s="37">
        <f t="shared" si="21"/>
        <v>3914.6222699914024</v>
      </c>
      <c r="F26" s="37">
        <f t="shared" si="21"/>
        <v>4136.8634565778166</v>
      </c>
      <c r="G26" s="37">
        <f t="shared" si="21"/>
        <v>4446.0709372312976</v>
      </c>
      <c r="H26" s="37">
        <f t="shared" si="21"/>
        <v>4342.2471195184871</v>
      </c>
      <c r="I26" s="37">
        <f t="shared" si="21"/>
        <v>3849.8686156491817</v>
      </c>
      <c r="J26" s="37">
        <f t="shared" si="21"/>
        <v>3736.9256233877895</v>
      </c>
      <c r="K26" s="37">
        <f t="shared" si="21"/>
        <v>3584.9263972484955</v>
      </c>
      <c r="L26" s="37">
        <f t="shared" si="21"/>
        <v>3378.4226139294933</v>
      </c>
      <c r="M26" s="37">
        <f t="shared" si="21"/>
        <v>3410.1031814273438</v>
      </c>
      <c r="N26" s="37">
        <f t="shared" si="21"/>
        <v>2941.9580395528815</v>
      </c>
      <c r="O26" s="37">
        <f t="shared" si="21"/>
        <v>2790.1429062768693</v>
      </c>
      <c r="P26" s="37">
        <f t="shared" si="21"/>
        <v>2800.3486672398963</v>
      </c>
      <c r="Q26" s="37">
        <f t="shared" si="21"/>
        <v>2728.4990541702491</v>
      </c>
      <c r="R26" s="37">
        <f t="shared" si="21"/>
        <v>3036.2639724849532</v>
      </c>
      <c r="S26" s="37">
        <f t="shared" si="21"/>
        <v>2792.5456577815999</v>
      </c>
      <c r="T26" s="37">
        <f t="shared" si="21"/>
        <v>2675.4012897678413</v>
      </c>
      <c r="U26" s="37">
        <f t="shared" si="21"/>
        <v>2795.2851246775572</v>
      </c>
      <c r="V26" s="37">
        <f t="shared" si="21"/>
        <v>2399.5676698194334</v>
      </c>
      <c r="W26" s="37">
        <f t="shared" si="21"/>
        <v>2458.0276010318144</v>
      </c>
      <c r="X26" s="37">
        <f t="shared" ref="X26" si="22">SUM(X27,X33)</f>
        <v>2466.4454858125541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4121.109200343938</v>
      </c>
      <c r="D33" s="29">
        <f t="shared" ref="D33:W33" si="27">SUM(D34:D50)</f>
        <v>3943.4889939810837</v>
      </c>
      <c r="E33" s="29">
        <f t="shared" si="27"/>
        <v>3914.6222699914024</v>
      </c>
      <c r="F33" s="29">
        <f t="shared" si="27"/>
        <v>4136.8634565778166</v>
      </c>
      <c r="G33" s="29">
        <f t="shared" si="27"/>
        <v>4446.0709372312976</v>
      </c>
      <c r="H33" s="29">
        <f t="shared" si="27"/>
        <v>4342.2471195184871</v>
      </c>
      <c r="I33" s="29">
        <f t="shared" si="27"/>
        <v>3849.8686156491817</v>
      </c>
      <c r="J33" s="29">
        <f t="shared" si="27"/>
        <v>3736.9256233877895</v>
      </c>
      <c r="K33" s="29">
        <f t="shared" si="27"/>
        <v>3584.9263972484955</v>
      </c>
      <c r="L33" s="29">
        <f t="shared" si="27"/>
        <v>3378.4226139294933</v>
      </c>
      <c r="M33" s="29">
        <f t="shared" si="27"/>
        <v>3410.1031814273438</v>
      </c>
      <c r="N33" s="29">
        <f t="shared" si="27"/>
        <v>2941.9580395528815</v>
      </c>
      <c r="O33" s="29">
        <f t="shared" si="27"/>
        <v>2790.1429062768693</v>
      </c>
      <c r="P33" s="29">
        <f t="shared" si="27"/>
        <v>2800.3486672398963</v>
      </c>
      <c r="Q33" s="29">
        <f t="shared" si="27"/>
        <v>2728.4990541702491</v>
      </c>
      <c r="R33" s="29">
        <f t="shared" si="27"/>
        <v>3036.2639724849532</v>
      </c>
      <c r="S33" s="29">
        <f t="shared" si="27"/>
        <v>2792.5456577815999</v>
      </c>
      <c r="T33" s="29">
        <f t="shared" si="27"/>
        <v>2675.4012897678413</v>
      </c>
      <c r="U33" s="29">
        <f t="shared" si="27"/>
        <v>2795.2851246775572</v>
      </c>
      <c r="V33" s="29">
        <f t="shared" si="27"/>
        <v>2399.5676698194334</v>
      </c>
      <c r="W33" s="29">
        <f t="shared" si="27"/>
        <v>2458.0276010318144</v>
      </c>
      <c r="X33" s="29">
        <f t="shared" ref="X33" si="28">SUM(X34:X50)</f>
        <v>2466.4454858125541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1921.6895958727428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1744.3202063628551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1742.06079105761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1714.9469475494409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1754.4878761822868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1728.5038693035253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1591.8051590713674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1569.2104041272569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1524.0207222699908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1417.8251074806542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1425.7332760103181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1263.0505588993985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1232.5475494411005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1172.671281169389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1095.8488392089423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1076.643250214961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1110.5355116079111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1031.4536543422178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1073.2539982803089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900.40361134995692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841.65709372312983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895.97841788478081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4.6001719690455724E-2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2111.5888220120378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2110.56173688736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2069.4803095442826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2299.5366294067076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2626.1344797936367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2567.593379191746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2095.1562338779004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2018.1283748925191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1908.2354256233884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1826.0723989681858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1871.2620808254526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1581.6374892519348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1455.3119518486667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1561.096732588134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1611.4215821152193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1944.1816852966474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1661.7464316423045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1622.719002579536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1717.2064488392086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1494.3393809114366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1613.4756663800517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1567.4500429922614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83.949527085124672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83.949527085124657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98.423645743766116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117.72235597592433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60.791057609630251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41.492347377472058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158.24969905417007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145.70558899398114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149.56526225279453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132.19638865004296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110.00283748925199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96.493723129836624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102.28340498710226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66.580653482373165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21.228632846087702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15.439036973344811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20.263714531384348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21.228632846087699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4.8246775580395509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4.8246775580395571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2.8948409286328469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2.9710232158211527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3.8812553740326741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4.6575236457437663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4.6575236457437672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4.6575236457437672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4.6575236457437654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4.6575236457437681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4.6575236457437628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3.8812553740326745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3.1049871023215823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2.32871883061049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3.1049871023215845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0.77626827171109192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1972.2106620808249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2238.9110060189159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2512.253482373173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2940.4743766122097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3010.7661220980217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3160.7864144454002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3637.0077386070511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3754.9775580395544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3615.4971625107473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3665.6719690455739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4254.8679277730007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3411.9303525365426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3509.4323301805689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3193.5687016337065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3094.3460017196899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3318.0196044711975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3335.0661220980223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3323.5102321582099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3653.8693035253627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3457.0937231298362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3474.3861564918279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3634.5657781599311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2023.0685296646598</v>
      </c>
      <c r="D52" s="37">
        <f t="shared" ref="D52:W52" si="30">SUM(D53:D70)</f>
        <v>2025.4740326741187</v>
      </c>
      <c r="E52" s="37">
        <f t="shared" si="30"/>
        <v>2028.1386070507306</v>
      </c>
      <c r="F52" s="37">
        <f t="shared" si="30"/>
        <v>2031.3000859845226</v>
      </c>
      <c r="G52" s="37">
        <f t="shared" si="30"/>
        <v>2062.5876182287184</v>
      </c>
      <c r="H52" s="37">
        <f t="shared" si="30"/>
        <v>2071.0682717110917</v>
      </c>
      <c r="I52" s="37">
        <f t="shared" si="30"/>
        <v>2087.3106620808258</v>
      </c>
      <c r="J52" s="37">
        <f t="shared" si="30"/>
        <v>2109.0521926053307</v>
      </c>
      <c r="K52" s="37">
        <f t="shared" si="30"/>
        <v>2154.2109200343934</v>
      </c>
      <c r="L52" s="37">
        <f t="shared" si="30"/>
        <v>2559.7300085984498</v>
      </c>
      <c r="M52" s="37">
        <f t="shared" si="30"/>
        <v>2604.1020636285466</v>
      </c>
      <c r="N52" s="37">
        <f t="shared" si="30"/>
        <v>2614.5555460017217</v>
      </c>
      <c r="O52" s="37">
        <f t="shared" si="30"/>
        <v>2667.7536543422179</v>
      </c>
      <c r="P52" s="37">
        <f t="shared" si="30"/>
        <v>2696.742390369734</v>
      </c>
      <c r="Q52" s="37">
        <f t="shared" si="30"/>
        <v>2804.8288048151335</v>
      </c>
      <c r="R52" s="37">
        <f t="shared" si="30"/>
        <v>2810.2226999140144</v>
      </c>
      <c r="S52" s="37">
        <f t="shared" si="30"/>
        <v>2143.6102321582107</v>
      </c>
      <c r="T52" s="37">
        <f t="shared" si="30"/>
        <v>2181.8979363714534</v>
      </c>
      <c r="U52" s="37">
        <f t="shared" si="30"/>
        <v>2219.8620808254514</v>
      </c>
      <c r="V52" s="37">
        <f t="shared" si="30"/>
        <v>2256.7631986242473</v>
      </c>
      <c r="W52" s="37">
        <f t="shared" si="30"/>
        <v>2289.2551160791063</v>
      </c>
      <c r="X52" s="37">
        <f t="shared" ref="X52" si="31">SUM(X53:X70)</f>
        <v>2322.4801375752354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24.743594153052452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27.12519346517627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29.670335339638861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32.760189165950123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36.437145313843509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40.738005159071371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49.098452278589846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65.537575236457442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92.42459157351675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116.72648323301803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140.4383490971625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141.83963886500428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156.05803955288047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172.50670679277724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188.51203783319002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202.64239036973342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218.44772141014619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232.05064488392085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246.30249355116084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260.28366294067064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273.62777300085986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284.17007738607049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9.2433361994840924E-2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9.2433361994840937E-2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9.2433361994840924E-2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9.2433361994840924E-2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9.243336199484091E-2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9.2433361994840924E-2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9.2433361994840937E-2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9.243336199484091E-2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9.2433361994840896E-2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9.2433361994840924E-2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9.2433361994840937E-2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9.243336199484091E-2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9.243336199484091E-2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9.2433361994840937E-2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9.2433361994840951E-2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9.2433361994840951E-2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9.2433361994840924E-2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9.2433361994840924E-2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9.2433361994840951E-2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9.2433361994840896E-2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9.2433361994840924E-2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9.2433361994840924E-2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1998.2325021496124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1998.2564058469475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1998.375838349097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1998.4474634565777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2026.05803955288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2030.2378331900254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2038.1197764402409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2043.4221840068783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2061.693895098882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2416.4278589853802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2437.0880481513327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2446.1402407566661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2485.1199484092863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2496.7516766981948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2514.6889939810835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2489.7773860705061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1806.606448839208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1812.2193465176272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1817.020120378332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1823.755631986242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1826.8128116938958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1832.4018056749778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26.48323301805673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26.483233018056755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26.483233018056765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26.483233018056762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26.483233018056758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26.483233018056755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26.483233018056744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10.340670679277725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10.340670679277732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10.34067067927773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10.340670679277729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10.340670679277736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10.340670679277729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0.90834049871023226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0.90834049871023237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0.90834049871023281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0.90834049871023226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0.90834049871023215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0.90834049871023181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74.143766122098015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90.318916595012894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107.21461736887359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126.28650042992263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145.19802235597592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162.29079965606186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178.38142734307823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195.47515047291489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0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0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0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0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0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0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0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0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0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0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0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0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0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0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0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0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0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0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0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0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0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3750.5588993981082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4272.1410146173675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4353.9122957867567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4663.370593293208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4991.0576096302666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5391.7454858125548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5991.3155631986237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6098.1083404987112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6216.0791057609613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6319.2605331040404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6882.9750644883916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6894.6689595872749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6802.3215821152198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6417.1109200343944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6500.8598452278575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6196.9045571797078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6134.3078245915731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6267.9277730008598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6554.8581255374038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6410.7480653482371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6444.2820292347378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6317.6268271711078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7009.905335396239</v>
      </c>
      <c r="D2" s="31">
        <f t="shared" ref="D2:W2" si="1">SUM(D3,D17,D22,D25,D26,D51,D52,D71,D74,D75,D76)</f>
        <v>7324.9204048880947</v>
      </c>
      <c r="E2" s="31">
        <f t="shared" si="1"/>
        <v>7568.3764495932037</v>
      </c>
      <c r="F2" s="31">
        <f t="shared" si="1"/>
        <v>8250.2970727033917</v>
      </c>
      <c r="G2" s="31">
        <f t="shared" si="1"/>
        <v>8865.7871959003878</v>
      </c>
      <c r="H2" s="31">
        <f t="shared" si="1"/>
        <v>9053.7170392018306</v>
      </c>
      <c r="I2" s="31">
        <f t="shared" si="1"/>
        <v>9232.2640722780179</v>
      </c>
      <c r="J2" s="31">
        <f t="shared" si="1"/>
        <v>9201.9725345205843</v>
      </c>
      <c r="K2" s="31">
        <f t="shared" si="1"/>
        <v>8872.1750416712384</v>
      </c>
      <c r="L2" s="31">
        <f t="shared" si="1"/>
        <v>9144.44150492669</v>
      </c>
      <c r="M2" s="31">
        <f t="shared" si="1"/>
        <v>10078.636929743287</v>
      </c>
      <c r="N2" s="31">
        <f t="shared" si="1"/>
        <v>8808.7580959156276</v>
      </c>
      <c r="O2" s="31">
        <f t="shared" si="1"/>
        <v>8625.2482131261859</v>
      </c>
      <c r="P2" s="31">
        <f t="shared" si="1"/>
        <v>7978.1264678648158</v>
      </c>
      <c r="Q2" s="31">
        <f t="shared" si="1"/>
        <v>7862.4688900453257</v>
      </c>
      <c r="R2" s="31">
        <f t="shared" si="1"/>
        <v>7974.5821270152055</v>
      </c>
      <c r="S2" s="31">
        <f t="shared" si="1"/>
        <v>6972.3661766434479</v>
      </c>
      <c r="T2" s="31">
        <f t="shared" si="1"/>
        <v>7109.529970416067</v>
      </c>
      <c r="U2" s="31">
        <f t="shared" si="1"/>
        <v>7957.7441476000913</v>
      </c>
      <c r="V2" s="31">
        <f t="shared" si="1"/>
        <v>7385.2448356695813</v>
      </c>
      <c r="W2" s="31">
        <f t="shared" si="1"/>
        <v>7473.8534081319258</v>
      </c>
      <c r="X2" s="31">
        <f t="shared" ref="X2" si="2">SUM(X3,X17,X22,X25,X26,X51,X52,X71,X74,X75,X76)</f>
        <v>7329.4290624094765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140.79211218294353</v>
      </c>
      <c r="D3" s="34">
        <f t="shared" ref="D3:W3" si="4">SUM(D4,D8,D11)</f>
        <v>154.018521837739</v>
      </c>
      <c r="E3" s="34">
        <f t="shared" si="4"/>
        <v>169.8238877356446</v>
      </c>
      <c r="F3" s="34">
        <f t="shared" si="4"/>
        <v>153.05577471342968</v>
      </c>
      <c r="G3" s="34">
        <f t="shared" si="4"/>
        <v>202.63553167128157</v>
      </c>
      <c r="H3" s="34">
        <f t="shared" si="4"/>
        <v>212.9926138940732</v>
      </c>
      <c r="I3" s="34">
        <f t="shared" si="4"/>
        <v>218.13099049120922</v>
      </c>
      <c r="J3" s="34">
        <f t="shared" si="4"/>
        <v>193.63860066211214</v>
      </c>
      <c r="K3" s="34">
        <f t="shared" si="4"/>
        <v>204.6956221483413</v>
      </c>
      <c r="L3" s="34">
        <f t="shared" si="4"/>
        <v>218.10457141858708</v>
      </c>
      <c r="M3" s="34">
        <f t="shared" si="4"/>
        <v>199.17836438329988</v>
      </c>
      <c r="N3" s="34">
        <f t="shared" si="4"/>
        <v>175.7559759243336</v>
      </c>
      <c r="O3" s="34">
        <f t="shared" si="4"/>
        <v>162.93975828795266</v>
      </c>
      <c r="P3" s="34">
        <f t="shared" si="4"/>
        <v>118.47814321199958</v>
      </c>
      <c r="Q3" s="34">
        <f t="shared" si="4"/>
        <v>109.99632057896231</v>
      </c>
      <c r="R3" s="34">
        <f t="shared" si="4"/>
        <v>101.12898156109681</v>
      </c>
      <c r="S3" s="34">
        <f t="shared" si="4"/>
        <v>96.516843412630152</v>
      </c>
      <c r="T3" s="34">
        <f t="shared" si="4"/>
        <v>181.59784561001243</v>
      </c>
      <c r="U3" s="34">
        <f t="shared" si="4"/>
        <v>202.32913203401174</v>
      </c>
      <c r="V3" s="34">
        <f t="shared" si="4"/>
        <v>127.18646699149693</v>
      </c>
      <c r="W3" s="34">
        <f t="shared" si="4"/>
        <v>121.93161841979557</v>
      </c>
      <c r="X3" s="34">
        <f t="shared" ref="X3" si="5">SUM(X4,X8,X11)</f>
        <v>107.72382726664753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140.79211218294353</v>
      </c>
      <c r="D4" s="29">
        <f t="shared" ref="D4:W4" si="7">SUM(D5:D7)</f>
        <v>154.018521837739</v>
      </c>
      <c r="E4" s="29">
        <f t="shared" si="7"/>
        <v>169.8238877356446</v>
      </c>
      <c r="F4" s="29">
        <f t="shared" si="7"/>
        <v>153.05577471342968</v>
      </c>
      <c r="G4" s="29">
        <f t="shared" si="7"/>
        <v>202.63553167128157</v>
      </c>
      <c r="H4" s="29">
        <f t="shared" si="7"/>
        <v>212.9926138940732</v>
      </c>
      <c r="I4" s="29">
        <f t="shared" si="7"/>
        <v>218.13099049120922</v>
      </c>
      <c r="J4" s="29">
        <f t="shared" si="7"/>
        <v>193.63860066211214</v>
      </c>
      <c r="K4" s="29">
        <f t="shared" si="7"/>
        <v>204.6956221483413</v>
      </c>
      <c r="L4" s="29">
        <f t="shared" si="7"/>
        <v>218.10457141858708</v>
      </c>
      <c r="M4" s="29">
        <f t="shared" si="7"/>
        <v>199.17836438329988</v>
      </c>
      <c r="N4" s="29">
        <f t="shared" si="7"/>
        <v>153.04507270199264</v>
      </c>
      <c r="O4" s="29">
        <f t="shared" si="7"/>
        <v>151.54438300583143</v>
      </c>
      <c r="P4" s="29">
        <f t="shared" si="7"/>
        <v>112.90911381004165</v>
      </c>
      <c r="Q4" s="29">
        <f t="shared" si="7"/>
        <v>104.45870223808774</v>
      </c>
      <c r="R4" s="29">
        <f t="shared" si="7"/>
        <v>95.614547191704276</v>
      </c>
      <c r="S4" s="29">
        <f t="shared" si="7"/>
        <v>90.952465823019992</v>
      </c>
      <c r="T4" s="29">
        <f t="shared" si="7"/>
        <v>102.99465710109793</v>
      </c>
      <c r="U4" s="29">
        <f t="shared" si="7"/>
        <v>91.522633725649229</v>
      </c>
      <c r="V4" s="29">
        <f t="shared" si="7"/>
        <v>79.412915220951959</v>
      </c>
      <c r="W4" s="29">
        <f t="shared" si="7"/>
        <v>60.885432401447019</v>
      </c>
      <c r="X4" s="29">
        <f t="shared" ref="X4" si="8">SUM(X5:X7)</f>
        <v>52.547050766809448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120.39195505145182</v>
      </c>
      <c r="H5" s="10">
        <v>141.38597894820973</v>
      </c>
      <c r="I5" s="10">
        <v>182.16201979133569</v>
      </c>
      <c r="J5" s="10">
        <v>157.98669015502412</v>
      </c>
      <c r="K5" s="10">
        <v>171.48283215522261</v>
      </c>
      <c r="L5" s="10">
        <v>173.34093714082962</v>
      </c>
      <c r="M5" s="10">
        <v>157.56412840271176</v>
      </c>
      <c r="N5" s="10">
        <v>109.88205988128456</v>
      </c>
      <c r="O5" s="10">
        <v>91.573465724652621</v>
      </c>
      <c r="P5" s="10">
        <v>76.845737145239241</v>
      </c>
      <c r="Q5" s="10">
        <v>73.655360769918857</v>
      </c>
      <c r="R5" s="10">
        <v>73.346992861826408</v>
      </c>
      <c r="S5" s="10">
        <v>71.270174322707049</v>
      </c>
      <c r="T5" s="10">
        <v>82.042749717733741</v>
      </c>
      <c r="U5" s="10">
        <v>74.438607611656082</v>
      </c>
      <c r="V5" s="10">
        <v>67.749988534348532</v>
      </c>
      <c r="W5" s="10">
        <v>51.943512461300507</v>
      </c>
      <c r="X5" s="10">
        <v>40.573476355939022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140.79211218294353</v>
      </c>
      <c r="D7" s="10">
        <v>154.018521837739</v>
      </c>
      <c r="E7" s="10">
        <v>169.8238877356446</v>
      </c>
      <c r="F7" s="10">
        <v>153.05577471342968</v>
      </c>
      <c r="G7" s="10">
        <v>82.243576619829767</v>
      </c>
      <c r="H7" s="10">
        <v>71.606634945863476</v>
      </c>
      <c r="I7" s="10">
        <v>35.968970699873537</v>
      </c>
      <c r="J7" s="10">
        <v>35.651910507088004</v>
      </c>
      <c r="K7" s="10">
        <v>33.212789993118683</v>
      </c>
      <c r="L7" s="10">
        <v>44.763634277757454</v>
      </c>
      <c r="M7" s="10">
        <v>41.614235980588127</v>
      </c>
      <c r="N7" s="10">
        <v>43.163012820708062</v>
      </c>
      <c r="O7" s="10">
        <v>59.970917281178828</v>
      </c>
      <c r="P7" s="10">
        <v>36.063376664802405</v>
      </c>
      <c r="Q7" s="10">
        <v>30.803341468168885</v>
      </c>
      <c r="R7" s="10">
        <v>22.267554329877875</v>
      </c>
      <c r="S7" s="10">
        <v>19.682291500312949</v>
      </c>
      <c r="T7" s="10">
        <v>20.951907383364183</v>
      </c>
      <c r="U7" s="10">
        <v>17.084026113993147</v>
      </c>
      <c r="V7" s="10">
        <v>11.662926686603434</v>
      </c>
      <c r="W7" s="10">
        <v>8.9419199401465104</v>
      </c>
      <c r="X7" s="10">
        <v>11.973574410870427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22.710903222340946</v>
      </c>
      <c r="O11" s="29">
        <f t="shared" si="13"/>
        <v>11.39537528212122</v>
      </c>
      <c r="P11" s="29">
        <f t="shared" si="13"/>
        <v>5.5690294019579278</v>
      </c>
      <c r="Q11" s="29">
        <f t="shared" si="13"/>
        <v>5.5376183408745758</v>
      </c>
      <c r="R11" s="29">
        <f t="shared" si="13"/>
        <v>5.514434369392526</v>
      </c>
      <c r="S11" s="29">
        <f t="shared" si="13"/>
        <v>5.5643775896101557</v>
      </c>
      <c r="T11" s="29">
        <f t="shared" si="13"/>
        <v>78.603188508914513</v>
      </c>
      <c r="U11" s="29">
        <f t="shared" si="13"/>
        <v>110.80649830836251</v>
      </c>
      <c r="V11" s="29">
        <f t="shared" si="13"/>
        <v>47.773551770544962</v>
      </c>
      <c r="W11" s="29">
        <f t="shared" si="13"/>
        <v>61.046186018348543</v>
      </c>
      <c r="X11" s="29">
        <f t="shared" ref="X11" si="14">SUM(X12:X16)</f>
        <v>55.176776499838084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22.710903222340946</v>
      </c>
      <c r="O13" s="10">
        <v>11.39537528212122</v>
      </c>
      <c r="P13" s="10">
        <v>5.5690294019579278</v>
      </c>
      <c r="Q13" s="10">
        <v>5.5376183408745758</v>
      </c>
      <c r="R13" s="10">
        <v>5.514434369392526</v>
      </c>
      <c r="S13" s="10">
        <v>5.5643775896101557</v>
      </c>
      <c r="T13" s="10">
        <v>78.603188508914513</v>
      </c>
      <c r="U13" s="10">
        <v>110.80649830836251</v>
      </c>
      <c r="V13" s="10">
        <v>47.773551770544962</v>
      </c>
      <c r="W13" s="10">
        <v>61.046186018348543</v>
      </c>
      <c r="X13" s="10">
        <v>55.176776499838084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35.512726865725497</v>
      </c>
      <c r="D17" s="37">
        <f t="shared" si="15"/>
        <v>16.271500868454584</v>
      </c>
      <c r="E17" s="37">
        <f t="shared" si="15"/>
        <v>16.11813107069155</v>
      </c>
      <c r="F17" s="37">
        <f t="shared" si="15"/>
        <v>16.439279930749304</v>
      </c>
      <c r="G17" s="37">
        <f t="shared" si="15"/>
        <v>18.5999741889799</v>
      </c>
      <c r="H17" s="37">
        <f t="shared" si="15"/>
        <v>20.517633234165238</v>
      </c>
      <c r="I17" s="37">
        <f t="shared" si="15"/>
        <v>18.833153553661955</v>
      </c>
      <c r="J17" s="37">
        <f t="shared" si="15"/>
        <v>18.14975566348917</v>
      </c>
      <c r="K17" s="37">
        <f t="shared" si="15"/>
        <v>18.508218132082803</v>
      </c>
      <c r="L17" s="37">
        <f t="shared" si="15"/>
        <v>16.354991010511082</v>
      </c>
      <c r="M17" s="37">
        <f t="shared" si="15"/>
        <v>2.2770970520402471</v>
      </c>
      <c r="N17" s="37">
        <f t="shared" si="15"/>
        <v>0.11261402077722162</v>
      </c>
      <c r="O17" s="37">
        <f t="shared" si="15"/>
        <v>9.5828785641205047E-2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35.512726865725497</v>
      </c>
      <c r="D18" s="10">
        <v>16.271500868454584</v>
      </c>
      <c r="E18" s="10">
        <v>16.11813107069155</v>
      </c>
      <c r="F18" s="10">
        <v>16.439279930749304</v>
      </c>
      <c r="G18" s="10">
        <v>18.5999741889799</v>
      </c>
      <c r="H18" s="10">
        <v>20.517633234165238</v>
      </c>
      <c r="I18" s="10">
        <v>18.833153553661955</v>
      </c>
      <c r="J18" s="10">
        <v>18.14975566348917</v>
      </c>
      <c r="K18" s="10">
        <v>18.508218132082803</v>
      </c>
      <c r="L18" s="10">
        <v>16.354991010511082</v>
      </c>
      <c r="M18" s="10">
        <v>2.2770970520402471</v>
      </c>
      <c r="N18" s="10">
        <v>0.11261402077722162</v>
      </c>
      <c r="O18" s="10">
        <v>9.5828785641205047E-2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3057.524799791684</v>
      </c>
      <c r="D26" s="37">
        <f t="shared" si="19"/>
        <v>2922.368765311352</v>
      </c>
      <c r="E26" s="37">
        <f t="shared" si="19"/>
        <v>2929.5100944701699</v>
      </c>
      <c r="F26" s="37">
        <f t="shared" si="19"/>
        <v>3198.3585998418098</v>
      </c>
      <c r="G26" s="37">
        <f t="shared" si="19"/>
        <v>3517.0736411514413</v>
      </c>
      <c r="H26" s="37">
        <f t="shared" si="19"/>
        <v>3424.8592736218952</v>
      </c>
      <c r="I26" s="37">
        <f t="shared" si="19"/>
        <v>2990.1750985517169</v>
      </c>
      <c r="J26" s="37">
        <f t="shared" si="19"/>
        <v>2891.7080896356611</v>
      </c>
      <c r="K26" s="37">
        <f t="shared" si="19"/>
        <v>2746.8571479913849</v>
      </c>
      <c r="L26" s="37">
        <f t="shared" si="19"/>
        <v>2569.7750249131186</v>
      </c>
      <c r="M26" s="37">
        <f t="shared" si="19"/>
        <v>2595.2885455361857</v>
      </c>
      <c r="N26" s="37">
        <f t="shared" si="19"/>
        <v>2125.0886905234956</v>
      </c>
      <c r="O26" s="37">
        <f t="shared" si="19"/>
        <v>1985.9769775923191</v>
      </c>
      <c r="P26" s="37">
        <f t="shared" si="19"/>
        <v>1960.5098060040439</v>
      </c>
      <c r="Q26" s="37">
        <f t="shared" si="19"/>
        <v>1890.5319774428015</v>
      </c>
      <c r="R26" s="37">
        <f t="shared" si="19"/>
        <v>2203.3522827150719</v>
      </c>
      <c r="S26" s="37">
        <f t="shared" si="19"/>
        <v>1982.8194978345891</v>
      </c>
      <c r="T26" s="37">
        <f t="shared" si="19"/>
        <v>1867.602578949145</v>
      </c>
      <c r="U26" s="37">
        <f t="shared" si="19"/>
        <v>2015.3850454952189</v>
      </c>
      <c r="V26" s="37">
        <f t="shared" si="19"/>
        <v>1714.8569289194618</v>
      </c>
      <c r="W26" s="37">
        <f t="shared" si="19"/>
        <v>1800.1506854877234</v>
      </c>
      <c r="X26" s="37">
        <f t="shared" ref="X26" si="20">SUM(X27,X33)</f>
        <v>1778.5059830897103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3057.524799791684</v>
      </c>
      <c r="D33" s="29">
        <f t="shared" si="23"/>
        <v>2922.368765311352</v>
      </c>
      <c r="E33" s="29">
        <f t="shared" si="23"/>
        <v>2929.5100944701699</v>
      </c>
      <c r="F33" s="29">
        <f t="shared" si="23"/>
        <v>3198.3585998418098</v>
      </c>
      <c r="G33" s="29">
        <f t="shared" si="23"/>
        <v>3517.0736411514413</v>
      </c>
      <c r="H33" s="29">
        <f t="shared" si="23"/>
        <v>3424.8592736218952</v>
      </c>
      <c r="I33" s="29">
        <f t="shared" si="23"/>
        <v>2990.1750985517169</v>
      </c>
      <c r="J33" s="29">
        <f t="shared" si="23"/>
        <v>2891.7080896356611</v>
      </c>
      <c r="K33" s="29">
        <f t="shared" si="23"/>
        <v>2746.8571479913849</v>
      </c>
      <c r="L33" s="29">
        <f t="shared" si="23"/>
        <v>2569.7750249131186</v>
      </c>
      <c r="M33" s="29">
        <f t="shared" si="23"/>
        <v>2595.2885455361857</v>
      </c>
      <c r="N33" s="29">
        <f t="shared" si="23"/>
        <v>2125.0886905234956</v>
      </c>
      <c r="O33" s="29">
        <f t="shared" si="23"/>
        <v>1985.9769775923191</v>
      </c>
      <c r="P33" s="29">
        <f t="shared" si="23"/>
        <v>1960.5098060040439</v>
      </c>
      <c r="Q33" s="29">
        <f t="shared" si="23"/>
        <v>1890.5319774428015</v>
      </c>
      <c r="R33" s="29">
        <f t="shared" si="23"/>
        <v>2203.3522827150719</v>
      </c>
      <c r="S33" s="29">
        <f t="shared" si="23"/>
        <v>1982.8194978345891</v>
      </c>
      <c r="T33" s="29">
        <f t="shared" si="23"/>
        <v>1867.602578949145</v>
      </c>
      <c r="U33" s="29">
        <f t="shared" si="23"/>
        <v>2015.3850454952189</v>
      </c>
      <c r="V33" s="29">
        <f t="shared" si="23"/>
        <v>1714.8569289194618</v>
      </c>
      <c r="W33" s="29">
        <f t="shared" si="23"/>
        <v>1800.1506854877234</v>
      </c>
      <c r="X33" s="29">
        <f t="shared" ref="X33" si="24">SUM(X34:X50)</f>
        <v>1778.5059830897103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1041.475903101199</v>
      </c>
      <c r="D36" s="10">
        <v>908.36807073384341</v>
      </c>
      <c r="E36" s="10">
        <v>931.81434970878115</v>
      </c>
      <c r="F36" s="10">
        <v>946.66789908589988</v>
      </c>
      <c r="G36" s="10">
        <v>994.34003586590188</v>
      </c>
      <c r="H36" s="10">
        <v>979.80358020830806</v>
      </c>
      <c r="I36" s="10">
        <v>891.62297650722962</v>
      </c>
      <c r="J36" s="10">
        <v>879.94667108842805</v>
      </c>
      <c r="K36" s="10">
        <v>842.16763240562261</v>
      </c>
      <c r="L36" s="10">
        <v>752.22656217433632</v>
      </c>
      <c r="M36" s="10">
        <v>746.61218936918328</v>
      </c>
      <c r="N36" s="10">
        <v>576.51260855158353</v>
      </c>
      <c r="O36" s="10">
        <v>548.13415252305435</v>
      </c>
      <c r="P36" s="10">
        <v>467.56135329134395</v>
      </c>
      <c r="Q36" s="10">
        <v>396.96268815552259</v>
      </c>
      <c r="R36" s="10">
        <v>403.60961154249173</v>
      </c>
      <c r="S36" s="10">
        <v>437.49879083979556</v>
      </c>
      <c r="T36" s="10">
        <v>357.21311016609411</v>
      </c>
      <c r="U36" s="10">
        <v>427.54979984713805</v>
      </c>
      <c r="V36" s="10">
        <v>338.66131890704105</v>
      </c>
      <c r="W36" s="10">
        <v>316.56586175599494</v>
      </c>
      <c r="X36" s="10">
        <v>336.99721266838634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4.2224306222322504E-2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1935.540770040946</v>
      </c>
      <c r="D43" s="10">
        <v>1932.854280204419</v>
      </c>
      <c r="E43" s="10">
        <v>1902.9114012796513</v>
      </c>
      <c r="F43" s="10">
        <v>2137.9123620408864</v>
      </c>
      <c r="G43" s="10">
        <v>2461.3907703789901</v>
      </c>
      <c r="H43" s="10">
        <v>2401.88427445867</v>
      </c>
      <c r="I43" s="10">
        <v>1947.152790507811</v>
      </c>
      <c r="J43" s="10">
        <v>1872.9364291999441</v>
      </c>
      <c r="K43" s="10">
        <v>1763.5916347758675</v>
      </c>
      <c r="L43" s="10">
        <v>1692.8385712404015</v>
      </c>
      <c r="M43" s="10">
        <v>1743.3029777212214</v>
      </c>
      <c r="N43" s="10">
        <v>1458.8570331775015</v>
      </c>
      <c r="O43" s="10">
        <v>1343.4232703762384</v>
      </c>
      <c r="P43" s="10">
        <v>1431.8789284643588</v>
      </c>
      <c r="Q43" s="10">
        <v>1474.1490645619092</v>
      </c>
      <c r="R43" s="10">
        <v>1785.5632468957472</v>
      </c>
      <c r="S43" s="10">
        <v>1526.703733882465</v>
      </c>
      <c r="T43" s="10">
        <v>1490.8854999239143</v>
      </c>
      <c r="U43" s="10">
        <v>1583.386549594851</v>
      </c>
      <c r="V43" s="10">
        <v>1371.7666750752544</v>
      </c>
      <c r="W43" s="10">
        <v>1480.9277955012467</v>
      </c>
      <c r="X43" s="10">
        <v>1438.7394873246346</v>
      </c>
    </row>
    <row r="44" spans="1:24" ht="11.25" customHeight="1" x14ac:dyDescent="0.2">
      <c r="A44" s="41" t="s">
        <v>75</v>
      </c>
      <c r="B44" s="9" t="s">
        <v>76</v>
      </c>
      <c r="C44" s="10">
        <v>76.950460527674238</v>
      </c>
      <c r="D44" s="10">
        <v>76.881050154411994</v>
      </c>
      <c r="E44" s="10">
        <v>90.501695898022419</v>
      </c>
      <c r="F44" s="10">
        <v>109.44817182339956</v>
      </c>
      <c r="G44" s="10">
        <v>56.977488880797686</v>
      </c>
      <c r="H44" s="10">
        <v>38.814485768653348</v>
      </c>
      <c r="I44" s="10">
        <v>147.07081893364227</v>
      </c>
      <c r="J44" s="10">
        <v>135.22296646733167</v>
      </c>
      <c r="K44" s="10">
        <v>138.22825099052827</v>
      </c>
      <c r="L44" s="10">
        <v>122.55108056609888</v>
      </c>
      <c r="M44" s="10">
        <v>102.48071401532576</v>
      </c>
      <c r="N44" s="10">
        <v>89.003041216495689</v>
      </c>
      <c r="O44" s="10">
        <v>94.419554693026384</v>
      </c>
      <c r="P44" s="10">
        <v>61.069524248341196</v>
      </c>
      <c r="Q44" s="10">
        <v>19.420224725369739</v>
      </c>
      <c r="R44" s="10">
        <v>14.179424276832831</v>
      </c>
      <c r="S44" s="10">
        <v>18.616973112328644</v>
      </c>
      <c r="T44" s="10">
        <v>19.50396885913673</v>
      </c>
      <c r="U44" s="10">
        <v>4.4486960532299209</v>
      </c>
      <c r="V44" s="10">
        <v>4.4289349371663</v>
      </c>
      <c r="W44" s="10">
        <v>2.657028230481671</v>
      </c>
      <c r="X44" s="10">
        <v>2.7270587904671206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3.5576661218648633</v>
      </c>
      <c r="D48" s="10">
        <v>4.2653642186774752</v>
      </c>
      <c r="E48" s="10">
        <v>4.2826475837148985</v>
      </c>
      <c r="F48" s="10">
        <v>4.3301668916238976</v>
      </c>
      <c r="G48" s="10">
        <v>4.3653460257512995</v>
      </c>
      <c r="H48" s="10">
        <v>4.3569331862636593</v>
      </c>
      <c r="I48" s="10">
        <v>4.3285126030341612</v>
      </c>
      <c r="J48" s="10">
        <v>3.6020228799572767</v>
      </c>
      <c r="K48" s="10">
        <v>2.8696298193669731</v>
      </c>
      <c r="L48" s="10">
        <v>2.1588109322821878</v>
      </c>
      <c r="M48" s="10">
        <v>2.8926644304551115</v>
      </c>
      <c r="N48" s="10">
        <v>0.71600757791463998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1467.6552589207947</v>
      </c>
      <c r="D51" s="37">
        <v>1653.4089555737949</v>
      </c>
      <c r="E51" s="37">
        <v>1874.3547204098666</v>
      </c>
      <c r="F51" s="37">
        <v>2228.6852041845154</v>
      </c>
      <c r="G51" s="37">
        <v>2319.793418421054</v>
      </c>
      <c r="H51" s="37">
        <v>2431.0301039024002</v>
      </c>
      <c r="I51" s="37">
        <v>2758.8303455384066</v>
      </c>
      <c r="J51" s="37">
        <v>2838.3415938389453</v>
      </c>
      <c r="K51" s="37">
        <v>2695.1960170542834</v>
      </c>
      <c r="L51" s="37">
        <v>2761.3549835137469</v>
      </c>
      <c r="M51" s="37">
        <v>3289.930806196307</v>
      </c>
      <c r="N51" s="37">
        <v>2553.4907456889928</v>
      </c>
      <c r="O51" s="37">
        <v>2607.4819637683468</v>
      </c>
      <c r="P51" s="37">
        <v>2351.8873686147217</v>
      </c>
      <c r="Q51" s="37">
        <v>2252.8973042996581</v>
      </c>
      <c r="R51" s="37">
        <v>2386.3667399741194</v>
      </c>
      <c r="S51" s="37">
        <v>2282.6372064091483</v>
      </c>
      <c r="T51" s="37">
        <v>2283.6153056491708</v>
      </c>
      <c r="U51" s="37">
        <v>2577.9678423432401</v>
      </c>
      <c r="V51" s="37">
        <v>2413.403602133269</v>
      </c>
      <c r="W51" s="37">
        <v>2419.7005080525923</v>
      </c>
      <c r="X51" s="37">
        <v>2483.0228769894475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1948.6912153413464</v>
      </c>
      <c r="D52" s="37">
        <f t="shared" si="25"/>
        <v>1944.4026647887463</v>
      </c>
      <c r="E52" s="37">
        <f t="shared" si="25"/>
        <v>1945.5442158194101</v>
      </c>
      <c r="F52" s="37">
        <f t="shared" si="25"/>
        <v>1946.3663538676244</v>
      </c>
      <c r="G52" s="37">
        <f t="shared" si="25"/>
        <v>1975.5298133638289</v>
      </c>
      <c r="H52" s="37">
        <f t="shared" si="25"/>
        <v>1977.8556137920182</v>
      </c>
      <c r="I52" s="37">
        <f t="shared" si="25"/>
        <v>1980.5950200427269</v>
      </c>
      <c r="J52" s="37">
        <f t="shared" si="25"/>
        <v>1984.5893900654182</v>
      </c>
      <c r="K52" s="37">
        <f t="shared" si="25"/>
        <v>1999.5438010890571</v>
      </c>
      <c r="L52" s="37">
        <f t="shared" si="25"/>
        <v>2378.1036252749468</v>
      </c>
      <c r="M52" s="37">
        <f t="shared" si="25"/>
        <v>2393.9755102348145</v>
      </c>
      <c r="N52" s="37">
        <f t="shared" si="25"/>
        <v>2396.7597116551342</v>
      </c>
      <c r="O52" s="37">
        <f t="shared" si="25"/>
        <v>2434.5354266381873</v>
      </c>
      <c r="P52" s="37">
        <f t="shared" si="25"/>
        <v>2444.1378335640557</v>
      </c>
      <c r="Q52" s="37">
        <f t="shared" si="25"/>
        <v>2535.7052940566864</v>
      </c>
      <c r="R52" s="37">
        <f t="shared" si="25"/>
        <v>2530.1828951526586</v>
      </c>
      <c r="S52" s="37">
        <f t="shared" si="25"/>
        <v>1868.9760484161918</v>
      </c>
      <c r="T52" s="37">
        <f t="shared" si="25"/>
        <v>1893.4868075365014</v>
      </c>
      <c r="U52" s="37">
        <f t="shared" si="25"/>
        <v>1918.9168913291942</v>
      </c>
      <c r="V52" s="37">
        <f t="shared" si="25"/>
        <v>1939.7614488165468</v>
      </c>
      <c r="W52" s="37">
        <f t="shared" si="25"/>
        <v>1958.8138426419823</v>
      </c>
      <c r="X52" s="37">
        <f t="shared" ref="X52" si="26">SUM(X53:X70)</f>
        <v>1981.3981761443852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7.7996385650554917E-2</v>
      </c>
      <c r="D58" s="10">
        <v>7.7903671542374334E-2</v>
      </c>
      <c r="E58" s="10">
        <v>7.8645398778808023E-2</v>
      </c>
      <c r="F58" s="10">
        <v>7.9788555068062164E-2</v>
      </c>
      <c r="G58" s="10">
        <v>8.0479167485808301E-2</v>
      </c>
      <c r="H58" s="10">
        <v>8.0546859555129996E-2</v>
      </c>
      <c r="I58" s="10">
        <v>8.0453157369524325E-2</v>
      </c>
      <c r="J58" s="10">
        <v>8.0313842922619422E-2</v>
      </c>
      <c r="K58" s="10">
        <v>7.9826574687450941E-2</v>
      </c>
      <c r="L58" s="10">
        <v>8.033062872275723E-2</v>
      </c>
      <c r="M58" s="10">
        <v>8.1195722537775891E-2</v>
      </c>
      <c r="N58" s="10">
        <v>7.9679172089903397E-2</v>
      </c>
      <c r="O58" s="10">
        <v>7.9374283166446027E-2</v>
      </c>
      <c r="P58" s="10">
        <v>7.8382866035564505E-2</v>
      </c>
      <c r="Q58" s="10">
        <v>7.7930769206956574E-2</v>
      </c>
      <c r="R58" s="10">
        <v>7.7883130436194228E-2</v>
      </c>
      <c r="S58" s="10">
        <v>7.5779964344287021E-2</v>
      </c>
      <c r="T58" s="10">
        <v>7.6023142901181173E-2</v>
      </c>
      <c r="U58" s="10">
        <v>7.745941923595201E-2</v>
      </c>
      <c r="V58" s="10">
        <v>7.6983353664230758E-2</v>
      </c>
      <c r="W58" s="10">
        <v>7.7251450618177064E-2</v>
      </c>
      <c r="X58" s="10">
        <v>7.7511197409664695E-2</v>
      </c>
    </row>
    <row r="59" spans="1:24" ht="11.25" customHeight="1" x14ac:dyDescent="0.2">
      <c r="A59" s="42" t="s">
        <v>105</v>
      </c>
      <c r="B59" s="9" t="s">
        <v>106</v>
      </c>
      <c r="C59" s="10">
        <v>1948.6132189556959</v>
      </c>
      <c r="D59" s="10">
        <v>1944.3247611172039</v>
      </c>
      <c r="E59" s="10">
        <v>1945.4655704206311</v>
      </c>
      <c r="F59" s="10">
        <v>1946.2865653125564</v>
      </c>
      <c r="G59" s="10">
        <v>1975.449334196343</v>
      </c>
      <c r="H59" s="10">
        <v>1977.775066932463</v>
      </c>
      <c r="I59" s="10">
        <v>1980.5145668853575</v>
      </c>
      <c r="J59" s="10">
        <v>1984.5090762224957</v>
      </c>
      <c r="K59" s="10">
        <v>1999.4639745143695</v>
      </c>
      <c r="L59" s="10">
        <v>2352.2435005142838</v>
      </c>
      <c r="M59" s="10">
        <v>2368.1601044098857</v>
      </c>
      <c r="N59" s="10">
        <v>2371.0101978142516</v>
      </c>
      <c r="O59" s="10">
        <v>2408.7862859749284</v>
      </c>
      <c r="P59" s="10">
        <v>2417.582814002491</v>
      </c>
      <c r="Q59" s="10">
        <v>2435.0085504527588</v>
      </c>
      <c r="R59" s="10">
        <v>2413.2822920411513</v>
      </c>
      <c r="S59" s="10">
        <v>1750.8297120744508</v>
      </c>
      <c r="T59" s="10">
        <v>1756.2683295450904</v>
      </c>
      <c r="U59" s="10">
        <v>1762.7719111262488</v>
      </c>
      <c r="V59" s="10">
        <v>1767.3726856986164</v>
      </c>
      <c r="W59" s="10">
        <v>1770.3341903051689</v>
      </c>
      <c r="X59" s="10">
        <v>1775.8241248408347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25.779794131940655</v>
      </c>
      <c r="M60" s="10">
        <v>25.734210102391092</v>
      </c>
      <c r="N60" s="10">
        <v>25.669834668792419</v>
      </c>
      <c r="O60" s="10">
        <v>25.669766380092348</v>
      </c>
      <c r="P60" s="10">
        <v>25.643482930728265</v>
      </c>
      <c r="Q60" s="10">
        <v>25.64408521171033</v>
      </c>
      <c r="R60" s="10">
        <v>25.669570956841362</v>
      </c>
      <c r="S60" s="10">
        <v>10.021415278180433</v>
      </c>
      <c r="T60" s="10">
        <v>10.021409635190841</v>
      </c>
      <c r="U60" s="10">
        <v>10.031943846522825</v>
      </c>
      <c r="V60" s="10">
        <v>10.020980108204478</v>
      </c>
      <c r="W60" s="10">
        <v>10.020973543116915</v>
      </c>
      <c r="X60" s="10">
        <v>10.021389633225905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0.83315376480077241</v>
      </c>
      <c r="Q66" s="10">
        <v>0.83096150091258014</v>
      </c>
      <c r="R66" s="10">
        <v>0.83423242921685714</v>
      </c>
      <c r="S66" s="10">
        <v>0.83452373034255889</v>
      </c>
      <c r="T66" s="10">
        <v>0.83454478339626503</v>
      </c>
      <c r="U66" s="10">
        <v>0.83755458121083015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74.143766122098015</v>
      </c>
      <c r="R70" s="10">
        <v>90.318916595012894</v>
      </c>
      <c r="S70" s="10">
        <v>107.21461736887359</v>
      </c>
      <c r="T70" s="10">
        <v>126.28650042992263</v>
      </c>
      <c r="U70" s="10">
        <v>145.19802235597592</v>
      </c>
      <c r="V70" s="10">
        <v>162.29079965606186</v>
      </c>
      <c r="W70" s="10">
        <v>178.38142734307823</v>
      </c>
      <c r="X70" s="10">
        <v>195.47515047291489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359.72922229374444</v>
      </c>
      <c r="D76" s="40">
        <v>634.44999650800821</v>
      </c>
      <c r="E76" s="40">
        <v>633.02540008742142</v>
      </c>
      <c r="F76" s="40">
        <v>707.39186016526219</v>
      </c>
      <c r="G76" s="40">
        <v>832.15481710380141</v>
      </c>
      <c r="H76" s="40">
        <v>986.46180075727875</v>
      </c>
      <c r="I76" s="40">
        <v>1265.6994641002959</v>
      </c>
      <c r="J76" s="40">
        <v>1275.5451046549585</v>
      </c>
      <c r="K76" s="40">
        <v>1207.3742352560901</v>
      </c>
      <c r="L76" s="40">
        <v>1200.7483087957783</v>
      </c>
      <c r="M76" s="40">
        <v>1597.9866063406398</v>
      </c>
      <c r="N76" s="40">
        <v>1557.5503581028941</v>
      </c>
      <c r="O76" s="40">
        <v>1434.218258053739</v>
      </c>
      <c r="P76" s="40">
        <v>1103.1133164699952</v>
      </c>
      <c r="Q76" s="40">
        <v>1073.3379936672168</v>
      </c>
      <c r="R76" s="40">
        <v>753.55122761225914</v>
      </c>
      <c r="S76" s="40">
        <v>741.41658057088898</v>
      </c>
      <c r="T76" s="40">
        <v>883.22743267123735</v>
      </c>
      <c r="U76" s="40">
        <v>1243.1452363984265</v>
      </c>
      <c r="V76" s="40">
        <v>1190.0363888088057</v>
      </c>
      <c r="W76" s="40">
        <v>1173.2567535298324</v>
      </c>
      <c r="X76" s="40">
        <v>978.77819891928527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39.602848478183446</v>
      </c>
      <c r="D2" s="31">
        <f t="shared" ref="D2:W2" si="1">SUM(D3,D17,D22,D25,D26,D51,D52,D71,D74,D75,D76)</f>
        <v>50.015740353636026</v>
      </c>
      <c r="E2" s="31">
        <f t="shared" si="1"/>
        <v>40.496408644860871</v>
      </c>
      <c r="F2" s="31">
        <f t="shared" si="1"/>
        <v>86.347532579928725</v>
      </c>
      <c r="G2" s="31">
        <f t="shared" si="1"/>
        <v>75.986707294854881</v>
      </c>
      <c r="H2" s="31">
        <f t="shared" si="1"/>
        <v>103.59550089851339</v>
      </c>
      <c r="I2" s="31">
        <f t="shared" si="1"/>
        <v>120.55604872661556</v>
      </c>
      <c r="J2" s="31">
        <f t="shared" si="1"/>
        <v>80.513417619676019</v>
      </c>
      <c r="K2" s="31">
        <f t="shared" si="1"/>
        <v>96.979310352839434</v>
      </c>
      <c r="L2" s="31">
        <f t="shared" si="1"/>
        <v>151.14871974070098</v>
      </c>
      <c r="M2" s="31">
        <f t="shared" si="1"/>
        <v>151.89732014903981</v>
      </c>
      <c r="N2" s="31">
        <f t="shared" si="1"/>
        <v>152.75637718544002</v>
      </c>
      <c r="O2" s="31">
        <f t="shared" si="1"/>
        <v>150.71111588802904</v>
      </c>
      <c r="P2" s="31">
        <f t="shared" si="1"/>
        <v>142.62639724849527</v>
      </c>
      <c r="Q2" s="31">
        <f t="shared" si="1"/>
        <v>113.53914206553927</v>
      </c>
      <c r="R2" s="31">
        <f t="shared" si="1"/>
        <v>175.79670034393777</v>
      </c>
      <c r="S2" s="31">
        <f t="shared" si="1"/>
        <v>167.75081685296638</v>
      </c>
      <c r="T2" s="31">
        <f t="shared" si="1"/>
        <v>186.28321868730265</v>
      </c>
      <c r="U2" s="31">
        <f t="shared" si="1"/>
        <v>150.54652718066271</v>
      </c>
      <c r="V2" s="31">
        <f t="shared" si="1"/>
        <v>146.48208655775258</v>
      </c>
      <c r="W2" s="31">
        <f t="shared" si="1"/>
        <v>146.96983376325542</v>
      </c>
      <c r="X2" s="31">
        <f t="shared" ref="X2" si="2">SUM(X3,X17,X22,X25,X26,X51,X52,X71,X74,X75,X76)</f>
        <v>146.81928919461123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39.602848478183446</v>
      </c>
      <c r="D76" s="40">
        <v>50.015740353636026</v>
      </c>
      <c r="E76" s="40">
        <v>40.496408644860871</v>
      </c>
      <c r="F76" s="40">
        <v>86.347532579928725</v>
      </c>
      <c r="G76" s="40">
        <v>75.986707294854881</v>
      </c>
      <c r="H76" s="40">
        <v>103.59550089851339</v>
      </c>
      <c r="I76" s="40">
        <v>120.55604872661556</v>
      </c>
      <c r="J76" s="40">
        <v>80.513417619676019</v>
      </c>
      <c r="K76" s="40">
        <v>96.979310352839434</v>
      </c>
      <c r="L76" s="40">
        <v>151.14871974070098</v>
      </c>
      <c r="M76" s="40">
        <v>151.89732014903981</v>
      </c>
      <c r="N76" s="40">
        <v>152.75637718544002</v>
      </c>
      <c r="O76" s="40">
        <v>150.71111588802904</v>
      </c>
      <c r="P76" s="40">
        <v>142.62639724849527</v>
      </c>
      <c r="Q76" s="40">
        <v>113.53914206553927</v>
      </c>
      <c r="R76" s="40">
        <v>175.79670034393777</v>
      </c>
      <c r="S76" s="40">
        <v>167.75081685296638</v>
      </c>
      <c r="T76" s="40">
        <v>186.28321868730265</v>
      </c>
      <c r="U76" s="40">
        <v>150.54652718066271</v>
      </c>
      <c r="V76" s="40">
        <v>146.48208655775258</v>
      </c>
      <c r="W76" s="40">
        <v>146.96983376325542</v>
      </c>
      <c r="X76" s="40">
        <v>146.81928919461123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1549.2273277708418</v>
      </c>
      <c r="D2" s="31">
        <f t="shared" ref="D2:W2" si="1">SUM(D3,D17,D22,D25,D26,D51,D52,D71,D74,D75,D76)</f>
        <v>1652.7835978050375</v>
      </c>
      <c r="E2" s="31">
        <f t="shared" si="1"/>
        <v>1626.7700337019776</v>
      </c>
      <c r="F2" s="31">
        <f t="shared" si="1"/>
        <v>1605.4654705541227</v>
      </c>
      <c r="G2" s="31">
        <f t="shared" si="1"/>
        <v>1605.4895802521173</v>
      </c>
      <c r="H2" s="31">
        <f t="shared" si="1"/>
        <v>1662.3242425030362</v>
      </c>
      <c r="I2" s="31">
        <f t="shared" si="1"/>
        <v>1750.9504343688432</v>
      </c>
      <c r="J2" s="31">
        <f t="shared" si="1"/>
        <v>1785.1315227759774</v>
      </c>
      <c r="K2" s="31">
        <f t="shared" si="1"/>
        <v>1814.8016452186123</v>
      </c>
      <c r="L2" s="31">
        <f t="shared" si="1"/>
        <v>1778.7055883055489</v>
      </c>
      <c r="M2" s="31">
        <f t="shared" si="1"/>
        <v>1893.5693771216427</v>
      </c>
      <c r="N2" s="31">
        <f t="shared" si="1"/>
        <v>1917.954137029378</v>
      </c>
      <c r="O2" s="31">
        <f t="shared" si="1"/>
        <v>1942.0128744817885</v>
      </c>
      <c r="P2" s="31">
        <f t="shared" si="1"/>
        <v>1952.7059561326028</v>
      </c>
      <c r="Q2" s="31">
        <f t="shared" si="1"/>
        <v>1975.5017558300474</v>
      </c>
      <c r="R2" s="31">
        <f t="shared" si="1"/>
        <v>1979.1949712263618</v>
      </c>
      <c r="S2" s="31">
        <f t="shared" si="1"/>
        <v>2034.9677347793447</v>
      </c>
      <c r="T2" s="31">
        <f t="shared" si="1"/>
        <v>2044.0566346241235</v>
      </c>
      <c r="U2" s="31">
        <f t="shared" si="1"/>
        <v>2041.989744861201</v>
      </c>
      <c r="V2" s="31">
        <f t="shared" si="1"/>
        <v>1997.2867425606869</v>
      </c>
      <c r="W2" s="31">
        <f t="shared" si="1"/>
        <v>2001.3833736682832</v>
      </c>
      <c r="X2" s="31">
        <f t="shared" ref="X2" si="2">SUM(X3,X17,X22,X25,X26,X51,X52,X71,X74,X75,X76)</f>
        <v>2095.6993136179676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12.560565387136341</v>
      </c>
      <c r="D3" s="34">
        <f t="shared" ref="D3:W3" si="4">SUM(D4,D8,D11)</f>
        <v>13.405563676609411</v>
      </c>
      <c r="E3" s="34">
        <f t="shared" si="4"/>
        <v>12.636933960900985</v>
      </c>
      <c r="F3" s="34">
        <f t="shared" si="4"/>
        <v>12.227190973039923</v>
      </c>
      <c r="G3" s="34">
        <f t="shared" si="4"/>
        <v>12.417363669171586</v>
      </c>
      <c r="H3" s="34">
        <f t="shared" si="4"/>
        <v>12.629911501694217</v>
      </c>
      <c r="I3" s="34">
        <f t="shared" si="4"/>
        <v>11.80648890320999</v>
      </c>
      <c r="J3" s="34">
        <f t="shared" si="4"/>
        <v>10.774280486054778</v>
      </c>
      <c r="K3" s="34">
        <f t="shared" si="4"/>
        <v>10.76949724202789</v>
      </c>
      <c r="L3" s="34">
        <f t="shared" si="4"/>
        <v>9.7366358791483574</v>
      </c>
      <c r="M3" s="34">
        <f t="shared" si="4"/>
        <v>9.6720129932167769</v>
      </c>
      <c r="N3" s="34">
        <f t="shared" si="4"/>
        <v>7.7491640393618004</v>
      </c>
      <c r="O3" s="34">
        <f t="shared" si="4"/>
        <v>6.9610203496703917</v>
      </c>
      <c r="P3" s="34">
        <f t="shared" si="4"/>
        <v>6.3244267698480936</v>
      </c>
      <c r="Q3" s="34">
        <f t="shared" si="4"/>
        <v>6.1281850100315296</v>
      </c>
      <c r="R3" s="34">
        <f t="shared" si="4"/>
        <v>5.6292156300754757</v>
      </c>
      <c r="S3" s="34">
        <f t="shared" si="4"/>
        <v>5.0239562434317371</v>
      </c>
      <c r="T3" s="34">
        <f t="shared" si="4"/>
        <v>5.0404127257093725</v>
      </c>
      <c r="U3" s="34">
        <f t="shared" si="4"/>
        <v>4.1262419986624623</v>
      </c>
      <c r="V3" s="34">
        <f t="shared" si="4"/>
        <v>4.1258956721123532</v>
      </c>
      <c r="W3" s="34">
        <f t="shared" si="4"/>
        <v>2.948934747301041</v>
      </c>
      <c r="X3" s="34">
        <f t="shared" ref="X3" si="5">SUM(X4,X8,X11)</f>
        <v>2.4350339161173205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12.560565387136341</v>
      </c>
      <c r="D4" s="29">
        <f t="shared" ref="D4:W4" si="7">SUM(D5:D7)</f>
        <v>13.405563676609411</v>
      </c>
      <c r="E4" s="29">
        <f t="shared" si="7"/>
        <v>12.636933960900985</v>
      </c>
      <c r="F4" s="29">
        <f t="shared" si="7"/>
        <v>12.227190973039923</v>
      </c>
      <c r="G4" s="29">
        <f t="shared" si="7"/>
        <v>12.417363669171586</v>
      </c>
      <c r="H4" s="29">
        <f t="shared" si="7"/>
        <v>12.629911501694217</v>
      </c>
      <c r="I4" s="29">
        <f t="shared" si="7"/>
        <v>11.80648890320999</v>
      </c>
      <c r="J4" s="29">
        <f t="shared" si="7"/>
        <v>10.774280486054778</v>
      </c>
      <c r="K4" s="29">
        <f t="shared" si="7"/>
        <v>10.76949724202789</v>
      </c>
      <c r="L4" s="29">
        <f t="shared" si="7"/>
        <v>9.7366358791483574</v>
      </c>
      <c r="M4" s="29">
        <f t="shared" si="7"/>
        <v>9.6720129932167769</v>
      </c>
      <c r="N4" s="29">
        <f t="shared" si="7"/>
        <v>6.7478295832989357</v>
      </c>
      <c r="O4" s="29">
        <f t="shared" si="7"/>
        <v>6.4741935612643742</v>
      </c>
      <c r="P4" s="29">
        <f t="shared" si="7"/>
        <v>6.0271489962692906</v>
      </c>
      <c r="Q4" s="29">
        <f t="shared" si="7"/>
        <v>5.8196696930717939</v>
      </c>
      <c r="R4" s="29">
        <f t="shared" si="7"/>
        <v>5.3222616821168884</v>
      </c>
      <c r="S4" s="29">
        <f t="shared" si="7"/>
        <v>4.7343157149633619</v>
      </c>
      <c r="T4" s="29">
        <f t="shared" si="7"/>
        <v>2.8587100171183115</v>
      </c>
      <c r="U4" s="29">
        <f t="shared" si="7"/>
        <v>1.8664862114047567</v>
      </c>
      <c r="V4" s="29">
        <f t="shared" si="7"/>
        <v>2.5761341671819218</v>
      </c>
      <c r="W4" s="29">
        <f t="shared" si="7"/>
        <v>1.4725234483062217</v>
      </c>
      <c r="X4" s="29">
        <f t="shared" ref="X4" si="8">SUM(X5:X7)</f>
        <v>1.187795254362779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7.3775348103390277</v>
      </c>
      <c r="H5" s="10">
        <v>8.3838231244223422</v>
      </c>
      <c r="I5" s="10">
        <v>9.8596437874763936</v>
      </c>
      <c r="J5" s="10">
        <v>8.7905660698503212</v>
      </c>
      <c r="K5" s="10">
        <v>9.0220976324176192</v>
      </c>
      <c r="L5" s="10">
        <v>7.7382953365587719</v>
      </c>
      <c r="M5" s="10">
        <v>7.6512441594468745</v>
      </c>
      <c r="N5" s="10">
        <v>4.8447519495418776</v>
      </c>
      <c r="O5" s="10">
        <v>3.9121498957463592</v>
      </c>
      <c r="P5" s="10">
        <v>4.1020666257439968</v>
      </c>
      <c r="Q5" s="10">
        <v>4.1035343309929768</v>
      </c>
      <c r="R5" s="10">
        <v>4.0827667031075903</v>
      </c>
      <c r="S5" s="10">
        <v>3.7098005342783202</v>
      </c>
      <c r="T5" s="10">
        <v>2.2771708460546525</v>
      </c>
      <c r="U5" s="10">
        <v>1.5180795071939421</v>
      </c>
      <c r="V5" s="10">
        <v>2.1977918806268764</v>
      </c>
      <c r="W5" s="10">
        <v>1.2562617537529976</v>
      </c>
      <c r="X5" s="10">
        <v>0.91713962944282235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12.560565387136341</v>
      </c>
      <c r="D7" s="10">
        <v>13.405563676609411</v>
      </c>
      <c r="E7" s="10">
        <v>12.636933960900985</v>
      </c>
      <c r="F7" s="10">
        <v>12.227190973039923</v>
      </c>
      <c r="G7" s="10">
        <v>5.0398288588325588</v>
      </c>
      <c r="H7" s="10">
        <v>4.2460883772718745</v>
      </c>
      <c r="I7" s="10">
        <v>1.946845115733596</v>
      </c>
      <c r="J7" s="10">
        <v>1.983714416204456</v>
      </c>
      <c r="K7" s="10">
        <v>1.7473996096102711</v>
      </c>
      <c r="L7" s="10">
        <v>1.9983405425895862</v>
      </c>
      <c r="M7" s="10">
        <v>2.0207688337699019</v>
      </c>
      <c r="N7" s="10">
        <v>1.9030776337570585</v>
      </c>
      <c r="O7" s="10">
        <v>2.562043665518015</v>
      </c>
      <c r="P7" s="10">
        <v>1.925082370525294</v>
      </c>
      <c r="Q7" s="10">
        <v>1.7161353620788171</v>
      </c>
      <c r="R7" s="10">
        <v>1.2394949790092979</v>
      </c>
      <c r="S7" s="10">
        <v>1.0245151806850417</v>
      </c>
      <c r="T7" s="10">
        <v>0.58153917106365927</v>
      </c>
      <c r="U7" s="10">
        <v>0.3484067042108146</v>
      </c>
      <c r="V7" s="10">
        <v>0.37834228655504554</v>
      </c>
      <c r="W7" s="10">
        <v>0.216261694553224</v>
      </c>
      <c r="X7" s="10">
        <v>0.27065562491995671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1.0013344560628648</v>
      </c>
      <c r="O11" s="29">
        <f t="shared" si="13"/>
        <v>0.48682678840601773</v>
      </c>
      <c r="P11" s="29">
        <f t="shared" si="13"/>
        <v>0.29727777357880331</v>
      </c>
      <c r="Q11" s="29">
        <f t="shared" si="13"/>
        <v>0.30851531695973555</v>
      </c>
      <c r="R11" s="29">
        <f t="shared" si="13"/>
        <v>0.30695394795858688</v>
      </c>
      <c r="S11" s="29">
        <f t="shared" si="13"/>
        <v>0.28964052846837479</v>
      </c>
      <c r="T11" s="29">
        <f t="shared" si="13"/>
        <v>2.181702708591061</v>
      </c>
      <c r="U11" s="29">
        <f t="shared" si="13"/>
        <v>2.2597557872577054</v>
      </c>
      <c r="V11" s="29">
        <f t="shared" si="13"/>
        <v>1.5497615049304314</v>
      </c>
      <c r="W11" s="29">
        <f t="shared" si="13"/>
        <v>1.4764112989948193</v>
      </c>
      <c r="X11" s="29">
        <f t="shared" ref="X11" si="14">SUM(X12:X16)</f>
        <v>1.2472386617545417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1.0013344560628648</v>
      </c>
      <c r="O13" s="10">
        <v>0.48682678840601773</v>
      </c>
      <c r="P13" s="10">
        <v>0.29727777357880331</v>
      </c>
      <c r="Q13" s="10">
        <v>0.30851531695973555</v>
      </c>
      <c r="R13" s="10">
        <v>0.30695394795858688</v>
      </c>
      <c r="S13" s="10">
        <v>0.28964052846837479</v>
      </c>
      <c r="T13" s="10">
        <v>2.181702708591061</v>
      </c>
      <c r="U13" s="10">
        <v>2.2597557872577054</v>
      </c>
      <c r="V13" s="10">
        <v>1.5497615049304314</v>
      </c>
      <c r="W13" s="10">
        <v>1.4764112989948193</v>
      </c>
      <c r="X13" s="10">
        <v>1.2472386617545417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8.6610243193292558</v>
      </c>
      <c r="D17" s="37">
        <f t="shared" si="15"/>
        <v>4.0233919630478034</v>
      </c>
      <c r="E17" s="37">
        <f t="shared" si="15"/>
        <v>3.7963448213109445</v>
      </c>
      <c r="F17" s="37">
        <f t="shared" si="15"/>
        <v>3.5426481611262006</v>
      </c>
      <c r="G17" s="37">
        <f t="shared" si="15"/>
        <v>3.7559319795739263</v>
      </c>
      <c r="H17" s="37">
        <f t="shared" si="15"/>
        <v>4.1673045555966377</v>
      </c>
      <c r="I17" s="37">
        <f t="shared" si="15"/>
        <v>3.8770777430295671</v>
      </c>
      <c r="J17" s="37">
        <f t="shared" si="15"/>
        <v>3.8099159429357412</v>
      </c>
      <c r="K17" s="37">
        <f t="shared" si="15"/>
        <v>4.1171220687746652</v>
      </c>
      <c r="L17" s="37">
        <f t="shared" si="15"/>
        <v>3.4781908676664059</v>
      </c>
      <c r="M17" s="37">
        <f t="shared" si="15"/>
        <v>0.44308866801368135</v>
      </c>
      <c r="N17" s="37">
        <f t="shared" si="15"/>
        <v>2.6047710928443761E-2</v>
      </c>
      <c r="O17" s="37">
        <f t="shared" si="15"/>
        <v>2.2822815460102154E-2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8.6610243193292558</v>
      </c>
      <c r="D18" s="10">
        <v>4.0233919630478034</v>
      </c>
      <c r="E18" s="10">
        <v>3.7963448213109445</v>
      </c>
      <c r="F18" s="10">
        <v>3.5426481611262006</v>
      </c>
      <c r="G18" s="10">
        <v>3.7559319795739263</v>
      </c>
      <c r="H18" s="10">
        <v>4.1673045555966377</v>
      </c>
      <c r="I18" s="10">
        <v>3.8770777430295671</v>
      </c>
      <c r="J18" s="10">
        <v>3.8099159429357412</v>
      </c>
      <c r="K18" s="10">
        <v>4.1171220687746652</v>
      </c>
      <c r="L18" s="10">
        <v>3.4781908676664059</v>
      </c>
      <c r="M18" s="10">
        <v>0.44308866801368135</v>
      </c>
      <c r="N18" s="10">
        <v>2.6047710928443761E-2</v>
      </c>
      <c r="O18" s="10">
        <v>2.2822815460102154E-2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856.78904852467792</v>
      </c>
      <c r="D26" s="37">
        <f t="shared" si="19"/>
        <v>820.37970236982244</v>
      </c>
      <c r="E26" s="37">
        <f t="shared" si="19"/>
        <v>783.65131107092577</v>
      </c>
      <c r="F26" s="37">
        <f t="shared" si="19"/>
        <v>738.37002521423528</v>
      </c>
      <c r="G26" s="37">
        <f t="shared" si="19"/>
        <v>726.96653447059612</v>
      </c>
      <c r="H26" s="37">
        <f t="shared" si="19"/>
        <v>716.44758955330724</v>
      </c>
      <c r="I26" s="37">
        <f t="shared" si="19"/>
        <v>665.8878959537966</v>
      </c>
      <c r="J26" s="37">
        <f t="shared" si="19"/>
        <v>649.61144521985761</v>
      </c>
      <c r="K26" s="37">
        <f t="shared" si="19"/>
        <v>641.70331619224612</v>
      </c>
      <c r="L26" s="37">
        <f t="shared" si="19"/>
        <v>613.04104845975064</v>
      </c>
      <c r="M26" s="37">
        <f t="shared" si="19"/>
        <v>618.76556880520764</v>
      </c>
      <c r="N26" s="37">
        <f t="shared" si="19"/>
        <v>622.24028118248032</v>
      </c>
      <c r="O26" s="37">
        <f t="shared" si="19"/>
        <v>609.82214228244004</v>
      </c>
      <c r="P26" s="37">
        <f t="shared" si="19"/>
        <v>646.07492234837639</v>
      </c>
      <c r="Q26" s="37">
        <f t="shared" si="19"/>
        <v>644.98919548487277</v>
      </c>
      <c r="R26" s="37">
        <f t="shared" si="19"/>
        <v>640.16273448459697</v>
      </c>
      <c r="S26" s="37">
        <f t="shared" si="19"/>
        <v>617.68064536898589</v>
      </c>
      <c r="T26" s="37">
        <f t="shared" si="19"/>
        <v>615.03315051032246</v>
      </c>
      <c r="U26" s="37">
        <f t="shared" si="19"/>
        <v>587.84748292744177</v>
      </c>
      <c r="V26" s="37">
        <f t="shared" si="19"/>
        <v>523.58932597687976</v>
      </c>
      <c r="W26" s="37">
        <f t="shared" si="19"/>
        <v>507.26774147320151</v>
      </c>
      <c r="X26" s="37">
        <f t="shared" ref="X26" si="20">SUM(X27,X33)</f>
        <v>527.61003630457628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856.78904852467792</v>
      </c>
      <c r="D33" s="29">
        <f t="shared" si="23"/>
        <v>820.37970236982244</v>
      </c>
      <c r="E33" s="29">
        <f t="shared" si="23"/>
        <v>783.65131107092577</v>
      </c>
      <c r="F33" s="29">
        <f t="shared" si="23"/>
        <v>738.37002521423528</v>
      </c>
      <c r="G33" s="29">
        <f t="shared" si="23"/>
        <v>726.96653447059612</v>
      </c>
      <c r="H33" s="29">
        <f t="shared" si="23"/>
        <v>716.44758955330724</v>
      </c>
      <c r="I33" s="29">
        <f t="shared" si="23"/>
        <v>665.8878959537966</v>
      </c>
      <c r="J33" s="29">
        <f t="shared" si="23"/>
        <v>649.61144521985761</v>
      </c>
      <c r="K33" s="29">
        <f t="shared" si="23"/>
        <v>641.70331619224612</v>
      </c>
      <c r="L33" s="29">
        <f t="shared" si="23"/>
        <v>613.04104845975064</v>
      </c>
      <c r="M33" s="29">
        <f t="shared" si="23"/>
        <v>618.76556880520764</v>
      </c>
      <c r="N33" s="29">
        <f t="shared" si="23"/>
        <v>622.24028118248032</v>
      </c>
      <c r="O33" s="29">
        <f t="shared" si="23"/>
        <v>609.82214228244004</v>
      </c>
      <c r="P33" s="29">
        <f t="shared" si="23"/>
        <v>646.07492234837639</v>
      </c>
      <c r="Q33" s="29">
        <f t="shared" si="23"/>
        <v>644.98919548487277</v>
      </c>
      <c r="R33" s="29">
        <f t="shared" si="23"/>
        <v>640.16273448459697</v>
      </c>
      <c r="S33" s="29">
        <f t="shared" si="23"/>
        <v>617.68064536898589</v>
      </c>
      <c r="T33" s="29">
        <f t="shared" si="23"/>
        <v>615.03315051032246</v>
      </c>
      <c r="U33" s="29">
        <f t="shared" si="23"/>
        <v>587.84748292744177</v>
      </c>
      <c r="V33" s="29">
        <f t="shared" si="23"/>
        <v>523.58932597687976</v>
      </c>
      <c r="W33" s="29">
        <f t="shared" si="23"/>
        <v>507.26774147320151</v>
      </c>
      <c r="X33" s="29">
        <f t="shared" ref="X33" si="24">SUM(X34:X50)</f>
        <v>527.61003630457628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673.41834074396786</v>
      </c>
      <c r="D36" s="10">
        <v>635.21160932910266</v>
      </c>
      <c r="E36" s="10">
        <v>608.78557689852175</v>
      </c>
      <c r="F36" s="10">
        <v>568.1442169417694</v>
      </c>
      <c r="G36" s="10">
        <v>558.11707870712428</v>
      </c>
      <c r="H36" s="10">
        <v>547.76003275193261</v>
      </c>
      <c r="I36" s="10">
        <v>506.37656142046984</v>
      </c>
      <c r="J36" s="10">
        <v>493.65764450655763</v>
      </c>
      <c r="K36" s="10">
        <v>485.48715679950431</v>
      </c>
      <c r="L36" s="10">
        <v>469.99200474969399</v>
      </c>
      <c r="M36" s="10">
        <v>483.07201955518366</v>
      </c>
      <c r="N36" s="10">
        <v>491.90888250090967</v>
      </c>
      <c r="O36" s="10">
        <v>490.06961051593578</v>
      </c>
      <c r="P36" s="10">
        <v>511.34598899056903</v>
      </c>
      <c r="Q36" s="10">
        <v>505.90826981084467</v>
      </c>
      <c r="R36" s="10">
        <v>480.28468338718466</v>
      </c>
      <c r="S36" s="10">
        <v>480.99120619009068</v>
      </c>
      <c r="T36" s="10">
        <v>481.47498386774976</v>
      </c>
      <c r="U36" s="10">
        <v>453.65160217827457</v>
      </c>
      <c r="V36" s="10">
        <v>400.62087751982421</v>
      </c>
      <c r="W36" s="10">
        <v>374.48205789624535</v>
      </c>
      <c r="X36" s="10">
        <v>398.65173879812744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3.7774134681332174E-3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176.04805197109178</v>
      </c>
      <c r="D43" s="10">
        <v>177.70745668294086</v>
      </c>
      <c r="E43" s="10">
        <v>166.56890826463138</v>
      </c>
      <c r="F43" s="10">
        <v>161.62426736582131</v>
      </c>
      <c r="G43" s="10">
        <v>164.74370941464682</v>
      </c>
      <c r="H43" s="10">
        <v>165.70910473307586</v>
      </c>
      <c r="I43" s="10">
        <v>148.00344337008946</v>
      </c>
      <c r="J43" s="10">
        <v>145.1919456925751</v>
      </c>
      <c r="K43" s="10">
        <v>144.64379084752093</v>
      </c>
      <c r="L43" s="10">
        <v>133.23382772778419</v>
      </c>
      <c r="M43" s="10">
        <v>127.95910310423122</v>
      </c>
      <c r="N43" s="10">
        <v>122.78045607443325</v>
      </c>
      <c r="O43" s="10">
        <v>111.88868147242839</v>
      </c>
      <c r="P43" s="10">
        <v>129.21780412377538</v>
      </c>
      <c r="Q43" s="10">
        <v>137.27251755331011</v>
      </c>
      <c r="R43" s="10">
        <v>158.61843840090023</v>
      </c>
      <c r="S43" s="10">
        <v>135.04269775983943</v>
      </c>
      <c r="T43" s="10">
        <v>131.83350265562174</v>
      </c>
      <c r="U43" s="10">
        <v>133.81989924435763</v>
      </c>
      <c r="V43" s="10">
        <v>122.57270583618227</v>
      </c>
      <c r="W43" s="10">
        <v>132.54787087880499</v>
      </c>
      <c r="X43" s="10">
        <v>128.71055566762664</v>
      </c>
    </row>
    <row r="44" spans="1:24" ht="11.25" customHeight="1" x14ac:dyDescent="0.2">
      <c r="A44" s="41" t="s">
        <v>75</v>
      </c>
      <c r="B44" s="9" t="s">
        <v>76</v>
      </c>
      <c r="C44" s="10">
        <v>6.9990665574504316</v>
      </c>
      <c r="D44" s="10">
        <v>7.0684769307126682</v>
      </c>
      <c r="E44" s="10">
        <v>7.9219498457437005</v>
      </c>
      <c r="F44" s="10">
        <v>8.2741841525247608</v>
      </c>
      <c r="G44" s="10">
        <v>3.8135687288325619</v>
      </c>
      <c r="H44" s="10">
        <v>2.6778616088187124</v>
      </c>
      <c r="I44" s="10">
        <v>11.178880120527802</v>
      </c>
      <c r="J44" s="10">
        <v>10.482622526649452</v>
      </c>
      <c r="K44" s="10">
        <v>11.337011262266273</v>
      </c>
      <c r="L44" s="10">
        <v>9.6453080839440961</v>
      </c>
      <c r="M44" s="10">
        <v>7.5221234739262339</v>
      </c>
      <c r="N44" s="10">
        <v>7.4906819133409295</v>
      </c>
      <c r="O44" s="10">
        <v>7.8638502940758785</v>
      </c>
      <c r="P44" s="10">
        <v>5.5111292340319729</v>
      </c>
      <c r="Q44" s="10">
        <v>1.8084081207179623</v>
      </c>
      <c r="R44" s="10">
        <v>1.2596126965119796</v>
      </c>
      <c r="S44" s="10">
        <v>1.6467414190557055</v>
      </c>
      <c r="T44" s="10">
        <v>1.7246639869509688</v>
      </c>
      <c r="U44" s="10">
        <v>0.37598150480962972</v>
      </c>
      <c r="V44" s="10">
        <v>0.3957426208732574</v>
      </c>
      <c r="W44" s="10">
        <v>0.23781269815117581</v>
      </c>
      <c r="X44" s="10">
        <v>0.24396442535403184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0.32358925216781065</v>
      </c>
      <c r="D48" s="10">
        <v>0.39215942706629103</v>
      </c>
      <c r="E48" s="10">
        <v>0.37487606202886875</v>
      </c>
      <c r="F48" s="10">
        <v>0.3273567541198697</v>
      </c>
      <c r="G48" s="10">
        <v>0.29217761999246594</v>
      </c>
      <c r="H48" s="10">
        <v>0.30059045948010849</v>
      </c>
      <c r="I48" s="10">
        <v>0.32901104270960141</v>
      </c>
      <c r="J48" s="10">
        <v>0.27923249407539769</v>
      </c>
      <c r="K48" s="10">
        <v>0.23535728295460925</v>
      </c>
      <c r="L48" s="10">
        <v>0.169907898328302</v>
      </c>
      <c r="M48" s="10">
        <v>0.21232267186647283</v>
      </c>
      <c r="N48" s="10">
        <v>6.0260693796451971E-2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357.9392238159179</v>
      </c>
      <c r="D51" s="37">
        <v>408.83212662844454</v>
      </c>
      <c r="E51" s="37">
        <v>441.47158283546702</v>
      </c>
      <c r="F51" s="37">
        <v>480.27940235783609</v>
      </c>
      <c r="G51" s="37">
        <v>468.44077296704097</v>
      </c>
      <c r="H51" s="37">
        <v>493.76274110970644</v>
      </c>
      <c r="I51" s="37">
        <v>567.94523014982462</v>
      </c>
      <c r="J51" s="37">
        <v>595.81203683189142</v>
      </c>
      <c r="K51" s="37">
        <v>599.54183175811977</v>
      </c>
      <c r="L51" s="37">
        <v>587.2531314673281</v>
      </c>
      <c r="M51" s="37">
        <v>640.1708075940777</v>
      </c>
      <c r="N51" s="37">
        <v>590.62440309933993</v>
      </c>
      <c r="O51" s="37">
        <v>621.00421367586694</v>
      </c>
      <c r="P51" s="37">
        <v>600.47757521180449</v>
      </c>
      <c r="Q51" s="37">
        <v>589.8150340380364</v>
      </c>
      <c r="R51" s="37">
        <v>642.70010709001895</v>
      </c>
      <c r="S51" s="37">
        <v>720.88206824795361</v>
      </c>
      <c r="T51" s="37">
        <v>710.6009876769848</v>
      </c>
      <c r="U51" s="37">
        <v>714.80019607877023</v>
      </c>
      <c r="V51" s="37">
        <v>707.33523779634072</v>
      </c>
      <c r="W51" s="37">
        <v>714.40905882282129</v>
      </c>
      <c r="X51" s="37">
        <v>779.55576628246718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55.206768536862228</v>
      </c>
      <c r="D52" s="37">
        <f t="shared" si="25"/>
        <v>59.09444613760644</v>
      </c>
      <c r="E52" s="37">
        <f t="shared" si="25"/>
        <v>61.148121732556362</v>
      </c>
      <c r="F52" s="37">
        <f t="shared" si="25"/>
        <v>62.448937646727252</v>
      </c>
      <c r="G52" s="37">
        <f t="shared" si="25"/>
        <v>65.638074914544404</v>
      </c>
      <c r="H52" s="37">
        <f t="shared" si="25"/>
        <v>71.279570082331986</v>
      </c>
      <c r="I52" s="37">
        <f t="shared" si="25"/>
        <v>81.198118186745745</v>
      </c>
      <c r="J52" s="37">
        <f t="shared" si="25"/>
        <v>99.679983614845753</v>
      </c>
      <c r="K52" s="37">
        <f t="shared" si="25"/>
        <v>130.07106551888694</v>
      </c>
      <c r="L52" s="37">
        <f t="shared" si="25"/>
        <v>156.99154874748348</v>
      </c>
      <c r="M52" s="37">
        <f t="shared" si="25"/>
        <v>184.41328789263372</v>
      </c>
      <c r="N52" s="37">
        <f t="shared" si="25"/>
        <v>191.99035044480127</v>
      </c>
      <c r="O52" s="37">
        <f t="shared" si="25"/>
        <v>207.00372020427025</v>
      </c>
      <c r="P52" s="37">
        <f t="shared" si="25"/>
        <v>226.2864857251395</v>
      </c>
      <c r="Q52" s="37">
        <f t="shared" si="25"/>
        <v>242.63736382045084</v>
      </c>
      <c r="R52" s="37">
        <f t="shared" si="25"/>
        <v>253.77038658996</v>
      </c>
      <c r="S52" s="37">
        <f t="shared" si="25"/>
        <v>255.57282423117539</v>
      </c>
      <c r="T52" s="37">
        <f t="shared" si="25"/>
        <v>269.2905594263346</v>
      </c>
      <c r="U52" s="37">
        <f t="shared" si="25"/>
        <v>281.77396087296489</v>
      </c>
      <c r="V52" s="37">
        <f t="shared" si="25"/>
        <v>297.73426628806692</v>
      </c>
      <c r="W52" s="37">
        <f t="shared" si="25"/>
        <v>311.14128299096012</v>
      </c>
      <c r="X52" s="37">
        <f t="shared" ref="X52" si="26">SUM(X53:X70)</f>
        <v>321.74843702079994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24.743594153052452</v>
      </c>
      <c r="D57" s="10">
        <v>27.12519346517627</v>
      </c>
      <c r="E57" s="10">
        <v>29.670335339638861</v>
      </c>
      <c r="F57" s="10">
        <v>32.760189165950123</v>
      </c>
      <c r="G57" s="10">
        <v>36.437145313843509</v>
      </c>
      <c r="H57" s="10">
        <v>40.738005159071371</v>
      </c>
      <c r="I57" s="10">
        <v>49.098452278589846</v>
      </c>
      <c r="J57" s="10">
        <v>65.537575236457442</v>
      </c>
      <c r="K57" s="10">
        <v>92.42459157351675</v>
      </c>
      <c r="L57" s="10">
        <v>116.72648323301803</v>
      </c>
      <c r="M57" s="10">
        <v>140.4383490971625</v>
      </c>
      <c r="N57" s="10">
        <v>141.83963886500428</v>
      </c>
      <c r="O57" s="10">
        <v>156.05803955288047</v>
      </c>
      <c r="P57" s="10">
        <v>172.50670679277724</v>
      </c>
      <c r="Q57" s="10">
        <v>188.51203783319002</v>
      </c>
      <c r="R57" s="10">
        <v>202.64239036973342</v>
      </c>
      <c r="S57" s="10">
        <v>218.44772141014619</v>
      </c>
      <c r="T57" s="10">
        <v>232.05064488392085</v>
      </c>
      <c r="U57" s="10">
        <v>246.30249355116084</v>
      </c>
      <c r="V57" s="10">
        <v>260.28366294067064</v>
      </c>
      <c r="W57" s="10">
        <v>273.62777300085986</v>
      </c>
      <c r="X57" s="10">
        <v>284.17007738607049</v>
      </c>
    </row>
    <row r="58" spans="1:24" ht="11.25" customHeight="1" x14ac:dyDescent="0.2">
      <c r="A58" s="42" t="s">
        <v>103</v>
      </c>
      <c r="B58" s="9" t="s">
        <v>104</v>
      </c>
      <c r="C58" s="10">
        <v>1.4436976344286012E-2</v>
      </c>
      <c r="D58" s="10">
        <v>1.4529690452466607E-2</v>
      </c>
      <c r="E58" s="10">
        <v>1.3787963216032905E-2</v>
      </c>
      <c r="F58" s="10">
        <v>1.2644806926778752E-2</v>
      </c>
      <c r="G58" s="10">
        <v>1.1954194509032611E-2</v>
      </c>
      <c r="H58" s="10">
        <v>1.1886502439710924E-2</v>
      </c>
      <c r="I58" s="10">
        <v>1.1980204625316609E-2</v>
      </c>
      <c r="J58" s="10">
        <v>1.2119519072221493E-2</v>
      </c>
      <c r="K58" s="10">
        <v>1.260678730738995E-2</v>
      </c>
      <c r="L58" s="10">
        <v>1.2102733272083697E-2</v>
      </c>
      <c r="M58" s="10">
        <v>1.1237639457065043E-2</v>
      </c>
      <c r="N58" s="10">
        <v>1.2754189904937511E-2</v>
      </c>
      <c r="O58" s="10">
        <v>1.3059078828394882E-2</v>
      </c>
      <c r="P58" s="10">
        <v>1.4050495959276427E-2</v>
      </c>
      <c r="Q58" s="10">
        <v>1.4502592787884379E-2</v>
      </c>
      <c r="R58" s="10">
        <v>1.4550231558646723E-2</v>
      </c>
      <c r="S58" s="10">
        <v>1.665339765055391E-2</v>
      </c>
      <c r="T58" s="10">
        <v>1.6410219093659754E-2</v>
      </c>
      <c r="U58" s="10">
        <v>1.4973942758888944E-2</v>
      </c>
      <c r="V58" s="10">
        <v>1.5450008330610131E-2</v>
      </c>
      <c r="W58" s="10">
        <v>1.5181911376663861E-2</v>
      </c>
      <c r="X58" s="10">
        <v>1.4922164585176223E-2</v>
      </c>
    </row>
    <row r="59" spans="1:24" ht="11.25" customHeight="1" x14ac:dyDescent="0.2">
      <c r="A59" s="42" t="s">
        <v>105</v>
      </c>
      <c r="B59" s="9" t="s">
        <v>106</v>
      </c>
      <c r="C59" s="10">
        <v>30.448737407465494</v>
      </c>
      <c r="D59" s="10">
        <v>31.954722981977703</v>
      </c>
      <c r="E59" s="10">
        <v>31.463998429701466</v>
      </c>
      <c r="F59" s="10">
        <v>29.676103673850349</v>
      </c>
      <c r="G59" s="10">
        <v>29.188975406191872</v>
      </c>
      <c r="H59" s="10">
        <v>30.529678420820911</v>
      </c>
      <c r="I59" s="10">
        <v>32.087685703530582</v>
      </c>
      <c r="J59" s="10">
        <v>34.130288859316103</v>
      </c>
      <c r="K59" s="10">
        <v>37.633867158062792</v>
      </c>
      <c r="L59" s="10">
        <v>39.816586444579634</v>
      </c>
      <c r="M59" s="10">
        <v>43.491094192720489</v>
      </c>
      <c r="N59" s="10">
        <v>49.600950755971006</v>
      </c>
      <c r="O59" s="10">
        <v>50.395569981250652</v>
      </c>
      <c r="P59" s="10">
        <v>53.12701940764201</v>
      </c>
      <c r="Q59" s="10">
        <v>53.470326209123222</v>
      </c>
      <c r="R59" s="10">
        <v>50.502157203891386</v>
      </c>
      <c r="S59" s="10">
        <v>36.823859905545952</v>
      </c>
      <c r="T59" s="10">
        <v>36.938932063518244</v>
      </c>
      <c r="U59" s="10">
        <v>35.185466792377603</v>
      </c>
      <c r="V59" s="10">
        <v>37.224093215371497</v>
      </c>
      <c r="W59" s="10">
        <v>37.287263589334998</v>
      </c>
      <c r="X59" s="10">
        <v>37.352647768683163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0.43637633661373099</v>
      </c>
      <c r="M60" s="10">
        <v>0.47260696329365887</v>
      </c>
      <c r="N60" s="10">
        <v>0.53700663392103987</v>
      </c>
      <c r="O60" s="10">
        <v>0.53705159131073033</v>
      </c>
      <c r="P60" s="10">
        <v>0.56352229485154404</v>
      </c>
      <c r="Q60" s="10">
        <v>0.56311818755205079</v>
      </c>
      <c r="R60" s="10">
        <v>0.53718071528315903</v>
      </c>
      <c r="S60" s="10">
        <v>0.21077274946503868</v>
      </c>
      <c r="T60" s="10">
        <v>0.21077654448787211</v>
      </c>
      <c r="U60" s="10">
        <v>0.20024066916819938</v>
      </c>
      <c r="V60" s="10">
        <v>0.21106012369413582</v>
      </c>
      <c r="W60" s="10">
        <v>0.21106448938860653</v>
      </c>
      <c r="X60" s="10">
        <v>0.21078970146110082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7.5186733909459846E-2</v>
      </c>
      <c r="Q66" s="10">
        <v>7.7378997797652213E-2</v>
      </c>
      <c r="R66" s="10">
        <v>7.4108069493375617E-2</v>
      </c>
      <c r="S66" s="10">
        <v>7.3816768367673341E-2</v>
      </c>
      <c r="T66" s="10">
        <v>7.3795715313967156E-2</v>
      </c>
      <c r="U66" s="10">
        <v>7.078591749940169E-2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258.07069718691838</v>
      </c>
      <c r="D76" s="40">
        <v>347.04836702950695</v>
      </c>
      <c r="E76" s="40">
        <v>324.06573928081656</v>
      </c>
      <c r="F76" s="40">
        <v>308.59726620115799</v>
      </c>
      <c r="G76" s="40">
        <v>328.27090225119031</v>
      </c>
      <c r="H76" s="40">
        <v>364.03712570039954</v>
      </c>
      <c r="I76" s="40">
        <v>420.23562343223665</v>
      </c>
      <c r="J76" s="40">
        <v>425.44386068039211</v>
      </c>
      <c r="K76" s="40">
        <v>428.59881243855693</v>
      </c>
      <c r="L76" s="40">
        <v>408.20503288417189</v>
      </c>
      <c r="M76" s="40">
        <v>440.10461116849314</v>
      </c>
      <c r="N76" s="40">
        <v>505.32389055246614</v>
      </c>
      <c r="O76" s="40">
        <v>497.19895515408069</v>
      </c>
      <c r="P76" s="40">
        <v>473.54254607743428</v>
      </c>
      <c r="Q76" s="40">
        <v>491.93197747665602</v>
      </c>
      <c r="R76" s="40">
        <v>436.93252743171053</v>
      </c>
      <c r="S76" s="40">
        <v>435.80824068779793</v>
      </c>
      <c r="T76" s="40">
        <v>444.09152428477216</v>
      </c>
      <c r="U76" s="40">
        <v>453.44186298336172</v>
      </c>
      <c r="V76" s="40">
        <v>464.50201682728715</v>
      </c>
      <c r="W76" s="40">
        <v>465.61635563399932</v>
      </c>
      <c r="X76" s="40">
        <v>464.35004009400711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738.2178086141671</v>
      </c>
      <c r="D2" s="31">
        <f t="shared" ref="D2:W2" si="1">SUM(D3,D17,D22,D25,D26,D51,D52,D71,D74,D75,D76)</f>
        <v>826.21196780720584</v>
      </c>
      <c r="E2" s="31">
        <f t="shared" si="1"/>
        <v>837.30725500056951</v>
      </c>
      <c r="F2" s="31">
        <f t="shared" si="1"/>
        <v>889.20843830682963</v>
      </c>
      <c r="G2" s="31">
        <f t="shared" si="1"/>
        <v>884.96082828829208</v>
      </c>
      <c r="H2" s="31">
        <f t="shared" si="1"/>
        <v>915.37068884716393</v>
      </c>
      <c r="I2" s="31">
        <f t="shared" si="1"/>
        <v>1089.5719587189587</v>
      </c>
      <c r="J2" s="31">
        <f t="shared" si="1"/>
        <v>1105.551171033861</v>
      </c>
      <c r="K2" s="31">
        <f t="shared" si="1"/>
        <v>1118.8898781880812</v>
      </c>
      <c r="L2" s="31">
        <f t="shared" si="1"/>
        <v>1105.6673824628963</v>
      </c>
      <c r="M2" s="31">
        <f t="shared" si="1"/>
        <v>1162.370789595599</v>
      </c>
      <c r="N2" s="31">
        <f t="shared" si="1"/>
        <v>1072.9991906844302</v>
      </c>
      <c r="O2" s="31">
        <f t="shared" si="1"/>
        <v>1076.0849955519202</v>
      </c>
      <c r="P2" s="31">
        <f t="shared" si="1"/>
        <v>957.73707654515283</v>
      </c>
      <c r="Q2" s="31">
        <f t="shared" si="1"/>
        <v>1043.1857090674655</v>
      </c>
      <c r="R2" s="31">
        <f t="shared" si="1"/>
        <v>1060.3705279529361</v>
      </c>
      <c r="S2" s="31">
        <f t="shared" si="1"/>
        <v>1092.6307363621886</v>
      </c>
      <c r="T2" s="31">
        <f t="shared" si="1"/>
        <v>1101.001066911148</v>
      </c>
      <c r="U2" s="31">
        <f t="shared" si="1"/>
        <v>1182.3306010861602</v>
      </c>
      <c r="V2" s="31">
        <f t="shared" si="1"/>
        <v>1101.6536546402394</v>
      </c>
      <c r="W2" s="31">
        <f t="shared" si="1"/>
        <v>1094.1656334337122</v>
      </c>
      <c r="X2" s="31">
        <f t="shared" ref="X2" si="2">SUM(X3,X17,X22,X25,X26,X51,X52,X71,X74,X75,X76)</f>
        <v>1132.9100227294689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14.208715379189277</v>
      </c>
      <c r="D3" s="34">
        <f t="shared" ref="D3:W3" si="4">SUM(D4,D8,D11)</f>
        <v>14.338081295625749</v>
      </c>
      <c r="E3" s="34">
        <f t="shared" si="4"/>
        <v>14.406246231227371</v>
      </c>
      <c r="F3" s="34">
        <f t="shared" si="4"/>
        <v>14.21187524216321</v>
      </c>
      <c r="G3" s="34">
        <f t="shared" si="4"/>
        <v>14.45406940589243</v>
      </c>
      <c r="H3" s="34">
        <f t="shared" si="4"/>
        <v>14.507139264593704</v>
      </c>
      <c r="I3" s="34">
        <f t="shared" si="4"/>
        <v>14.381523185116563</v>
      </c>
      <c r="J3" s="34">
        <f t="shared" si="4"/>
        <v>14.402080158797688</v>
      </c>
      <c r="K3" s="34">
        <f t="shared" si="4"/>
        <v>14.615104169389983</v>
      </c>
      <c r="L3" s="34">
        <f t="shared" si="4"/>
        <v>14.682954353167386</v>
      </c>
      <c r="M3" s="34">
        <f t="shared" si="4"/>
        <v>14.500439476449792</v>
      </c>
      <c r="N3" s="34">
        <f t="shared" si="4"/>
        <v>14.605092194516097</v>
      </c>
      <c r="O3" s="34">
        <f t="shared" si="4"/>
        <v>13.119685678800037</v>
      </c>
      <c r="P3" s="34">
        <f t="shared" si="4"/>
        <v>11.352202159166904</v>
      </c>
      <c r="Q3" s="34">
        <f t="shared" si="4"/>
        <v>11</v>
      </c>
      <c r="R3" s="34">
        <f t="shared" si="4"/>
        <v>10.609558612783035</v>
      </c>
      <c r="S3" s="34">
        <f t="shared" si="4"/>
        <v>9.4688306104901088</v>
      </c>
      <c r="T3" s="34">
        <f t="shared" si="4"/>
        <v>9.4998328078723588</v>
      </c>
      <c r="U3" s="34">
        <f t="shared" si="4"/>
        <v>8.1861564918314702</v>
      </c>
      <c r="V3" s="34">
        <f t="shared" si="4"/>
        <v>7.7762013948600366</v>
      </c>
      <c r="W3" s="34">
        <f t="shared" si="4"/>
        <v>5.5579678991114925</v>
      </c>
      <c r="X3" s="34">
        <f t="shared" ref="X3" si="5">SUM(X4,X8,X11)</f>
        <v>4.5893761345180089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14.208715379189277</v>
      </c>
      <c r="D4" s="29">
        <f t="shared" ref="D4:W4" si="7">SUM(D5:D7)</f>
        <v>14.338081295625749</v>
      </c>
      <c r="E4" s="29">
        <f t="shared" si="7"/>
        <v>14.406246231227371</v>
      </c>
      <c r="F4" s="29">
        <f t="shared" si="7"/>
        <v>14.21187524216321</v>
      </c>
      <c r="G4" s="29">
        <f t="shared" si="7"/>
        <v>14.45406940589243</v>
      </c>
      <c r="H4" s="29">
        <f t="shared" si="7"/>
        <v>14.507139264593704</v>
      </c>
      <c r="I4" s="29">
        <f t="shared" si="7"/>
        <v>14.381523185116563</v>
      </c>
      <c r="J4" s="29">
        <f t="shared" si="7"/>
        <v>14.402080158797688</v>
      </c>
      <c r="K4" s="29">
        <f t="shared" si="7"/>
        <v>14.615104169389983</v>
      </c>
      <c r="L4" s="29">
        <f t="shared" si="7"/>
        <v>14.682954353167386</v>
      </c>
      <c r="M4" s="29">
        <f t="shared" si="7"/>
        <v>14.500439476449792</v>
      </c>
      <c r="N4" s="29">
        <f t="shared" si="7"/>
        <v>12.717845780056633</v>
      </c>
      <c r="O4" s="29">
        <f t="shared" si="7"/>
        <v>12.202145702895631</v>
      </c>
      <c r="P4" s="29">
        <f t="shared" si="7"/>
        <v>10.818595319226423</v>
      </c>
      <c r="Q4" s="29">
        <f t="shared" si="7"/>
        <v>10.446219642357105</v>
      </c>
      <c r="R4" s="29">
        <f t="shared" si="7"/>
        <v>10.031032914656933</v>
      </c>
      <c r="S4" s="29">
        <f t="shared" si="7"/>
        <v>8.9229347130914274</v>
      </c>
      <c r="T4" s="29">
        <f t="shared" si="7"/>
        <v>5.3879054527210091</v>
      </c>
      <c r="U4" s="29">
        <f t="shared" si="7"/>
        <v>3.7029694868497378</v>
      </c>
      <c r="V4" s="29">
        <f t="shared" si="7"/>
        <v>4.8553186256235392</v>
      </c>
      <c r="W4" s="29">
        <f t="shared" si="7"/>
        <v>2.7753201605649016</v>
      </c>
      <c r="X4" s="29">
        <f t="shared" ref="X4" si="8">SUM(X5:X7)</f>
        <v>2.2386707458097037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8.5876038613389376</v>
      </c>
      <c r="H5" s="10">
        <v>9.6299399737995639</v>
      </c>
      <c r="I5" s="10">
        <v>12.010064710095993</v>
      </c>
      <c r="J5" s="10">
        <v>11.750430791462488</v>
      </c>
      <c r="K5" s="10">
        <v>12.243737452256525</v>
      </c>
      <c r="L5" s="10">
        <v>11.669434762508411</v>
      </c>
      <c r="M5" s="10">
        <v>11.470869914195612</v>
      </c>
      <c r="N5" s="10">
        <v>9.1310557530084431</v>
      </c>
      <c r="O5" s="10">
        <v>7.3733697622321834</v>
      </c>
      <c r="P5" s="10">
        <v>7.3631162634105412</v>
      </c>
      <c r="Q5" s="10">
        <v>7.3657824571276294</v>
      </c>
      <c r="R5" s="10">
        <v>7.6949179931055784</v>
      </c>
      <c r="S5" s="10">
        <v>6.9919941885864114</v>
      </c>
      <c r="T5" s="10">
        <v>4.2918593158332916</v>
      </c>
      <c r="U5" s="10">
        <v>3.0117565612875703</v>
      </c>
      <c r="V5" s="10">
        <v>4.142245380381345</v>
      </c>
      <c r="W5" s="10">
        <v>2.3677236353334226</v>
      </c>
      <c r="X5" s="10">
        <v>1.728558563199406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14.208715379189277</v>
      </c>
      <c r="D7" s="10">
        <v>14.338081295625749</v>
      </c>
      <c r="E7" s="10">
        <v>14.406246231227371</v>
      </c>
      <c r="F7" s="10">
        <v>14.21187524216321</v>
      </c>
      <c r="G7" s="10">
        <v>5.8664655445534919</v>
      </c>
      <c r="H7" s="10">
        <v>4.8771992907941391</v>
      </c>
      <c r="I7" s="10">
        <v>2.3714584750205705</v>
      </c>
      <c r="J7" s="10">
        <v>2.6516493673351995</v>
      </c>
      <c r="K7" s="10">
        <v>2.3713667171334576</v>
      </c>
      <c r="L7" s="10">
        <v>3.0135195906589742</v>
      </c>
      <c r="M7" s="10">
        <v>3.0295695622541801</v>
      </c>
      <c r="N7" s="10">
        <v>3.5867900270481901</v>
      </c>
      <c r="O7" s="10">
        <v>4.8287759406634478</v>
      </c>
      <c r="P7" s="10">
        <v>3.4554790558158825</v>
      </c>
      <c r="Q7" s="10">
        <v>3.0804371852294756</v>
      </c>
      <c r="R7" s="10">
        <v>2.3361149215513537</v>
      </c>
      <c r="S7" s="10">
        <v>1.9309405245050157</v>
      </c>
      <c r="T7" s="10">
        <v>1.096046136887717</v>
      </c>
      <c r="U7" s="10">
        <v>0.69121292556216773</v>
      </c>
      <c r="V7" s="10">
        <v>0.7130732452421944</v>
      </c>
      <c r="W7" s="10">
        <v>0.40759652523147893</v>
      </c>
      <c r="X7" s="10">
        <v>0.51011218261029767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1.8872464144594625</v>
      </c>
      <c r="O11" s="29">
        <f t="shared" si="13"/>
        <v>0.91753997590440528</v>
      </c>
      <c r="P11" s="29">
        <f t="shared" si="13"/>
        <v>0.5336068399404803</v>
      </c>
      <c r="Q11" s="29">
        <f t="shared" si="13"/>
        <v>0.55378035764289546</v>
      </c>
      <c r="R11" s="29">
        <f t="shared" si="13"/>
        <v>0.57852569812610222</v>
      </c>
      <c r="S11" s="29">
        <f t="shared" si="13"/>
        <v>0.54589589739868194</v>
      </c>
      <c r="T11" s="29">
        <f t="shared" si="13"/>
        <v>4.1119273551513507</v>
      </c>
      <c r="U11" s="29">
        <f t="shared" si="13"/>
        <v>4.4831870049817324</v>
      </c>
      <c r="V11" s="29">
        <f t="shared" si="13"/>
        <v>2.9208827692364974</v>
      </c>
      <c r="W11" s="29">
        <f t="shared" si="13"/>
        <v>2.7826477385465913</v>
      </c>
      <c r="X11" s="29">
        <f t="shared" ref="X11" si="14">SUM(X12:X16)</f>
        <v>2.3507053887083051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1.8872464144594625</v>
      </c>
      <c r="O13" s="10">
        <v>0.91753997590440528</v>
      </c>
      <c r="P13" s="10">
        <v>0.5336068399404803</v>
      </c>
      <c r="Q13" s="10">
        <v>0.55378035764289546</v>
      </c>
      <c r="R13" s="10">
        <v>0.57852569812610222</v>
      </c>
      <c r="S13" s="10">
        <v>0.54589589739868194</v>
      </c>
      <c r="T13" s="10">
        <v>4.1119273551513507</v>
      </c>
      <c r="U13" s="10">
        <v>4.4831870049817324</v>
      </c>
      <c r="V13" s="10">
        <v>2.9208827692364974</v>
      </c>
      <c r="W13" s="10">
        <v>2.7826477385465913</v>
      </c>
      <c r="X13" s="10">
        <v>2.3507053887083051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3.5476589611189335</v>
      </c>
      <c r="D17" s="37">
        <f t="shared" si="15"/>
        <v>1.7386411323841136</v>
      </c>
      <c r="E17" s="37">
        <f t="shared" si="15"/>
        <v>1.6891354579545119</v>
      </c>
      <c r="F17" s="37">
        <f t="shared" si="15"/>
        <v>1.7076677808674094</v>
      </c>
      <c r="G17" s="37">
        <f t="shared" si="15"/>
        <v>1.7842486035871823</v>
      </c>
      <c r="H17" s="37">
        <f t="shared" si="15"/>
        <v>1.9917604045631443</v>
      </c>
      <c r="I17" s="37">
        <f t="shared" si="15"/>
        <v>2.1177996577366809</v>
      </c>
      <c r="J17" s="37">
        <f t="shared" si="15"/>
        <v>2.0515063815372545</v>
      </c>
      <c r="K17" s="37">
        <f t="shared" si="15"/>
        <v>2.2026907535707307</v>
      </c>
      <c r="L17" s="37">
        <f t="shared" si="15"/>
        <v>1.8779101252618999</v>
      </c>
      <c r="M17" s="37">
        <f t="shared" si="15"/>
        <v>0.22478418536309666</v>
      </c>
      <c r="N17" s="37">
        <f t="shared" si="15"/>
        <v>1.1811183169657015E-2</v>
      </c>
      <c r="O17" s="37">
        <f t="shared" si="15"/>
        <v>1.0325183077540661E-2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3.5476589611189335</v>
      </c>
      <c r="D18" s="10">
        <v>1.7386411323841136</v>
      </c>
      <c r="E18" s="10">
        <v>1.6891354579545119</v>
      </c>
      <c r="F18" s="10">
        <v>1.7076677808674094</v>
      </c>
      <c r="G18" s="10">
        <v>1.7842486035871823</v>
      </c>
      <c r="H18" s="10">
        <v>1.9917604045631443</v>
      </c>
      <c r="I18" s="10">
        <v>2.1177996577366809</v>
      </c>
      <c r="J18" s="10">
        <v>2.0515063815372545</v>
      </c>
      <c r="K18" s="10">
        <v>2.2026907535707307</v>
      </c>
      <c r="L18" s="10">
        <v>1.8779101252618999</v>
      </c>
      <c r="M18" s="10">
        <v>0.22478418536309666</v>
      </c>
      <c r="N18" s="10">
        <v>1.1811183169657015E-2</v>
      </c>
      <c r="O18" s="10">
        <v>1.0325183077540661E-2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206.79535202757597</v>
      </c>
      <c r="D26" s="37">
        <f t="shared" si="19"/>
        <v>200.74052629990899</v>
      </c>
      <c r="E26" s="37">
        <f t="shared" si="19"/>
        <v>201.46086445030701</v>
      </c>
      <c r="F26" s="37">
        <f t="shared" si="19"/>
        <v>200.13483152177164</v>
      </c>
      <c r="G26" s="37">
        <f t="shared" si="19"/>
        <v>202.03076160926074</v>
      </c>
      <c r="H26" s="37">
        <f t="shared" si="19"/>
        <v>200.94025634328457</v>
      </c>
      <c r="I26" s="37">
        <f t="shared" si="19"/>
        <v>193.80562114366782</v>
      </c>
      <c r="J26" s="37">
        <f t="shared" si="19"/>
        <v>195.6060885322714</v>
      </c>
      <c r="K26" s="37">
        <f t="shared" si="19"/>
        <v>196.36593306486378</v>
      </c>
      <c r="L26" s="37">
        <f t="shared" si="19"/>
        <v>195.60654055662388</v>
      </c>
      <c r="M26" s="37">
        <f t="shared" si="19"/>
        <v>196.04906708595115</v>
      </c>
      <c r="N26" s="37">
        <f t="shared" si="19"/>
        <v>194.62906784690549</v>
      </c>
      <c r="O26" s="37">
        <f t="shared" si="19"/>
        <v>194.34378640211057</v>
      </c>
      <c r="P26" s="37">
        <f t="shared" si="19"/>
        <v>193.76393888747594</v>
      </c>
      <c r="Q26" s="37">
        <f t="shared" si="19"/>
        <v>192.97788124257497</v>
      </c>
      <c r="R26" s="37">
        <f t="shared" si="19"/>
        <v>192.74895528528458</v>
      </c>
      <c r="S26" s="37">
        <f t="shared" si="19"/>
        <v>192.04551457802475</v>
      </c>
      <c r="T26" s="37">
        <f t="shared" si="19"/>
        <v>192.76556030837395</v>
      </c>
      <c r="U26" s="37">
        <f t="shared" si="19"/>
        <v>192.05259625489634</v>
      </c>
      <c r="V26" s="37">
        <f t="shared" si="19"/>
        <v>161.12141492309161</v>
      </c>
      <c r="W26" s="37">
        <f t="shared" si="19"/>
        <v>150.60917407088945</v>
      </c>
      <c r="X26" s="37">
        <f t="shared" ref="X26" si="20">SUM(X27,X33)</f>
        <v>160.32946641826692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206.79535202757597</v>
      </c>
      <c r="D33" s="29">
        <f t="shared" si="23"/>
        <v>200.74052629990899</v>
      </c>
      <c r="E33" s="29">
        <f t="shared" si="23"/>
        <v>201.46086445030701</v>
      </c>
      <c r="F33" s="29">
        <f t="shared" si="23"/>
        <v>200.13483152177164</v>
      </c>
      <c r="G33" s="29">
        <f t="shared" si="23"/>
        <v>202.03076160926074</v>
      </c>
      <c r="H33" s="29">
        <f t="shared" si="23"/>
        <v>200.94025634328457</v>
      </c>
      <c r="I33" s="29">
        <f t="shared" si="23"/>
        <v>193.80562114366782</v>
      </c>
      <c r="J33" s="29">
        <f t="shared" si="23"/>
        <v>195.6060885322714</v>
      </c>
      <c r="K33" s="29">
        <f t="shared" si="23"/>
        <v>196.36593306486378</v>
      </c>
      <c r="L33" s="29">
        <f t="shared" si="23"/>
        <v>195.60654055662388</v>
      </c>
      <c r="M33" s="29">
        <f t="shared" si="23"/>
        <v>196.04906708595115</v>
      </c>
      <c r="N33" s="29">
        <f t="shared" si="23"/>
        <v>194.62906784690549</v>
      </c>
      <c r="O33" s="29">
        <f t="shared" si="23"/>
        <v>194.34378640211057</v>
      </c>
      <c r="P33" s="29">
        <f t="shared" si="23"/>
        <v>193.76393888747594</v>
      </c>
      <c r="Q33" s="29">
        <f t="shared" si="23"/>
        <v>192.97788124257497</v>
      </c>
      <c r="R33" s="29">
        <f t="shared" si="23"/>
        <v>192.74895528528458</v>
      </c>
      <c r="S33" s="29">
        <f t="shared" si="23"/>
        <v>192.04551457802475</v>
      </c>
      <c r="T33" s="29">
        <f t="shared" si="23"/>
        <v>192.76556030837395</v>
      </c>
      <c r="U33" s="29">
        <f t="shared" si="23"/>
        <v>192.05259625489634</v>
      </c>
      <c r="V33" s="29">
        <f t="shared" si="23"/>
        <v>161.12141492309161</v>
      </c>
      <c r="W33" s="29">
        <f t="shared" si="23"/>
        <v>150.60917407088945</v>
      </c>
      <c r="X33" s="29">
        <f t="shared" ref="X33" si="24">SUM(X34:X50)</f>
        <v>160.32946641826692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206.79535202757597</v>
      </c>
      <c r="D36" s="10">
        <v>200.74052629990899</v>
      </c>
      <c r="E36" s="10">
        <v>201.46086445030701</v>
      </c>
      <c r="F36" s="10">
        <v>200.13483152177164</v>
      </c>
      <c r="G36" s="10">
        <v>202.03076160926074</v>
      </c>
      <c r="H36" s="10">
        <v>200.94025634328457</v>
      </c>
      <c r="I36" s="10">
        <v>193.80562114366782</v>
      </c>
      <c r="J36" s="10">
        <v>195.6060885322714</v>
      </c>
      <c r="K36" s="10">
        <v>196.36593306486378</v>
      </c>
      <c r="L36" s="10">
        <v>195.60654055662388</v>
      </c>
      <c r="M36" s="10">
        <v>196.04906708595115</v>
      </c>
      <c r="N36" s="10">
        <v>194.62906784690549</v>
      </c>
      <c r="O36" s="10">
        <v>194.34378640211057</v>
      </c>
      <c r="P36" s="10">
        <v>193.76393888747594</v>
      </c>
      <c r="Q36" s="10">
        <v>192.97788124257497</v>
      </c>
      <c r="R36" s="10">
        <v>192.74895528528458</v>
      </c>
      <c r="S36" s="10">
        <v>192.04551457802475</v>
      </c>
      <c r="T36" s="10">
        <v>192.76556030837395</v>
      </c>
      <c r="U36" s="10">
        <v>192.05259625489634</v>
      </c>
      <c r="V36" s="10">
        <v>161.12141492309161</v>
      </c>
      <c r="W36" s="10">
        <v>150.60917407088945</v>
      </c>
      <c r="X36" s="10">
        <v>160.32946641826692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146.61617934411231</v>
      </c>
      <c r="D51" s="37">
        <v>176.66992381667652</v>
      </c>
      <c r="E51" s="37">
        <v>196.42717912783925</v>
      </c>
      <c r="F51" s="37">
        <v>231.50977006985792</v>
      </c>
      <c r="G51" s="37">
        <v>222.5319307099268</v>
      </c>
      <c r="H51" s="37">
        <v>235.99356943329363</v>
      </c>
      <c r="I51" s="37">
        <v>310.23216291881988</v>
      </c>
      <c r="J51" s="37">
        <v>320.82392736871748</v>
      </c>
      <c r="K51" s="37">
        <v>320.75931369834427</v>
      </c>
      <c r="L51" s="37">
        <v>317.06385406449857</v>
      </c>
      <c r="M51" s="37">
        <v>324.76631398261628</v>
      </c>
      <c r="N51" s="37">
        <v>267.81520374821008</v>
      </c>
      <c r="O51" s="37">
        <v>280.94615273635509</v>
      </c>
      <c r="P51" s="37">
        <v>241.20375780718047</v>
      </c>
      <c r="Q51" s="37">
        <v>251.63366338199504</v>
      </c>
      <c r="R51" s="37">
        <v>288.95275740705915</v>
      </c>
      <c r="S51" s="37">
        <v>331.54684744092054</v>
      </c>
      <c r="T51" s="37">
        <v>329.29393883205421</v>
      </c>
      <c r="U51" s="37">
        <v>361.10126510335243</v>
      </c>
      <c r="V51" s="37">
        <v>336.35488320022671</v>
      </c>
      <c r="W51" s="37">
        <v>340.27658961641396</v>
      </c>
      <c r="X51" s="37">
        <v>371.9871348880165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19.170545786451228</v>
      </c>
      <c r="D52" s="37">
        <f t="shared" si="25"/>
        <v>21.976921747765729</v>
      </c>
      <c r="E52" s="37">
        <f t="shared" si="25"/>
        <v>21.446269498764341</v>
      </c>
      <c r="F52" s="37">
        <f t="shared" si="25"/>
        <v>22.484794470170979</v>
      </c>
      <c r="G52" s="37">
        <f t="shared" si="25"/>
        <v>21.419729950345076</v>
      </c>
      <c r="H52" s="37">
        <f t="shared" si="25"/>
        <v>21.933087836741649</v>
      </c>
      <c r="I52" s="37">
        <f t="shared" si="25"/>
        <v>25.517523851353005</v>
      </c>
      <c r="J52" s="37">
        <f t="shared" si="25"/>
        <v>24.782818925066554</v>
      </c>
      <c r="K52" s="37">
        <f t="shared" si="25"/>
        <v>24.596053426449696</v>
      </c>
      <c r="L52" s="37">
        <f t="shared" si="25"/>
        <v>24.634834576019003</v>
      </c>
      <c r="M52" s="37">
        <f t="shared" si="25"/>
        <v>25.7132655010987</v>
      </c>
      <c r="N52" s="37">
        <f t="shared" si="25"/>
        <v>25.805483901786573</v>
      </c>
      <c r="O52" s="37">
        <f t="shared" si="25"/>
        <v>26.214507499761154</v>
      </c>
      <c r="P52" s="37">
        <f t="shared" si="25"/>
        <v>26.318071080538839</v>
      </c>
      <c r="Q52" s="37">
        <f t="shared" si="25"/>
        <v>26.486146937995606</v>
      </c>
      <c r="R52" s="37">
        <f t="shared" si="25"/>
        <v>26.269418171395817</v>
      </c>
      <c r="S52" s="37">
        <f t="shared" si="25"/>
        <v>19.061359510843605</v>
      </c>
      <c r="T52" s="37">
        <f t="shared" si="25"/>
        <v>19.120569408617559</v>
      </c>
      <c r="U52" s="37">
        <f t="shared" si="25"/>
        <v>19.171228623292254</v>
      </c>
      <c r="V52" s="37">
        <f t="shared" si="25"/>
        <v>19.267483519633132</v>
      </c>
      <c r="W52" s="37">
        <f t="shared" si="25"/>
        <v>19.299990446164134</v>
      </c>
      <c r="X52" s="37">
        <f t="shared" ref="X52" si="26">SUM(X53:X70)</f>
        <v>19.333524410050636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19.170545786451228</v>
      </c>
      <c r="D59" s="10">
        <v>21.976921747765729</v>
      </c>
      <c r="E59" s="10">
        <v>21.446269498764341</v>
      </c>
      <c r="F59" s="10">
        <v>22.484794470170979</v>
      </c>
      <c r="G59" s="10">
        <v>21.419729950345076</v>
      </c>
      <c r="H59" s="10">
        <v>21.933087836741649</v>
      </c>
      <c r="I59" s="10">
        <v>25.517523851353005</v>
      </c>
      <c r="J59" s="10">
        <v>24.782818925066554</v>
      </c>
      <c r="K59" s="10">
        <v>24.596053426449696</v>
      </c>
      <c r="L59" s="10">
        <v>24.367772026516658</v>
      </c>
      <c r="M59" s="10">
        <v>25.436849548726695</v>
      </c>
      <c r="N59" s="10">
        <v>25.529092186443265</v>
      </c>
      <c r="O59" s="10">
        <v>25.938092453107473</v>
      </c>
      <c r="P59" s="10">
        <v>26.041843288061891</v>
      </c>
      <c r="Q59" s="10">
        <v>26.210117319201231</v>
      </c>
      <c r="R59" s="10">
        <v>25.992936825463595</v>
      </c>
      <c r="S59" s="10">
        <v>18.952876859211351</v>
      </c>
      <c r="T59" s="10">
        <v>19.01208490901854</v>
      </c>
      <c r="U59" s="10">
        <v>19.06274245970555</v>
      </c>
      <c r="V59" s="10">
        <v>19.158853072254015</v>
      </c>
      <c r="W59" s="10">
        <v>19.19135779939192</v>
      </c>
      <c r="X59" s="10">
        <v>19.225033065459915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0.26706254950234354</v>
      </c>
      <c r="M60" s="10">
        <v>0.27641595237200478</v>
      </c>
      <c r="N60" s="10">
        <v>0.27639171534330881</v>
      </c>
      <c r="O60" s="10">
        <v>0.27641504665368033</v>
      </c>
      <c r="P60" s="10">
        <v>0.27622779247694779</v>
      </c>
      <c r="Q60" s="10">
        <v>0.27602961879437599</v>
      </c>
      <c r="R60" s="10">
        <v>0.27648134593222096</v>
      </c>
      <c r="S60" s="10">
        <v>0.10848265163225446</v>
      </c>
      <c r="T60" s="10">
        <v>0.10848449959901936</v>
      </c>
      <c r="U60" s="10">
        <v>0.10848616358670593</v>
      </c>
      <c r="V60" s="10">
        <v>0.10863044737911559</v>
      </c>
      <c r="W60" s="10">
        <v>0.10863264677221512</v>
      </c>
      <c r="X60" s="10">
        <v>0.10849134459072252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347.87935711571936</v>
      </c>
      <c r="D76" s="40">
        <v>410.74787351484474</v>
      </c>
      <c r="E76" s="40">
        <v>401.87756023447696</v>
      </c>
      <c r="F76" s="40">
        <v>419.15949922199843</v>
      </c>
      <c r="G76" s="40">
        <v>422.74008800927982</v>
      </c>
      <c r="H76" s="40">
        <v>440.00487556468721</v>
      </c>
      <c r="I76" s="40">
        <v>543.51732796226497</v>
      </c>
      <c r="J76" s="40">
        <v>547.88474966747071</v>
      </c>
      <c r="K76" s="40">
        <v>560.35078307546291</v>
      </c>
      <c r="L76" s="40">
        <v>551.80128878732557</v>
      </c>
      <c r="M76" s="40">
        <v>601.11691936411989</v>
      </c>
      <c r="N76" s="40">
        <v>570.13253180984248</v>
      </c>
      <c r="O76" s="40">
        <v>561.45053805181578</v>
      </c>
      <c r="P76" s="40">
        <v>485.09910661079061</v>
      </c>
      <c r="Q76" s="40">
        <v>561.08801750489988</v>
      </c>
      <c r="R76" s="40">
        <v>541.78983847641348</v>
      </c>
      <c r="S76" s="40">
        <v>540.50818422190969</v>
      </c>
      <c r="T76" s="40">
        <v>550.32116555422999</v>
      </c>
      <c r="U76" s="40">
        <v>601.81935461278772</v>
      </c>
      <c r="V76" s="40">
        <v>577.13367160242797</v>
      </c>
      <c r="W76" s="40">
        <v>578.42191140113323</v>
      </c>
      <c r="X76" s="40">
        <v>576.67052087861703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768.11767781395133</v>
      </c>
      <c r="D2" s="31">
        <f t="shared" si="0"/>
        <v>770.77931970545285</v>
      </c>
      <c r="E2" s="31">
        <f t="shared" si="0"/>
        <v>773.71186308324513</v>
      </c>
      <c r="F2" s="31">
        <f t="shared" si="0"/>
        <v>781.86056211198627</v>
      </c>
      <c r="G2" s="31">
        <f t="shared" si="0"/>
        <v>792.98497972922428</v>
      </c>
      <c r="H2" s="31">
        <f t="shared" si="0"/>
        <v>797.73754243603582</v>
      </c>
      <c r="I2" s="31">
        <f t="shared" si="0"/>
        <v>787.32699247156836</v>
      </c>
      <c r="J2" s="31">
        <f t="shared" si="0"/>
        <v>760.41971239297834</v>
      </c>
      <c r="K2" s="31">
        <f t="shared" si="0"/>
        <v>762.01583515794186</v>
      </c>
      <c r="L2" s="31">
        <f t="shared" si="0"/>
        <v>769.31489386683415</v>
      </c>
      <c r="M2" s="31">
        <f t="shared" si="0"/>
        <v>765.67037921016811</v>
      </c>
      <c r="N2" s="31">
        <f t="shared" si="0"/>
        <v>742.62022323671988</v>
      </c>
      <c r="O2" s="31">
        <f t="shared" si="0"/>
        <v>731.4808136490193</v>
      </c>
      <c r="P2" s="31">
        <f t="shared" si="0"/>
        <v>728.03286247273934</v>
      </c>
      <c r="Q2" s="31">
        <f t="shared" si="0"/>
        <v>713.70685582358851</v>
      </c>
      <c r="R2" s="31">
        <f t="shared" si="0"/>
        <v>681.85823294108411</v>
      </c>
      <c r="S2" s="31">
        <f t="shared" si="0"/>
        <v>659.96679212959259</v>
      </c>
      <c r="T2" s="31">
        <f t="shared" si="0"/>
        <v>630.35490088663482</v>
      </c>
      <c r="U2" s="31">
        <f t="shared" si="0"/>
        <v>600.21554942706587</v>
      </c>
      <c r="V2" s="31">
        <f t="shared" si="0"/>
        <v>594.99592971513368</v>
      </c>
      <c r="W2" s="31">
        <f t="shared" si="0"/>
        <v>580.67987291001009</v>
      </c>
      <c r="X2" s="31">
        <f t="shared" ref="X2" si="1">SUM(X3,X17,X22,X25,X26,X51,X52,X71,X74,X75,X76)</f>
        <v>561.21857248007939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768.11767781395133</v>
      </c>
      <c r="D76" s="40">
        <v>770.77931970545285</v>
      </c>
      <c r="E76" s="40">
        <v>773.71186308324513</v>
      </c>
      <c r="F76" s="40">
        <v>781.86056211198627</v>
      </c>
      <c r="G76" s="40">
        <v>792.98497972922428</v>
      </c>
      <c r="H76" s="40">
        <v>797.73754243603582</v>
      </c>
      <c r="I76" s="40">
        <v>787.32699247156836</v>
      </c>
      <c r="J76" s="40">
        <v>760.41971239297834</v>
      </c>
      <c r="K76" s="40">
        <v>762.01583515794186</v>
      </c>
      <c r="L76" s="40">
        <v>769.31489386683415</v>
      </c>
      <c r="M76" s="40">
        <v>765.67037921016811</v>
      </c>
      <c r="N76" s="40">
        <v>742.62022323671988</v>
      </c>
      <c r="O76" s="40">
        <v>731.4808136490193</v>
      </c>
      <c r="P76" s="40">
        <v>728.03286247273934</v>
      </c>
      <c r="Q76" s="40">
        <v>713.70685582358851</v>
      </c>
      <c r="R76" s="40">
        <v>681.85823294108411</v>
      </c>
      <c r="S76" s="40">
        <v>659.96679212959259</v>
      </c>
      <c r="T76" s="40">
        <v>630.35490088663482</v>
      </c>
      <c r="U76" s="40">
        <v>600.21554942706587</v>
      </c>
      <c r="V76" s="40">
        <v>594.99592971513368</v>
      </c>
      <c r="W76" s="40">
        <v>580.67987291001009</v>
      </c>
      <c r="X76" s="40">
        <v>561.21857248007939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436.36216473784168</v>
      </c>
      <c r="D2" s="31">
        <f t="shared" si="0"/>
        <v>427.77396917051311</v>
      </c>
      <c r="E2" s="31">
        <f t="shared" si="0"/>
        <v>426.46196316281811</v>
      </c>
      <c r="F2" s="31">
        <f t="shared" si="0"/>
        <v>429.58806021134484</v>
      </c>
      <c r="G2" s="31">
        <f t="shared" si="0"/>
        <v>430.80646965143728</v>
      </c>
      <c r="H2" s="31">
        <f t="shared" si="0"/>
        <v>428.47286535727187</v>
      </c>
      <c r="I2" s="31">
        <f t="shared" si="0"/>
        <v>429.33020215039841</v>
      </c>
      <c r="J2" s="31">
        <f t="shared" si="0"/>
        <v>426.58885955498806</v>
      </c>
      <c r="K2" s="31">
        <f t="shared" si="0"/>
        <v>423.75135969363197</v>
      </c>
      <c r="L2" s="31">
        <f t="shared" si="0"/>
        <v>417.1165163414575</v>
      </c>
      <c r="M2" s="31">
        <f t="shared" si="0"/>
        <v>408.56209059204787</v>
      </c>
      <c r="N2" s="31">
        <f t="shared" si="0"/>
        <v>397.30249330770283</v>
      </c>
      <c r="O2" s="31">
        <f t="shared" si="0"/>
        <v>385.68741632674414</v>
      </c>
      <c r="P2" s="31">
        <f t="shared" si="0"/>
        <v>371.02876234976839</v>
      </c>
      <c r="Q2" s="31">
        <f t="shared" si="0"/>
        <v>354.81950947910195</v>
      </c>
      <c r="R2" s="31">
        <f t="shared" si="0"/>
        <v>339.71818139873704</v>
      </c>
      <c r="S2" s="31">
        <f t="shared" si="0"/>
        <v>330.47478558924138</v>
      </c>
      <c r="T2" s="31">
        <f t="shared" si="0"/>
        <v>321.37126661135642</v>
      </c>
      <c r="U2" s="31">
        <f t="shared" si="0"/>
        <v>309.05801562848353</v>
      </c>
      <c r="V2" s="31">
        <f t="shared" si="0"/>
        <v>297.68071092217383</v>
      </c>
      <c r="W2" s="31">
        <f t="shared" si="0"/>
        <v>291.88130639892614</v>
      </c>
      <c r="X2" s="31">
        <f t="shared" ref="X2" si="1">SUM(X3,X17,X22,X25,X26,X51,X52,X71,X74,X75,X76)</f>
        <v>285.37857246868151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436.36216473784168</v>
      </c>
      <c r="D76" s="40">
        <v>427.77396917051311</v>
      </c>
      <c r="E76" s="40">
        <v>426.46196316281811</v>
      </c>
      <c r="F76" s="40">
        <v>429.58806021134484</v>
      </c>
      <c r="G76" s="40">
        <v>430.80646965143728</v>
      </c>
      <c r="H76" s="40">
        <v>428.47286535727187</v>
      </c>
      <c r="I76" s="40">
        <v>429.33020215039841</v>
      </c>
      <c r="J76" s="40">
        <v>426.58885955498806</v>
      </c>
      <c r="K76" s="40">
        <v>423.75135969363197</v>
      </c>
      <c r="L76" s="40">
        <v>417.1165163414575</v>
      </c>
      <c r="M76" s="40">
        <v>408.56209059204787</v>
      </c>
      <c r="N76" s="40">
        <v>397.30249330770283</v>
      </c>
      <c r="O76" s="40">
        <v>385.68741632674414</v>
      </c>
      <c r="P76" s="40">
        <v>371.02876234976839</v>
      </c>
      <c r="Q76" s="40">
        <v>354.81950947910195</v>
      </c>
      <c r="R76" s="40">
        <v>339.71818139873704</v>
      </c>
      <c r="S76" s="40">
        <v>330.47478558924138</v>
      </c>
      <c r="T76" s="40">
        <v>321.37126661135642</v>
      </c>
      <c r="U76" s="40">
        <v>309.05801562848353</v>
      </c>
      <c r="V76" s="40">
        <v>297.68071092217383</v>
      </c>
      <c r="W76" s="40">
        <v>291.88130639892614</v>
      </c>
      <c r="X76" s="40">
        <v>285.37857246868151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92.698968584304581</v>
      </c>
      <c r="D2" s="31">
        <f t="shared" si="0"/>
        <v>97.157500912703952</v>
      </c>
      <c r="E2" s="31">
        <f t="shared" si="0"/>
        <v>101.56383548139587</v>
      </c>
      <c r="F2" s="31">
        <f t="shared" si="0"/>
        <v>108.76620089506227</v>
      </c>
      <c r="G2" s="31">
        <f t="shared" si="0"/>
        <v>124.18480674042918</v>
      </c>
      <c r="H2" s="31">
        <f t="shared" si="0"/>
        <v>137.4351966965728</v>
      </c>
      <c r="I2" s="31">
        <f t="shared" si="0"/>
        <v>140.73364917848178</v>
      </c>
      <c r="J2" s="31">
        <f t="shared" si="0"/>
        <v>143.45652395195592</v>
      </c>
      <c r="K2" s="31">
        <f t="shared" si="0"/>
        <v>151.79450927787875</v>
      </c>
      <c r="L2" s="31">
        <f t="shared" si="0"/>
        <v>151.24285761458913</v>
      </c>
      <c r="M2" s="31">
        <f t="shared" si="0"/>
        <v>148.16013961593367</v>
      </c>
      <c r="N2" s="31">
        <f t="shared" si="0"/>
        <v>141.18706665430025</v>
      </c>
      <c r="O2" s="31">
        <f t="shared" si="0"/>
        <v>140.58496924810842</v>
      </c>
      <c r="P2" s="31">
        <f t="shared" si="0"/>
        <v>140.87764645673789</v>
      </c>
      <c r="Q2" s="31">
        <f t="shared" si="0"/>
        <v>137.21443879795206</v>
      </c>
      <c r="R2" s="31">
        <f t="shared" si="0"/>
        <v>132.373211849462</v>
      </c>
      <c r="S2" s="31">
        <f t="shared" si="0"/>
        <v>126.42296898383654</v>
      </c>
      <c r="T2" s="31">
        <f t="shared" si="0"/>
        <v>118.26537267479596</v>
      </c>
      <c r="U2" s="31">
        <f t="shared" si="0"/>
        <v>112.97989317787848</v>
      </c>
      <c r="V2" s="31">
        <f t="shared" si="0"/>
        <v>110.01799423545059</v>
      </c>
      <c r="W2" s="31">
        <f t="shared" si="0"/>
        <v>104.68125800932279</v>
      </c>
      <c r="X2" s="31">
        <f t="shared" ref="X2" si="1">SUM(X3,X17,X22,X25,X26,X51,X52,X71,X74,X75,X76)</f>
        <v>103.15826713019203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92.698968584304581</v>
      </c>
      <c r="D76" s="40">
        <v>97.157500912703952</v>
      </c>
      <c r="E76" s="40">
        <v>101.56383548139587</v>
      </c>
      <c r="F76" s="40">
        <v>108.76620089506227</v>
      </c>
      <c r="G76" s="40">
        <v>124.18480674042918</v>
      </c>
      <c r="H76" s="40">
        <v>137.4351966965728</v>
      </c>
      <c r="I76" s="40">
        <v>140.73364917848178</v>
      </c>
      <c r="J76" s="40">
        <v>143.45652395195592</v>
      </c>
      <c r="K76" s="40">
        <v>151.79450927787875</v>
      </c>
      <c r="L76" s="40">
        <v>151.24285761458913</v>
      </c>
      <c r="M76" s="40">
        <v>148.16013961593367</v>
      </c>
      <c r="N76" s="40">
        <v>141.18706665430025</v>
      </c>
      <c r="O76" s="40">
        <v>140.58496924810842</v>
      </c>
      <c r="P76" s="40">
        <v>140.87764645673789</v>
      </c>
      <c r="Q76" s="40">
        <v>137.21443879795206</v>
      </c>
      <c r="R76" s="40">
        <v>132.373211849462</v>
      </c>
      <c r="S76" s="40">
        <v>126.42296898383654</v>
      </c>
      <c r="T76" s="40">
        <v>118.26537267479596</v>
      </c>
      <c r="U76" s="40">
        <v>112.97989317787848</v>
      </c>
      <c r="V76" s="40">
        <v>110.01799423545059</v>
      </c>
      <c r="W76" s="40">
        <v>104.68125800932279</v>
      </c>
      <c r="X76" s="40">
        <v>103.15826713019203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121.58492118554216</v>
      </c>
      <c r="D2" s="31">
        <f t="shared" si="0"/>
        <v>125.16214651173878</v>
      </c>
      <c r="E2" s="31">
        <f t="shared" si="0"/>
        <v>128.81346477828728</v>
      </c>
      <c r="F2" s="31">
        <f t="shared" si="0"/>
        <v>133.90160695741349</v>
      </c>
      <c r="G2" s="31">
        <f t="shared" si="0"/>
        <v>141.64296873685242</v>
      </c>
      <c r="H2" s="31">
        <f t="shared" si="0"/>
        <v>152.20756575733719</v>
      </c>
      <c r="I2" s="31">
        <f t="shared" si="0"/>
        <v>158.76221768065363</v>
      </c>
      <c r="J2" s="31">
        <f t="shared" si="0"/>
        <v>168.16083444724205</v>
      </c>
      <c r="K2" s="31">
        <f t="shared" si="0"/>
        <v>184.79711600860639</v>
      </c>
      <c r="L2" s="31">
        <f t="shared" si="0"/>
        <v>184.81744832409814</v>
      </c>
      <c r="M2" s="31">
        <f t="shared" si="0"/>
        <v>188.83031324908413</v>
      </c>
      <c r="N2" s="31">
        <f t="shared" si="0"/>
        <v>188.37688116393124</v>
      </c>
      <c r="O2" s="31">
        <f t="shared" si="0"/>
        <v>188.17786028487126</v>
      </c>
      <c r="P2" s="31">
        <f t="shared" si="0"/>
        <v>195.91713277258438</v>
      </c>
      <c r="Q2" s="31">
        <f t="shared" si="0"/>
        <v>192.06881851525358</v>
      </c>
      <c r="R2" s="31">
        <f t="shared" si="0"/>
        <v>187.213187637781</v>
      </c>
      <c r="S2" s="31">
        <f t="shared" si="0"/>
        <v>185.09076861064921</v>
      </c>
      <c r="T2" s="31">
        <f t="shared" si="0"/>
        <v>186.5775015551263</v>
      </c>
      <c r="U2" s="31">
        <f t="shared" si="0"/>
        <v>186.14568876540676</v>
      </c>
      <c r="V2" s="31">
        <f t="shared" si="0"/>
        <v>193.4845966714947</v>
      </c>
      <c r="W2" s="31">
        <f t="shared" si="0"/>
        <v>208.25422252977953</v>
      </c>
      <c r="X2" s="31">
        <f t="shared" ref="X2" si="1">SUM(X3,X17,X22,X25,X26,X51,X52,X71,X74,X75,X76)</f>
        <v>227.94977572898833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121.58492118554216</v>
      </c>
      <c r="D76" s="40">
        <v>125.16214651173878</v>
      </c>
      <c r="E76" s="40">
        <v>128.81346477828728</v>
      </c>
      <c r="F76" s="40">
        <v>133.90160695741349</v>
      </c>
      <c r="G76" s="40">
        <v>141.64296873685242</v>
      </c>
      <c r="H76" s="40">
        <v>152.20756575733719</v>
      </c>
      <c r="I76" s="40">
        <v>158.76221768065363</v>
      </c>
      <c r="J76" s="40">
        <v>168.16083444724205</v>
      </c>
      <c r="K76" s="40">
        <v>184.79711600860639</v>
      </c>
      <c r="L76" s="40">
        <v>184.81744832409814</v>
      </c>
      <c r="M76" s="40">
        <v>188.83031324908413</v>
      </c>
      <c r="N76" s="40">
        <v>188.37688116393124</v>
      </c>
      <c r="O76" s="40">
        <v>188.17786028487126</v>
      </c>
      <c r="P76" s="40">
        <v>195.91713277258438</v>
      </c>
      <c r="Q76" s="40">
        <v>192.06881851525358</v>
      </c>
      <c r="R76" s="40">
        <v>187.213187637781</v>
      </c>
      <c r="S76" s="40">
        <v>185.09076861064921</v>
      </c>
      <c r="T76" s="40">
        <v>186.5775015551263</v>
      </c>
      <c r="U76" s="40">
        <v>186.14568876540676</v>
      </c>
      <c r="V76" s="40">
        <v>193.4845966714947</v>
      </c>
      <c r="W76" s="40">
        <v>208.25422252977953</v>
      </c>
      <c r="X76" s="40">
        <v>227.94977572898833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390.21018050780276</v>
      </c>
      <c r="D2" s="31">
        <f t="shared" si="0"/>
        <v>432.28125665470355</v>
      </c>
      <c r="E2" s="31">
        <f t="shared" si="0"/>
        <v>498.39590514201603</v>
      </c>
      <c r="F2" s="31">
        <f t="shared" si="0"/>
        <v>594.95997010520898</v>
      </c>
      <c r="G2" s="31">
        <f t="shared" si="0"/>
        <v>690.32318730231384</v>
      </c>
      <c r="H2" s="31">
        <f t="shared" si="0"/>
        <v>782.84247458466757</v>
      </c>
      <c r="I2" s="31">
        <f t="shared" si="0"/>
        <v>873.94846248491808</v>
      </c>
      <c r="J2" s="31">
        <f t="shared" si="0"/>
        <v>964.49350569305102</v>
      </c>
      <c r="K2" s="31">
        <f t="shared" si="0"/>
        <v>1046.9975004545272</v>
      </c>
      <c r="L2" s="31">
        <f t="shared" si="0"/>
        <v>1104.7376064009522</v>
      </c>
      <c r="M2" s="31">
        <f t="shared" si="0"/>
        <v>1176.3553605914963</v>
      </c>
      <c r="N2" s="31">
        <f t="shared" si="0"/>
        <v>1232.5804075341134</v>
      </c>
      <c r="O2" s="31">
        <f t="shared" si="0"/>
        <v>1283.3683463513414</v>
      </c>
      <c r="P2" s="31">
        <f t="shared" si="0"/>
        <v>1330.4919164030473</v>
      </c>
      <c r="Q2" s="31">
        <f t="shared" si="0"/>
        <v>1395.808423070054</v>
      </c>
      <c r="R2" s="31">
        <f t="shared" si="0"/>
        <v>1473.5042416464148</v>
      </c>
      <c r="S2" s="31">
        <f t="shared" si="0"/>
        <v>1462.0303002371929</v>
      </c>
      <c r="T2" s="31">
        <f t="shared" si="0"/>
        <v>1453.568079538828</v>
      </c>
      <c r="U2" s="31">
        <f t="shared" si="0"/>
        <v>1409.2311973485093</v>
      </c>
      <c r="V2" s="31">
        <f t="shared" si="0"/>
        <v>1354.799367974249</v>
      </c>
      <c r="W2" s="31">
        <f t="shared" si="0"/>
        <v>1351.4408452390023</v>
      </c>
      <c r="X2" s="31">
        <f t="shared" ref="X2" si="1">SUM(X3,X17,X22,X25,X26,X51,X52,X71,X74,X75,X76)</f>
        <v>1362.6058289993696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390.21018050780276</v>
      </c>
      <c r="D76" s="40">
        <v>432.28125665470355</v>
      </c>
      <c r="E76" s="40">
        <v>498.39590514201603</v>
      </c>
      <c r="F76" s="40">
        <v>594.95997010520898</v>
      </c>
      <c r="G76" s="40">
        <v>690.32318730231384</v>
      </c>
      <c r="H76" s="40">
        <v>782.84247458466757</v>
      </c>
      <c r="I76" s="40">
        <v>873.94846248491808</v>
      </c>
      <c r="J76" s="40">
        <v>964.49350569305102</v>
      </c>
      <c r="K76" s="40">
        <v>1046.9975004545272</v>
      </c>
      <c r="L76" s="40">
        <v>1104.7376064009522</v>
      </c>
      <c r="M76" s="40">
        <v>1176.3553605914963</v>
      </c>
      <c r="N76" s="40">
        <v>1232.5804075341134</v>
      </c>
      <c r="O76" s="40">
        <v>1283.3683463513414</v>
      </c>
      <c r="P76" s="40">
        <v>1330.4919164030473</v>
      </c>
      <c r="Q76" s="40">
        <v>1395.808423070054</v>
      </c>
      <c r="R76" s="40">
        <v>1473.5042416464148</v>
      </c>
      <c r="S76" s="40">
        <v>1462.0303002371929</v>
      </c>
      <c r="T76" s="40">
        <v>1453.568079538828</v>
      </c>
      <c r="U76" s="40">
        <v>1409.2311973485093</v>
      </c>
      <c r="V76" s="40">
        <v>1354.799367974249</v>
      </c>
      <c r="W76" s="40">
        <v>1351.4408452390023</v>
      </c>
      <c r="X76" s="40">
        <v>1362.6058289993696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104.84665111951449</v>
      </c>
      <c r="D2" s="31">
        <f t="shared" si="0"/>
        <v>117.33389908284317</v>
      </c>
      <c r="E2" s="31">
        <f t="shared" si="0"/>
        <v>134.2293357250098</v>
      </c>
      <c r="F2" s="31">
        <f t="shared" si="0"/>
        <v>159.57276449398259</v>
      </c>
      <c r="G2" s="31">
        <f t="shared" si="0"/>
        <v>186.56300910785373</v>
      </c>
      <c r="H2" s="31">
        <f t="shared" si="0"/>
        <v>204.13937116868945</v>
      </c>
      <c r="I2" s="31">
        <f t="shared" si="0"/>
        <v>219.35035738143168</v>
      </c>
      <c r="J2" s="31">
        <f t="shared" si="0"/>
        <v>240.32576054133753</v>
      </c>
      <c r="K2" s="31">
        <f t="shared" si="0"/>
        <v>253.2701752370553</v>
      </c>
      <c r="L2" s="31">
        <f t="shared" si="0"/>
        <v>267.10561099114238</v>
      </c>
      <c r="M2" s="31">
        <f t="shared" si="0"/>
        <v>282.51069408645299</v>
      </c>
      <c r="N2" s="31">
        <f t="shared" si="0"/>
        <v>291.09264204349216</v>
      </c>
      <c r="O2" s="31">
        <f t="shared" si="0"/>
        <v>301.23243015892024</v>
      </c>
      <c r="P2" s="31">
        <f t="shared" si="0"/>
        <v>311.56272156882926</v>
      </c>
      <c r="Q2" s="31">
        <f t="shared" si="0"/>
        <v>326.82834855996447</v>
      </c>
      <c r="R2" s="31">
        <f t="shared" si="0"/>
        <v>350.3002269750682</v>
      </c>
      <c r="S2" s="31">
        <f t="shared" si="0"/>
        <v>376.10681374865794</v>
      </c>
      <c r="T2" s="31">
        <f t="shared" si="0"/>
        <v>404.09298037472047</v>
      </c>
      <c r="U2" s="31">
        <f t="shared" si="0"/>
        <v>430.45077088270034</v>
      </c>
      <c r="V2" s="31">
        <f t="shared" si="0"/>
        <v>455.61555594221517</v>
      </c>
      <c r="W2" s="31">
        <f t="shared" si="0"/>
        <v>499.84881301627945</v>
      </c>
      <c r="X2" s="31">
        <f t="shared" ref="X2" si="1">SUM(X3,X17,X22,X25,X26,X51,X52,X71,X74,X75,X76)</f>
        <v>541.07808185964211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104.84665111951449</v>
      </c>
      <c r="D76" s="40">
        <v>117.33389908284317</v>
      </c>
      <c r="E76" s="40">
        <v>134.2293357250098</v>
      </c>
      <c r="F76" s="40">
        <v>159.57276449398259</v>
      </c>
      <c r="G76" s="40">
        <v>186.56300910785373</v>
      </c>
      <c r="H76" s="40">
        <v>204.13937116868945</v>
      </c>
      <c r="I76" s="40">
        <v>219.35035738143168</v>
      </c>
      <c r="J76" s="40">
        <v>240.32576054133753</v>
      </c>
      <c r="K76" s="40">
        <v>253.2701752370553</v>
      </c>
      <c r="L76" s="40">
        <v>267.10561099114238</v>
      </c>
      <c r="M76" s="40">
        <v>282.51069408645299</v>
      </c>
      <c r="N76" s="40">
        <v>291.09264204349216</v>
      </c>
      <c r="O76" s="40">
        <v>301.23243015892024</v>
      </c>
      <c r="P76" s="40">
        <v>311.56272156882926</v>
      </c>
      <c r="Q76" s="40">
        <v>326.82834855996447</v>
      </c>
      <c r="R76" s="40">
        <v>350.3002269750682</v>
      </c>
      <c r="S76" s="40">
        <v>376.10681374865794</v>
      </c>
      <c r="T76" s="40">
        <v>404.09298037472047</v>
      </c>
      <c r="U76" s="40">
        <v>430.45077088270034</v>
      </c>
      <c r="V76" s="40">
        <v>455.61555594221517</v>
      </c>
      <c r="W76" s="40">
        <v>499.84881301627945</v>
      </c>
      <c r="X76" s="40">
        <v>541.07808185964211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614.84072029556432</v>
      </c>
      <c r="D2" s="31">
        <f t="shared" si="0"/>
        <v>629.50762460897568</v>
      </c>
      <c r="E2" s="31">
        <f t="shared" si="0"/>
        <v>643.61638842400794</v>
      </c>
      <c r="F2" s="31">
        <f t="shared" si="0"/>
        <v>663.36021413227718</v>
      </c>
      <c r="G2" s="31">
        <f t="shared" si="0"/>
        <v>679.83109425675161</v>
      </c>
      <c r="H2" s="31">
        <f t="shared" si="0"/>
        <v>691.14251672393755</v>
      </c>
      <c r="I2" s="31">
        <f t="shared" si="0"/>
        <v>710.44612336252339</v>
      </c>
      <c r="J2" s="31">
        <f t="shared" si="0"/>
        <v>726.26669862939673</v>
      </c>
      <c r="K2" s="31">
        <f t="shared" si="0"/>
        <v>738.92210009475298</v>
      </c>
      <c r="L2" s="31">
        <f t="shared" si="0"/>
        <v>737.87425997158346</v>
      </c>
      <c r="M2" s="31">
        <f t="shared" si="0"/>
        <v>730.0269393650857</v>
      </c>
      <c r="N2" s="31">
        <f t="shared" si="0"/>
        <v>709.87837592838798</v>
      </c>
      <c r="O2" s="31">
        <f t="shared" si="0"/>
        <v>704.37719309927513</v>
      </c>
      <c r="P2" s="31">
        <f t="shared" si="0"/>
        <v>690.8874064019567</v>
      </c>
      <c r="Q2" s="31">
        <f t="shared" si="0"/>
        <v>680.56263107423217</v>
      </c>
      <c r="R2" s="31">
        <f t="shared" si="0"/>
        <v>649.43602576004298</v>
      </c>
      <c r="S2" s="31">
        <f t="shared" si="0"/>
        <v>621.81055015245988</v>
      </c>
      <c r="T2" s="31">
        <f t="shared" si="0"/>
        <v>589.69629695190508</v>
      </c>
      <c r="U2" s="31">
        <f t="shared" si="0"/>
        <v>549.65657714987958</v>
      </c>
      <c r="V2" s="31">
        <f t="shared" si="0"/>
        <v>513.44018763953216</v>
      </c>
      <c r="W2" s="31">
        <f t="shared" si="0"/>
        <v>503.8542851534275</v>
      </c>
      <c r="X2" s="31">
        <f t="shared" ref="X2" si="1">SUM(X3,X17,X22,X25,X26,X51,X52,X71,X74,X75,X76)</f>
        <v>506.40290739786298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614.84072029556432</v>
      </c>
      <c r="D76" s="40">
        <v>629.50762460897568</v>
      </c>
      <c r="E76" s="40">
        <v>643.61638842400794</v>
      </c>
      <c r="F76" s="40">
        <v>663.36021413227718</v>
      </c>
      <c r="G76" s="40">
        <v>679.83109425675161</v>
      </c>
      <c r="H76" s="40">
        <v>691.14251672393755</v>
      </c>
      <c r="I76" s="40">
        <v>710.44612336252339</v>
      </c>
      <c r="J76" s="40">
        <v>726.26669862939673</v>
      </c>
      <c r="K76" s="40">
        <v>738.92210009475298</v>
      </c>
      <c r="L76" s="40">
        <v>737.87425997158346</v>
      </c>
      <c r="M76" s="40">
        <v>730.0269393650857</v>
      </c>
      <c r="N76" s="40">
        <v>709.87837592838798</v>
      </c>
      <c r="O76" s="40">
        <v>704.37719309927513</v>
      </c>
      <c r="P76" s="40">
        <v>690.8874064019567</v>
      </c>
      <c r="Q76" s="40">
        <v>680.56263107423217</v>
      </c>
      <c r="R76" s="40">
        <v>649.43602576004298</v>
      </c>
      <c r="S76" s="40">
        <v>621.81055015245988</v>
      </c>
      <c r="T76" s="40">
        <v>589.69629695190508</v>
      </c>
      <c r="U76" s="40">
        <v>549.65657714987958</v>
      </c>
      <c r="V76" s="40">
        <v>513.44018763953216</v>
      </c>
      <c r="W76" s="40">
        <v>503.8542851534275</v>
      </c>
      <c r="X76" s="40">
        <v>506.40290739786298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216.61549007902164</v>
      </c>
      <c r="D2" s="31">
        <f t="shared" si="0"/>
        <v>229.88332056444048</v>
      </c>
      <c r="E2" s="31">
        <f t="shared" si="0"/>
        <v>247.65443174240153</v>
      </c>
      <c r="F2" s="31">
        <f t="shared" si="0"/>
        <v>269.86505621758448</v>
      </c>
      <c r="G2" s="31">
        <f t="shared" si="0"/>
        <v>285.56857944627814</v>
      </c>
      <c r="H2" s="31">
        <f t="shared" si="0"/>
        <v>303.66865016716258</v>
      </c>
      <c r="I2" s="31">
        <f t="shared" si="0"/>
        <v>321.40909426723528</v>
      </c>
      <c r="J2" s="31">
        <f t="shared" si="0"/>
        <v>339.00931266526374</v>
      </c>
      <c r="K2" s="31">
        <f t="shared" si="0"/>
        <v>361.22736871361877</v>
      </c>
      <c r="L2" s="31">
        <f t="shared" si="0"/>
        <v>375.1479893854069</v>
      </c>
      <c r="M2" s="31">
        <f t="shared" si="0"/>
        <v>391.75369075583075</v>
      </c>
      <c r="N2" s="31">
        <f t="shared" si="0"/>
        <v>405.86771206798323</v>
      </c>
      <c r="O2" s="31">
        <f t="shared" si="0"/>
        <v>423.83368584927496</v>
      </c>
      <c r="P2" s="31">
        <f t="shared" si="0"/>
        <v>443.93110520201532</v>
      </c>
      <c r="Q2" s="31">
        <f t="shared" si="0"/>
        <v>459.95368919339961</v>
      </c>
      <c r="R2" s="31">
        <f t="shared" si="0"/>
        <v>474.43095510679643</v>
      </c>
      <c r="S2" s="31">
        <f t="shared" si="0"/>
        <v>486.92102280637977</v>
      </c>
      <c r="T2" s="31">
        <f t="shared" si="0"/>
        <v>500.07803320995026</v>
      </c>
      <c r="U2" s="31">
        <f t="shared" si="0"/>
        <v>508.16745198224072</v>
      </c>
      <c r="V2" s="31">
        <f t="shared" si="0"/>
        <v>512.55955845171377</v>
      </c>
      <c r="W2" s="31">
        <f t="shared" si="0"/>
        <v>539.37657164976997</v>
      </c>
      <c r="X2" s="31">
        <f t="shared" ref="X2" si="1">SUM(X3,X17,X22,X25,X26,X51,X52,X71,X74,X75,X76)</f>
        <v>563.21677201977127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216.61549007902164</v>
      </c>
      <c r="D76" s="40">
        <v>229.88332056444048</v>
      </c>
      <c r="E76" s="40">
        <v>247.65443174240153</v>
      </c>
      <c r="F76" s="40">
        <v>269.86505621758448</v>
      </c>
      <c r="G76" s="40">
        <v>285.56857944627814</v>
      </c>
      <c r="H76" s="40">
        <v>303.66865016716258</v>
      </c>
      <c r="I76" s="40">
        <v>321.40909426723528</v>
      </c>
      <c r="J76" s="40">
        <v>339.00931266526374</v>
      </c>
      <c r="K76" s="40">
        <v>361.22736871361877</v>
      </c>
      <c r="L76" s="40">
        <v>375.1479893854069</v>
      </c>
      <c r="M76" s="40">
        <v>391.75369075583075</v>
      </c>
      <c r="N76" s="40">
        <v>405.86771206798323</v>
      </c>
      <c r="O76" s="40">
        <v>423.83368584927496</v>
      </c>
      <c r="P76" s="40">
        <v>443.93110520201532</v>
      </c>
      <c r="Q76" s="40">
        <v>459.95368919339961</v>
      </c>
      <c r="R76" s="40">
        <v>474.43095510679643</v>
      </c>
      <c r="S76" s="40">
        <v>486.92102280637977</v>
      </c>
      <c r="T76" s="40">
        <v>500.07803320995026</v>
      </c>
      <c r="U76" s="40">
        <v>508.16745198224072</v>
      </c>
      <c r="V76" s="40">
        <v>512.55955845171377</v>
      </c>
      <c r="W76" s="40">
        <v>539.37657164976997</v>
      </c>
      <c r="X76" s="40">
        <v>563.21677201977127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2579.659071367154</v>
      </c>
      <c r="D2" s="31">
        <f t="shared" ref="D2:W2" si="1">SUM(D3,D17,D22,D25,D26,D51,D52,D71,D74,D75,D76)</f>
        <v>2404.7248495270846</v>
      </c>
      <c r="E2" s="31">
        <f t="shared" si="1"/>
        <v>2368.0631126397243</v>
      </c>
      <c r="F2" s="31">
        <f t="shared" si="1"/>
        <v>2946.1098022355977</v>
      </c>
      <c r="G2" s="31">
        <f t="shared" si="1"/>
        <v>3344.0145313843504</v>
      </c>
      <c r="H2" s="31">
        <f t="shared" si="1"/>
        <v>3112.9634565778156</v>
      </c>
      <c r="I2" s="31">
        <f t="shared" si="1"/>
        <v>2813.4116938950983</v>
      </c>
      <c r="J2" s="31">
        <f t="shared" si="1"/>
        <v>2944.6923473774723</v>
      </c>
      <c r="K2" s="31">
        <f t="shared" si="1"/>
        <v>2696.2621668099746</v>
      </c>
      <c r="L2" s="31">
        <f t="shared" si="1"/>
        <v>2360.3126397248489</v>
      </c>
      <c r="M2" s="31">
        <f t="shared" si="1"/>
        <v>2240.743078245916</v>
      </c>
      <c r="N2" s="31">
        <f t="shared" si="1"/>
        <v>2401.4780739466896</v>
      </c>
      <c r="O2" s="31">
        <f t="shared" si="1"/>
        <v>2714.7097162510745</v>
      </c>
      <c r="P2" s="31">
        <f t="shared" si="1"/>
        <v>2984.0943250214964</v>
      </c>
      <c r="Q2" s="31">
        <f t="shared" si="1"/>
        <v>2883.1095442820292</v>
      </c>
      <c r="R2" s="31">
        <f t="shared" si="1"/>
        <v>2728.1416165090286</v>
      </c>
      <c r="S2" s="31">
        <f t="shared" si="1"/>
        <v>2742.0553740326741</v>
      </c>
      <c r="T2" s="31">
        <f t="shared" si="1"/>
        <v>2759.9250214961307</v>
      </c>
      <c r="U2" s="31">
        <f t="shared" si="1"/>
        <v>2778.3202063628555</v>
      </c>
      <c r="V2" s="31">
        <f t="shared" si="1"/>
        <v>2928.6862424763544</v>
      </c>
      <c r="W2" s="31">
        <f t="shared" si="1"/>
        <v>3014.9393809114358</v>
      </c>
      <c r="X2" s="31">
        <f t="shared" ref="X2" si="2">SUM(X3,X17,X22,X25,X26,X51,X52,X71,X74,X75,X76)</f>
        <v>3090.28950988822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2045.1872742906278</v>
      </c>
      <c r="D26" s="37">
        <f t="shared" ref="D26:W26" si="22">SUM(D27,D33)</f>
        <v>1908.8612209802232</v>
      </c>
      <c r="E26" s="37">
        <f t="shared" si="22"/>
        <v>1876.6742906276866</v>
      </c>
      <c r="F26" s="37">
        <f t="shared" si="22"/>
        <v>2070.1133276010319</v>
      </c>
      <c r="G26" s="37">
        <f t="shared" si="22"/>
        <v>2325.2412725709373</v>
      </c>
      <c r="H26" s="37">
        <f t="shared" si="22"/>
        <v>2263.3157351676691</v>
      </c>
      <c r="I26" s="37">
        <f t="shared" si="22"/>
        <v>1951.614617368873</v>
      </c>
      <c r="J26" s="37">
        <f t="shared" si="22"/>
        <v>2087.0617368873604</v>
      </c>
      <c r="K26" s="37">
        <f t="shared" si="22"/>
        <v>1852.6392089423907</v>
      </c>
      <c r="L26" s="37">
        <f t="shared" si="22"/>
        <v>1738.5592433361987</v>
      </c>
      <c r="M26" s="37">
        <f t="shared" si="22"/>
        <v>1682.053138435082</v>
      </c>
      <c r="N26" s="37">
        <f t="shared" si="22"/>
        <v>1519.7836629406709</v>
      </c>
      <c r="O26" s="37">
        <f t="shared" si="22"/>
        <v>1670.043938091143</v>
      </c>
      <c r="P26" s="37">
        <f t="shared" si="22"/>
        <v>1869.4062768701635</v>
      </c>
      <c r="Q26" s="37">
        <f t="shared" si="22"/>
        <v>1734.5801375752362</v>
      </c>
      <c r="R26" s="37">
        <f t="shared" si="22"/>
        <v>1893.6251074806535</v>
      </c>
      <c r="S26" s="37">
        <f t="shared" si="22"/>
        <v>2002.448237317283</v>
      </c>
      <c r="T26" s="37">
        <f t="shared" si="22"/>
        <v>2011.1970765262254</v>
      </c>
      <c r="U26" s="37">
        <f t="shared" si="22"/>
        <v>2113.2558899398114</v>
      </c>
      <c r="V26" s="37">
        <f t="shared" si="22"/>
        <v>2183.9472055030096</v>
      </c>
      <c r="W26" s="37">
        <f t="shared" si="22"/>
        <v>2330.4814273430784</v>
      </c>
      <c r="X26" s="37">
        <f t="shared" ref="X26" si="23">SUM(X27,X33)</f>
        <v>2377.3808254514183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2045.1872742906278</v>
      </c>
      <c r="D33" s="29">
        <f t="shared" ref="D33:W33" si="28">SUM(D34:D50)</f>
        <v>1908.8612209802232</v>
      </c>
      <c r="E33" s="29">
        <f t="shared" si="28"/>
        <v>1876.6742906276866</v>
      </c>
      <c r="F33" s="29">
        <f t="shared" si="28"/>
        <v>2070.1133276010319</v>
      </c>
      <c r="G33" s="29">
        <f t="shared" si="28"/>
        <v>2325.2412725709373</v>
      </c>
      <c r="H33" s="29">
        <f t="shared" si="28"/>
        <v>2263.3157351676691</v>
      </c>
      <c r="I33" s="29">
        <f t="shared" si="28"/>
        <v>1951.614617368873</v>
      </c>
      <c r="J33" s="29">
        <f t="shared" si="28"/>
        <v>2087.0617368873604</v>
      </c>
      <c r="K33" s="29">
        <f t="shared" si="28"/>
        <v>1852.6392089423907</v>
      </c>
      <c r="L33" s="29">
        <f t="shared" si="28"/>
        <v>1738.5592433361987</v>
      </c>
      <c r="M33" s="29">
        <f t="shared" si="28"/>
        <v>1682.053138435082</v>
      </c>
      <c r="N33" s="29">
        <f t="shared" si="28"/>
        <v>1519.7836629406709</v>
      </c>
      <c r="O33" s="29">
        <f t="shared" si="28"/>
        <v>1670.043938091143</v>
      </c>
      <c r="P33" s="29">
        <f t="shared" si="28"/>
        <v>1869.4062768701635</v>
      </c>
      <c r="Q33" s="29">
        <f t="shared" si="28"/>
        <v>1734.5801375752362</v>
      </c>
      <c r="R33" s="29">
        <f t="shared" si="28"/>
        <v>1893.6251074806535</v>
      </c>
      <c r="S33" s="29">
        <f t="shared" si="28"/>
        <v>2002.448237317283</v>
      </c>
      <c r="T33" s="29">
        <f t="shared" si="28"/>
        <v>2011.1970765262254</v>
      </c>
      <c r="U33" s="29">
        <f t="shared" si="28"/>
        <v>2113.2558899398114</v>
      </c>
      <c r="V33" s="29">
        <f t="shared" si="28"/>
        <v>2183.9472055030096</v>
      </c>
      <c r="W33" s="29">
        <f t="shared" si="28"/>
        <v>2330.4814273430784</v>
      </c>
      <c r="X33" s="29">
        <f t="shared" ref="X33" si="29">SUM(X34:X50)</f>
        <v>2377.3808254514183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80.211607910576092</v>
      </c>
      <c r="D36" s="10">
        <v>74.562940670679282</v>
      </c>
      <c r="E36" s="10">
        <v>74.562940670679282</v>
      </c>
      <c r="F36" s="10">
        <v>73.433190025795355</v>
      </c>
      <c r="G36" s="10">
        <v>74.562940670679282</v>
      </c>
      <c r="H36" s="10">
        <v>64.395270851246778</v>
      </c>
      <c r="I36" s="10">
        <v>58.746517626827163</v>
      </c>
      <c r="J36" s="10">
        <v>55.357351676698187</v>
      </c>
      <c r="K36" s="10">
        <v>50.838349097162506</v>
      </c>
      <c r="L36" s="10">
        <v>45.18968185726569</v>
      </c>
      <c r="M36" s="10">
        <v>42.93018056749785</v>
      </c>
      <c r="N36" s="10">
        <v>39.540928632846082</v>
      </c>
      <c r="O36" s="10">
        <v>36.151676698194322</v>
      </c>
      <c r="P36" s="10">
        <v>33.892261392949273</v>
      </c>
      <c r="Q36" s="10">
        <v>41.80042992261393</v>
      </c>
      <c r="R36" s="10">
        <v>47.449097162510739</v>
      </c>
      <c r="S36" s="10">
        <v>53.097850386930347</v>
      </c>
      <c r="T36" s="10">
        <v>50.838349097162506</v>
      </c>
      <c r="U36" s="10">
        <v>50.838349097162506</v>
      </c>
      <c r="V36" s="10">
        <v>59.876268271711091</v>
      </c>
      <c r="W36" s="10">
        <v>55.357351676698187</v>
      </c>
      <c r="X36" s="10">
        <v>49.620464316423039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23.277987962166812</v>
      </c>
      <c r="P37" s="10">
        <v>28.56835769561479</v>
      </c>
      <c r="Q37" s="10">
        <v>24.336027515047292</v>
      </c>
      <c r="R37" s="10">
        <v>27.510232158211522</v>
      </c>
      <c r="S37" s="10">
        <v>26.452192605331042</v>
      </c>
      <c r="T37" s="10">
        <v>26.452192605331042</v>
      </c>
      <c r="U37" s="10">
        <v>27.510232158211522</v>
      </c>
      <c r="V37" s="10">
        <v>28.568357695614782</v>
      </c>
      <c r="W37" s="10">
        <v>31.742562338779024</v>
      </c>
      <c r="X37" s="10">
        <v>34.053482373172827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132.7171109200344</v>
      </c>
      <c r="Q40" s="10">
        <v>113.7575236457438</v>
      </c>
      <c r="R40" s="10">
        <v>47.398968185726567</v>
      </c>
      <c r="S40" s="10">
        <v>26.332760103181421</v>
      </c>
      <c r="T40" s="10">
        <v>14.7463456577816</v>
      </c>
      <c r="U40" s="10">
        <v>26.332760103181421</v>
      </c>
      <c r="V40" s="10">
        <v>26.332760103181421</v>
      </c>
      <c r="W40" s="10">
        <v>15.799656061908861</v>
      </c>
      <c r="X40" s="10">
        <v>13.15692175408426</v>
      </c>
    </row>
    <row r="41" spans="1:24" ht="11.25" customHeight="1" x14ac:dyDescent="0.2">
      <c r="A41" s="41" t="s">
        <v>69</v>
      </c>
      <c r="B41" s="9" t="s">
        <v>70</v>
      </c>
      <c r="C41" s="10">
        <v>3.1384350816852971</v>
      </c>
      <c r="D41" s="10">
        <v>10.46147893379192</v>
      </c>
      <c r="E41" s="10">
        <v>8.3691315563198625</v>
      </c>
      <c r="F41" s="10">
        <v>1.0461736887360269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1901.046173688736</v>
      </c>
      <c r="D43" s="10">
        <v>1789.099054170249</v>
      </c>
      <c r="E43" s="10">
        <v>1754.1797936371449</v>
      </c>
      <c r="F43" s="10">
        <v>1949.316938950989</v>
      </c>
      <c r="G43" s="10">
        <v>2225.589939810834</v>
      </c>
      <c r="H43" s="10">
        <v>2183.4814273430779</v>
      </c>
      <c r="I43" s="10">
        <v>1845.5861564918309</v>
      </c>
      <c r="J43" s="10">
        <v>1987.3172828890799</v>
      </c>
      <c r="K43" s="10">
        <v>1775.747549441101</v>
      </c>
      <c r="L43" s="10">
        <v>1674.070851246775</v>
      </c>
      <c r="M43" s="10">
        <v>1622.719002579536</v>
      </c>
      <c r="N43" s="10">
        <v>1468.6634565778161</v>
      </c>
      <c r="O43" s="10">
        <v>1598.0700773860699</v>
      </c>
      <c r="P43" s="10">
        <v>1660.7194325021499</v>
      </c>
      <c r="Q43" s="10">
        <v>1550.8263972484951</v>
      </c>
      <c r="R43" s="10">
        <v>1765.4772141014619</v>
      </c>
      <c r="S43" s="10">
        <v>1890.7758383490973</v>
      </c>
      <c r="T43" s="10">
        <v>1913.3705932932073</v>
      </c>
      <c r="U43" s="10">
        <v>2003.7498710232162</v>
      </c>
      <c r="V43" s="10">
        <v>2064.3451418744626</v>
      </c>
      <c r="W43" s="10">
        <v>2226.6169389509887</v>
      </c>
      <c r="X43" s="10">
        <v>2279.0668099742043</v>
      </c>
    </row>
    <row r="44" spans="1:24" ht="11.25" customHeight="1" x14ac:dyDescent="0.2">
      <c r="A44" s="41" t="s">
        <v>75</v>
      </c>
      <c r="B44" s="9" t="s">
        <v>76</v>
      </c>
      <c r="C44" s="10">
        <v>60.791057609630258</v>
      </c>
      <c r="D44" s="10">
        <v>34.737747205503013</v>
      </c>
      <c r="E44" s="10">
        <v>39.562424763542559</v>
      </c>
      <c r="F44" s="10">
        <v>46.317024935511597</v>
      </c>
      <c r="G44" s="10">
        <v>25.088392089423909</v>
      </c>
      <c r="H44" s="10">
        <v>15.4390369733448</v>
      </c>
      <c r="I44" s="10">
        <v>47.281943250214958</v>
      </c>
      <c r="J44" s="10">
        <v>44.387102321582113</v>
      </c>
      <c r="K44" s="10">
        <v>26.053310404127259</v>
      </c>
      <c r="L44" s="10">
        <v>19.298710232158211</v>
      </c>
      <c r="M44" s="10">
        <v>16.403955288048149</v>
      </c>
      <c r="N44" s="10">
        <v>11.5792777300086</v>
      </c>
      <c r="O44" s="10">
        <v>12.544196044711949</v>
      </c>
      <c r="P44" s="10">
        <v>13.5091143594153</v>
      </c>
      <c r="Q44" s="10">
        <v>3.8597592433362</v>
      </c>
      <c r="R44" s="10">
        <v>5.7895958727429058</v>
      </c>
      <c r="S44" s="10">
        <v>5.7895958727429058</v>
      </c>
      <c r="T44" s="10">
        <v>5.7895958727429058</v>
      </c>
      <c r="U44" s="10">
        <v>4.8246775580395527</v>
      </c>
      <c r="V44" s="10">
        <v>4.8246775580395527</v>
      </c>
      <c r="W44" s="10">
        <v>0.96491831470335332</v>
      </c>
      <c r="X44" s="10">
        <v>1.483147033533964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91.422269991401535</v>
      </c>
      <c r="D51" s="37">
        <v>38.735683576956141</v>
      </c>
      <c r="E51" s="37">
        <v>50.708942390369728</v>
      </c>
      <c r="F51" s="37">
        <v>428.11341358555461</v>
      </c>
      <c r="G51" s="37">
        <v>558.48632846087696</v>
      </c>
      <c r="H51" s="37">
        <v>378.58675838349092</v>
      </c>
      <c r="I51" s="37">
        <v>343.76328460877039</v>
      </c>
      <c r="J51" s="37">
        <v>342.75296646603613</v>
      </c>
      <c r="K51" s="37">
        <v>319.5632846087704</v>
      </c>
      <c r="L51" s="37">
        <v>91.658985382631116</v>
      </c>
      <c r="M51" s="37">
        <v>137.23095442820289</v>
      </c>
      <c r="N51" s="37">
        <v>466.48753224419602</v>
      </c>
      <c r="O51" s="37">
        <v>631.79974204643156</v>
      </c>
      <c r="P51" s="37">
        <v>647.57446259673259</v>
      </c>
      <c r="Q51" s="37">
        <v>627.45915735167671</v>
      </c>
      <c r="R51" s="37">
        <v>257.43981083404992</v>
      </c>
      <c r="S51" s="37">
        <v>151.8069647463457</v>
      </c>
      <c r="T51" s="37">
        <v>168.16603611349959</v>
      </c>
      <c r="U51" s="37">
        <v>156.2123817712812</v>
      </c>
      <c r="V51" s="37">
        <v>195.3783319002579</v>
      </c>
      <c r="W51" s="37">
        <v>161.28486672398967</v>
      </c>
      <c r="X51" s="37">
        <v>145.98022355975925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11.923129836629405</v>
      </c>
      <c r="D52" s="37">
        <f t="shared" ref="D52:W52" si="31">SUM(D53:D70)</f>
        <v>11.986070507308684</v>
      </c>
      <c r="E52" s="37">
        <f t="shared" si="31"/>
        <v>11.789079965606188</v>
      </c>
      <c r="F52" s="37">
        <f t="shared" si="31"/>
        <v>13.489251934651765</v>
      </c>
      <c r="G52" s="37">
        <f t="shared" si="31"/>
        <v>13.85528804815133</v>
      </c>
      <c r="H52" s="37">
        <f t="shared" si="31"/>
        <v>15.858899398108338</v>
      </c>
      <c r="I52" s="37">
        <f t="shared" si="31"/>
        <v>19.065606190885642</v>
      </c>
      <c r="J52" s="37">
        <f t="shared" si="31"/>
        <v>19.864746345657778</v>
      </c>
      <c r="K52" s="37">
        <f t="shared" si="31"/>
        <v>32.056233877901974</v>
      </c>
      <c r="L52" s="37">
        <f t="shared" si="31"/>
        <v>58.46930352536544</v>
      </c>
      <c r="M52" s="37">
        <f t="shared" si="31"/>
        <v>64.709200343938093</v>
      </c>
      <c r="N52" s="37">
        <f t="shared" si="31"/>
        <v>66.281685296646614</v>
      </c>
      <c r="O52" s="37">
        <f t="shared" si="31"/>
        <v>68.584006878761812</v>
      </c>
      <c r="P52" s="37">
        <f t="shared" si="31"/>
        <v>79.581341358555449</v>
      </c>
      <c r="Q52" s="37">
        <f t="shared" si="31"/>
        <v>76.788220120378327</v>
      </c>
      <c r="R52" s="37">
        <f t="shared" si="31"/>
        <v>76.044883920894236</v>
      </c>
      <c r="S52" s="37">
        <f t="shared" si="31"/>
        <v>73.268787618228714</v>
      </c>
      <c r="T52" s="37">
        <f t="shared" si="31"/>
        <v>73.941100601891648</v>
      </c>
      <c r="U52" s="37">
        <f t="shared" si="31"/>
        <v>77.725537403267424</v>
      </c>
      <c r="V52" s="37">
        <f t="shared" si="31"/>
        <v>77.821582115219258</v>
      </c>
      <c r="W52" s="37">
        <f t="shared" si="31"/>
        <v>71.324419604471203</v>
      </c>
      <c r="X52" s="37">
        <f t="shared" ref="X52" si="32">SUM(X53:X70)</f>
        <v>71.399656061908857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0.20154772141014615</v>
      </c>
      <c r="D57" s="10">
        <v>0.21668099742046432</v>
      </c>
      <c r="E57" s="10">
        <v>0.22123817712811689</v>
      </c>
      <c r="F57" s="10">
        <v>0.24067067927773</v>
      </c>
      <c r="G57" s="10">
        <v>0.3183147033533964</v>
      </c>
      <c r="H57" s="10">
        <v>0.40455717970765259</v>
      </c>
      <c r="I57" s="10">
        <v>0.69836629406706785</v>
      </c>
      <c r="J57" s="10">
        <v>0.70937231298366288</v>
      </c>
      <c r="K57" s="10">
        <v>0.91074806534823716</v>
      </c>
      <c r="L57" s="10">
        <v>1.2417884780739468</v>
      </c>
      <c r="M57" s="10">
        <v>1.2239036973344797</v>
      </c>
      <c r="N57" s="10">
        <v>1.4349957007738607</v>
      </c>
      <c r="O57" s="10">
        <v>1.4444539982803093</v>
      </c>
      <c r="P57" s="10">
        <v>1.45408426483233</v>
      </c>
      <c r="Q57" s="10">
        <v>1.45554600171969</v>
      </c>
      <c r="R57" s="10">
        <v>1.8323301805674979</v>
      </c>
      <c r="S57" s="10">
        <v>1.826913155631986</v>
      </c>
      <c r="T57" s="10">
        <v>1.8065348237317278</v>
      </c>
      <c r="U57" s="10">
        <v>1.7910576096302662</v>
      </c>
      <c r="V57" s="10">
        <v>1.7915735167669822</v>
      </c>
      <c r="W57" s="10">
        <v>1.7963886500429922</v>
      </c>
      <c r="X57" s="10">
        <v>1.7928632846087702</v>
      </c>
    </row>
    <row r="58" spans="1:24" ht="11.25" customHeight="1" x14ac:dyDescent="0.2">
      <c r="A58" s="42" t="s">
        <v>103</v>
      </c>
      <c r="B58" s="9" t="s">
        <v>104</v>
      </c>
      <c r="C58" s="10">
        <v>2.884350816852967</v>
      </c>
      <c r="D58" s="10">
        <v>2.884350816852967</v>
      </c>
      <c r="E58" s="10">
        <v>2.6828030954428201</v>
      </c>
      <c r="F58" s="10">
        <v>0.75700773860705073</v>
      </c>
      <c r="G58" s="10">
        <v>0.44823731728288913</v>
      </c>
      <c r="H58" s="10">
        <v>0.1682717110920034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8.7656061908856397</v>
      </c>
      <c r="D59" s="10">
        <v>8.8134135855545992</v>
      </c>
      <c r="E59" s="10">
        <v>8.8134135855545992</v>
      </c>
      <c r="F59" s="10">
        <v>12.419948409286331</v>
      </c>
      <c r="G59" s="10">
        <v>13.017110920034391</v>
      </c>
      <c r="H59" s="10">
        <v>15.21444539982803</v>
      </c>
      <c r="I59" s="10">
        <v>18.295614789337922</v>
      </c>
      <c r="J59" s="10">
        <v>19.083748925193461</v>
      </c>
      <c r="K59" s="10">
        <v>27.84944110060189</v>
      </c>
      <c r="L59" s="10">
        <v>56.248237317282893</v>
      </c>
      <c r="M59" s="10">
        <v>58.947205503009457</v>
      </c>
      <c r="N59" s="10">
        <v>61.622269991401552</v>
      </c>
      <c r="O59" s="10">
        <v>62.888134135855537</v>
      </c>
      <c r="P59" s="10">
        <v>65.061650902837485</v>
      </c>
      <c r="Q59" s="10">
        <v>65.443766122098012</v>
      </c>
      <c r="R59" s="10">
        <v>68.381599312123811</v>
      </c>
      <c r="S59" s="10">
        <v>65.443766122098012</v>
      </c>
      <c r="T59" s="10">
        <v>65.443766122098012</v>
      </c>
      <c r="U59" s="10">
        <v>67.330696474634564</v>
      </c>
      <c r="V59" s="10">
        <v>67.760619088564056</v>
      </c>
      <c r="W59" s="10">
        <v>67.688907996560616</v>
      </c>
      <c r="X59" s="10">
        <v>66.375236457437651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7.1625107480653469E-2</v>
      </c>
      <c r="D61" s="10">
        <v>7.1625107480653469E-2</v>
      </c>
      <c r="E61" s="10">
        <v>7.1625107480653469E-2</v>
      </c>
      <c r="F61" s="10">
        <v>7.1625107480653469E-2</v>
      </c>
      <c r="G61" s="10">
        <v>7.1625107480653469E-2</v>
      </c>
      <c r="H61" s="10">
        <v>7.1625107480653469E-2</v>
      </c>
      <c r="I61" s="10">
        <v>7.1625107480653469E-2</v>
      </c>
      <c r="J61" s="10">
        <v>7.1625107480653469E-2</v>
      </c>
      <c r="K61" s="10">
        <v>3.2960447119518479</v>
      </c>
      <c r="L61" s="10">
        <v>0.9792777300085983</v>
      </c>
      <c r="M61" s="10">
        <v>4.5380911435941522</v>
      </c>
      <c r="N61" s="10">
        <v>3.224419604471195</v>
      </c>
      <c r="O61" s="10">
        <v>3.6065348237317281</v>
      </c>
      <c r="P61" s="10">
        <v>10.867497850386931</v>
      </c>
      <c r="Q61" s="10">
        <v>7.690799656061909</v>
      </c>
      <c r="R61" s="10">
        <v>0.90765262252794487</v>
      </c>
      <c r="S61" s="10">
        <v>1.7196904557179711</v>
      </c>
      <c r="T61" s="10">
        <v>1.7674978503869301</v>
      </c>
      <c r="U61" s="10">
        <v>1.6002579535683581</v>
      </c>
      <c r="V61" s="10">
        <v>1.9107480653482369</v>
      </c>
      <c r="W61" s="10">
        <v>1.8391229578675841</v>
      </c>
      <c r="X61" s="10">
        <v>2.507910576096303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0.64488392089423896</v>
      </c>
      <c r="P64" s="10">
        <v>1.2897678417884779</v>
      </c>
      <c r="Q64" s="10">
        <v>1.2897678417884779</v>
      </c>
      <c r="R64" s="10">
        <v>1.2897678417884779</v>
      </c>
      <c r="S64" s="10">
        <v>0.64488392089423896</v>
      </c>
      <c r="T64" s="10">
        <v>1.2897678417884779</v>
      </c>
      <c r="U64" s="10">
        <v>0.64488392089423896</v>
      </c>
      <c r="V64" s="10">
        <v>0</v>
      </c>
      <c r="W64" s="10">
        <v>0</v>
      </c>
      <c r="X64" s="10">
        <v>0.72364574376612201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0.90834049871023215</v>
      </c>
      <c r="Q66" s="10">
        <v>0.90834049871023215</v>
      </c>
      <c r="R66" s="10">
        <v>3.6335339638864999</v>
      </c>
      <c r="S66" s="10">
        <v>3.6335339638864999</v>
      </c>
      <c r="T66" s="10">
        <v>3.6335339638864999</v>
      </c>
      <c r="U66" s="10">
        <v>6.3586414445399821</v>
      </c>
      <c r="V66" s="10">
        <v>6.3586414445399821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431.12639724849532</v>
      </c>
      <c r="D76" s="40">
        <v>445.14187446259672</v>
      </c>
      <c r="E76" s="40">
        <v>428.89079965606192</v>
      </c>
      <c r="F76" s="40">
        <v>434.39380911435939</v>
      </c>
      <c r="G76" s="40">
        <v>446.43164230438521</v>
      </c>
      <c r="H76" s="40">
        <v>455.20206362854691</v>
      </c>
      <c r="I76" s="40">
        <v>498.96818572656917</v>
      </c>
      <c r="J76" s="40">
        <v>495.01289767841791</v>
      </c>
      <c r="K76" s="40">
        <v>492.0034393809114</v>
      </c>
      <c r="L76" s="40">
        <v>471.62510748065353</v>
      </c>
      <c r="M76" s="40">
        <v>356.74978503869301</v>
      </c>
      <c r="N76" s="40">
        <v>348.92519346517622</v>
      </c>
      <c r="O76" s="40">
        <v>344.28202923473771</v>
      </c>
      <c r="P76" s="40">
        <v>387.5322441960447</v>
      </c>
      <c r="Q76" s="40">
        <v>444.28202923473771</v>
      </c>
      <c r="R76" s="40">
        <v>501.03181427343083</v>
      </c>
      <c r="S76" s="40">
        <v>514.53138435081678</v>
      </c>
      <c r="T76" s="40">
        <v>506.62080825451409</v>
      </c>
      <c r="U76" s="40">
        <v>431.12639724849532</v>
      </c>
      <c r="V76" s="40">
        <v>471.53912295786751</v>
      </c>
      <c r="W76" s="40">
        <v>451.84866723989683</v>
      </c>
      <c r="X76" s="40">
        <v>495.52880481513319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-428.00163370593691</v>
      </c>
      <c r="D2" s="31">
        <f t="shared" si="0"/>
        <v>-18.91384350816476</v>
      </c>
      <c r="E2" s="31">
        <f t="shared" si="0"/>
        <v>-511.67927772999377</v>
      </c>
      <c r="F2" s="31">
        <f t="shared" si="0"/>
        <v>-673.37523645742988</v>
      </c>
      <c r="G2" s="31">
        <f t="shared" si="0"/>
        <v>199.13396388648479</v>
      </c>
      <c r="H2" s="31">
        <f t="shared" si="0"/>
        <v>-342.9826311264008</v>
      </c>
      <c r="I2" s="31">
        <f t="shared" si="0"/>
        <v>-152.47317282888164</v>
      </c>
      <c r="J2" s="31">
        <f t="shared" si="0"/>
        <v>-52.492949269139224</v>
      </c>
      <c r="K2" s="31">
        <f t="shared" si="0"/>
        <v>134.30619088563066</v>
      </c>
      <c r="L2" s="31">
        <f t="shared" si="0"/>
        <v>-140.58366294067852</v>
      </c>
      <c r="M2" s="31">
        <f t="shared" si="0"/>
        <v>-1162.353224419609</v>
      </c>
      <c r="N2" s="31">
        <f t="shared" si="0"/>
        <v>-153.86766981943282</v>
      </c>
      <c r="O2" s="31">
        <f t="shared" si="0"/>
        <v>-3.3173688735997615</v>
      </c>
      <c r="P2" s="31">
        <f t="shared" si="0"/>
        <v>-487.03963886499946</v>
      </c>
      <c r="Q2" s="31">
        <f t="shared" si="0"/>
        <v>-1874.7750644884009</v>
      </c>
      <c r="R2" s="31">
        <f t="shared" si="0"/>
        <v>-1306.4426483233476</v>
      </c>
      <c r="S2" s="31">
        <f t="shared" si="0"/>
        <v>-1201.7683576956392</v>
      </c>
      <c r="T2" s="31">
        <f t="shared" si="0"/>
        <v>792.26973344797148</v>
      </c>
      <c r="U2" s="31">
        <f t="shared" si="0"/>
        <v>465.12141014614605</v>
      </c>
      <c r="V2" s="31">
        <f t="shared" si="0"/>
        <v>-577.32751504727355</v>
      </c>
      <c r="W2" s="31">
        <f t="shared" si="0"/>
        <v>-377.16947549441971</v>
      </c>
      <c r="X2" s="31">
        <f t="shared" ref="X2" si="1">SUM(X3,X17,X22,X25,X26,X51,X52,X71,X74,X75,X76)</f>
        <v>-191.18383490974779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-459.3241616509091</v>
      </c>
      <c r="D3" s="34">
        <f t="shared" si="2"/>
        <v>-153.76552020636228</v>
      </c>
      <c r="E3" s="34">
        <f t="shared" si="2"/>
        <v>-291.92553740326497</v>
      </c>
      <c r="F3" s="34">
        <f t="shared" si="2"/>
        <v>-500.57007738606387</v>
      </c>
      <c r="G3" s="34">
        <f t="shared" si="2"/>
        <v>90.410060189164341</v>
      </c>
      <c r="H3" s="34">
        <f t="shared" si="2"/>
        <v>-347.26466036113823</v>
      </c>
      <c r="I3" s="34">
        <f t="shared" si="2"/>
        <v>-553.31392949269275</v>
      </c>
      <c r="J3" s="34">
        <f t="shared" si="2"/>
        <v>40.710662080825074</v>
      </c>
      <c r="K3" s="34">
        <f t="shared" si="2"/>
        <v>-314.0029234737782</v>
      </c>
      <c r="L3" s="34">
        <f t="shared" si="2"/>
        <v>-452.73129836629391</v>
      </c>
      <c r="M3" s="34">
        <f t="shared" si="2"/>
        <v>-715.48254514187499</v>
      </c>
      <c r="N3" s="34">
        <f t="shared" si="2"/>
        <v>55.376526225279889</v>
      </c>
      <c r="O3" s="34">
        <f t="shared" si="2"/>
        <v>462.59802235597402</v>
      </c>
      <c r="P3" s="34">
        <f t="shared" si="2"/>
        <v>23.946517626826875</v>
      </c>
      <c r="Q3" s="34">
        <f t="shared" si="2"/>
        <v>-815.71496130697403</v>
      </c>
      <c r="R3" s="34">
        <f t="shared" si="2"/>
        <v>-524.00120378332872</v>
      </c>
      <c r="S3" s="34">
        <f t="shared" si="2"/>
        <v>-58.966638005190006</v>
      </c>
      <c r="T3" s="34">
        <f t="shared" si="2"/>
        <v>-238.12932072229168</v>
      </c>
      <c r="U3" s="34">
        <f t="shared" si="2"/>
        <v>-1.9104041272705103</v>
      </c>
      <c r="V3" s="34">
        <f t="shared" si="2"/>
        <v>2.7773000849805385E-2</v>
      </c>
      <c r="W3" s="34">
        <f t="shared" si="2"/>
        <v>143.17781599311431</v>
      </c>
      <c r="X3" s="34">
        <f t="shared" ref="X3" si="3">SUM(X4,X8,X11)</f>
        <v>24.516165090273091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-440.73783319003189</v>
      </c>
      <c r="D4" s="29">
        <f t="shared" si="4"/>
        <v>-213.67334479793521</v>
      </c>
      <c r="E4" s="29">
        <f t="shared" si="4"/>
        <v>-275.11659501289665</v>
      </c>
      <c r="F4" s="29">
        <f t="shared" si="4"/>
        <v>-460.19974204642421</v>
      </c>
      <c r="G4" s="29">
        <f t="shared" si="4"/>
        <v>63.382287188304559</v>
      </c>
      <c r="H4" s="29">
        <f t="shared" si="4"/>
        <v>-374.15855546002058</v>
      </c>
      <c r="I4" s="29">
        <f t="shared" si="4"/>
        <v>-565.76225279449795</v>
      </c>
      <c r="J4" s="29">
        <f t="shared" si="4"/>
        <v>-14.631126397248039</v>
      </c>
      <c r="K4" s="29">
        <f t="shared" si="4"/>
        <v>-490.41092003439661</v>
      </c>
      <c r="L4" s="29">
        <f t="shared" si="4"/>
        <v>-420.09062768701665</v>
      </c>
      <c r="M4" s="29">
        <f t="shared" si="4"/>
        <v>-795.67300085984607</v>
      </c>
      <c r="N4" s="29">
        <f t="shared" si="4"/>
        <v>38.064660361134997</v>
      </c>
      <c r="O4" s="29">
        <f t="shared" si="4"/>
        <v>517.88727429062544</v>
      </c>
      <c r="P4" s="29">
        <f t="shared" si="4"/>
        <v>15.495786758383019</v>
      </c>
      <c r="Q4" s="29">
        <f t="shared" si="4"/>
        <v>-946.47798796216784</v>
      </c>
      <c r="R4" s="29">
        <f t="shared" si="4"/>
        <v>-679.84772141014673</v>
      </c>
      <c r="S4" s="29">
        <f t="shared" si="4"/>
        <v>-127.90963026655393</v>
      </c>
      <c r="T4" s="29">
        <f t="shared" si="4"/>
        <v>-284.73293207222798</v>
      </c>
      <c r="U4" s="29">
        <f t="shared" si="4"/>
        <v>-97.737489251935187</v>
      </c>
      <c r="V4" s="29">
        <f t="shared" si="4"/>
        <v>-62.613585554600547</v>
      </c>
      <c r="W4" s="29">
        <f t="shared" si="4"/>
        <v>109.16646603611424</v>
      </c>
      <c r="X4" s="29">
        <f t="shared" ref="X4" si="5">SUM(X5:X7)</f>
        <v>-32.404643164230606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45.169733447979723</v>
      </c>
      <c r="H5" s="10">
        <f>AFC!H5-FC_NE!H5-FC_E!H5</f>
        <v>-54.004385210662406</v>
      </c>
      <c r="I5" s="10">
        <f>AFC!I5-FC_NE!I5-FC_E!I5</f>
        <v>-116.72846087704289</v>
      </c>
      <c r="J5" s="10">
        <f>AFC!J5-FC_NE!J5-FC_E!J5</f>
        <v>-19.532846087704087</v>
      </c>
      <c r="K5" s="10">
        <f>AFC!K5-FC_NE!K5-FC_E!K5</f>
        <v>-334.13284608770368</v>
      </c>
      <c r="L5" s="10">
        <f>AFC!L5-FC_NE!L5-FC_E!L5</f>
        <v>-567.48787618228664</v>
      </c>
      <c r="M5" s="10">
        <f>AFC!M5-FC_NE!M5-FC_E!M5</f>
        <v>-497.1220120378332</v>
      </c>
      <c r="N5" s="10">
        <f>AFC!N5-FC_NE!N5-FC_E!N5</f>
        <v>93.430266552020726</v>
      </c>
      <c r="O5" s="10">
        <f>AFC!O5-FC_NE!O5-FC_E!O5</f>
        <v>345.84471195184892</v>
      </c>
      <c r="P5" s="10">
        <f>AFC!P5-FC_NE!P5-FC_E!P5</f>
        <v>242.35778159931203</v>
      </c>
      <c r="Q5" s="10">
        <f>AFC!Q5-FC_NE!Q5-FC_E!Q5</f>
        <v>-164.21238177128106</v>
      </c>
      <c r="R5" s="10">
        <f>AFC!R5-FC_NE!R5-FC_E!R5</f>
        <v>-113.39329320722271</v>
      </c>
      <c r="S5" s="10">
        <f>AFC!S5-FC_NE!S5-FC_E!S5</f>
        <v>55.420722269991415</v>
      </c>
      <c r="T5" s="10">
        <f>AFC!T5-FC_NE!T5-FC_E!T5</f>
        <v>154.58538263112646</v>
      </c>
      <c r="U5" s="10">
        <f>AFC!U5-FC_NE!U5-FC_E!U5</f>
        <v>135.88581255374032</v>
      </c>
      <c r="V5" s="10">
        <f>AFC!V5-FC_NE!V5-FC_E!V5</f>
        <v>132.01874462596732</v>
      </c>
      <c r="W5" s="10">
        <f>AFC!W5-FC_NE!W5-FC_E!W5</f>
        <v>17.287274290628162</v>
      </c>
      <c r="X5" s="10">
        <f>AFC!X5-FC_NE!X5-FC_E!X5</f>
        <v>-4.4092003439381529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-61.622184006879706</v>
      </c>
      <c r="D6" s="10">
        <f>AFC!D6-FC_NE!D6-FC_E!D6</f>
        <v>-46.20068787618311</v>
      </c>
      <c r="E6" s="10">
        <f>AFC!E6-FC_NE!E6-FC_E!E6</f>
        <v>-73.500945829750435</v>
      </c>
      <c r="F6" s="10">
        <f>AFC!F6-FC_NE!F6-FC_E!F6</f>
        <v>-9.7310404127265429</v>
      </c>
      <c r="G6" s="10">
        <f>AFC!G6-FC_NE!G6-FC_E!G6</f>
        <v>2.1510748065338703</v>
      </c>
      <c r="H6" s="10">
        <f>AFC!H6-FC_NE!H6-FC_E!H6</f>
        <v>-97.514101461737482</v>
      </c>
      <c r="I6" s="10">
        <f>AFC!I6-FC_NE!I6-FC_E!I6</f>
        <v>-75.286586414444628</v>
      </c>
      <c r="J6" s="10">
        <f>AFC!J6-FC_NE!J6-FC_E!J6</f>
        <v>-48.757007738606717</v>
      </c>
      <c r="K6" s="10">
        <f>AFC!K6-FC_NE!K6-FC_E!K6</f>
        <v>-10.751332760102741</v>
      </c>
      <c r="L6" s="10">
        <f>AFC!L6-FC_NE!L6-FC_E!L6</f>
        <v>114.76070507308691</v>
      </c>
      <c r="M6" s="10">
        <f>AFC!M6-FC_NE!M6-FC_E!M6</f>
        <v>-116.51616509028372</v>
      </c>
      <c r="N6" s="10">
        <f>AFC!N6-FC_NE!N6-FC_E!N6</f>
        <v>-108.29802235597572</v>
      </c>
      <c r="O6" s="10">
        <f>AFC!O6-FC_NE!O6-FC_E!O6</f>
        <v>-15.527429062769215</v>
      </c>
      <c r="P6" s="10">
        <f>AFC!P6-FC_NE!P6-FC_E!P6</f>
        <v>-8.3118658641449201</v>
      </c>
      <c r="Q6" s="10">
        <f>AFC!Q6-FC_NE!Q6-FC_E!Q6</f>
        <v>-113.37059329320709</v>
      </c>
      <c r="R6" s="10">
        <f>AFC!R6-FC_NE!R6-FC_E!R6</f>
        <v>-134.83447979363814</v>
      </c>
      <c r="S6" s="10">
        <f>AFC!S6-FC_NE!S6-FC_E!S6</f>
        <v>-135.30137575236495</v>
      </c>
      <c r="T6" s="10">
        <f>AFC!T6-FC_NE!T6-FC_E!T6</f>
        <v>-139.02622527944914</v>
      </c>
      <c r="U6" s="10">
        <f>AFC!U6-FC_NE!U6-FC_E!U6</f>
        <v>-180.71083404987098</v>
      </c>
      <c r="V6" s="10">
        <f>AFC!V6-FC_NE!V6-FC_E!V6</f>
        <v>-133.43723129836633</v>
      </c>
      <c r="W6" s="10">
        <f>AFC!W6-FC_NE!W6-FC_E!W6</f>
        <v>4.1917454858124756</v>
      </c>
      <c r="X6" s="10">
        <f>AFC!X6-FC_NE!X6-FC_E!X6</f>
        <v>11.177987962166753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-379.11564918315219</v>
      </c>
      <c r="D7" s="10">
        <f>AFC!D7-FC_NE!D7-FC_E!D7</f>
        <v>-167.4726569217521</v>
      </c>
      <c r="E7" s="10">
        <f>AFC!E7-FC_NE!E7-FC_E!E7</f>
        <v>-201.61564918314622</v>
      </c>
      <c r="F7" s="10">
        <f>AFC!F7-FC_NE!F7-FC_E!F7</f>
        <v>-450.46870163369766</v>
      </c>
      <c r="G7" s="10">
        <f>AFC!G7-FC_NE!G7-FC_E!G7</f>
        <v>16.061478933790966</v>
      </c>
      <c r="H7" s="10">
        <f>AFC!H7-FC_NE!H7-FC_E!H7</f>
        <v>-222.64006878762069</v>
      </c>
      <c r="I7" s="10">
        <f>AFC!I7-FC_NE!I7-FC_E!I7</f>
        <v>-373.74720550301043</v>
      </c>
      <c r="J7" s="10">
        <f>AFC!J7-FC_NE!J7-FC_E!J7</f>
        <v>53.658727429062765</v>
      </c>
      <c r="K7" s="10">
        <f>AFC!K7-FC_NE!K7-FC_E!K7</f>
        <v>-145.52674118659019</v>
      </c>
      <c r="L7" s="10">
        <f>AFC!L7-FC_NE!L7-FC_E!L7</f>
        <v>32.636543422183053</v>
      </c>
      <c r="M7" s="10">
        <f>AFC!M7-FC_NE!M7-FC_E!M7</f>
        <v>-182.03482373172915</v>
      </c>
      <c r="N7" s="10">
        <f>AFC!N7-FC_NE!N7-FC_E!N7</f>
        <v>52.93241616508999</v>
      </c>
      <c r="O7" s="10">
        <f>AFC!O7-FC_NE!O7-FC_E!O7</f>
        <v>187.56999140154574</v>
      </c>
      <c r="P7" s="10">
        <f>AFC!P7-FC_NE!P7-FC_E!P7</f>
        <v>-218.55012897678409</v>
      </c>
      <c r="Q7" s="10">
        <f>AFC!Q7-FC_NE!Q7-FC_E!Q7</f>
        <v>-668.89501289767963</v>
      </c>
      <c r="R7" s="10">
        <f>AFC!R7-FC_NE!R7-FC_E!R7</f>
        <v>-431.61994840928594</v>
      </c>
      <c r="S7" s="10">
        <f>AFC!S7-FC_NE!S7-FC_E!S7</f>
        <v>-48.028976784180401</v>
      </c>
      <c r="T7" s="10">
        <f>AFC!T7-FC_NE!T7-FC_E!T7</f>
        <v>-300.29208942390528</v>
      </c>
      <c r="U7" s="10">
        <f>AFC!U7-FC_NE!U7-FC_E!U7</f>
        <v>-52.912467755804528</v>
      </c>
      <c r="V7" s="10">
        <f>AFC!V7-FC_NE!V7-FC_E!V7</f>
        <v>-61.195098882201535</v>
      </c>
      <c r="W7" s="10">
        <f>AFC!W7-FC_NE!W7-FC_E!W7</f>
        <v>87.687446259673607</v>
      </c>
      <c r="X7" s="10">
        <f>AFC!X7-FC_NE!X7-FC_E!X7</f>
        <v>-39.173430782459207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-18.586414445400123</v>
      </c>
      <c r="D8" s="29">
        <f t="shared" si="6"/>
        <v>-7.4824591573513999</v>
      </c>
      <c r="E8" s="29">
        <f t="shared" si="6"/>
        <v>-118.9155631986232</v>
      </c>
      <c r="F8" s="29">
        <f t="shared" si="6"/>
        <v>2.5145313843504482</v>
      </c>
      <c r="G8" s="29">
        <f t="shared" si="6"/>
        <v>-28.790455717969962</v>
      </c>
      <c r="H8" s="29">
        <f t="shared" si="6"/>
        <v>38.465950128977056</v>
      </c>
      <c r="I8" s="29">
        <f t="shared" si="6"/>
        <v>-45.424075666379963</v>
      </c>
      <c r="J8" s="29">
        <f t="shared" si="6"/>
        <v>2.2462596732584643</v>
      </c>
      <c r="K8" s="29">
        <f t="shared" si="6"/>
        <v>-12.160791057609686</v>
      </c>
      <c r="L8" s="29">
        <f t="shared" si="6"/>
        <v>-8.1350816852965409</v>
      </c>
      <c r="M8" s="29">
        <f t="shared" si="6"/>
        <v>-45.740928632846021</v>
      </c>
      <c r="N8" s="29">
        <f t="shared" si="6"/>
        <v>-9.5815993121238989</v>
      </c>
      <c r="O8" s="29">
        <f t="shared" si="6"/>
        <v>17.482545141874425</v>
      </c>
      <c r="P8" s="29">
        <f t="shared" si="6"/>
        <v>15.908254514187433</v>
      </c>
      <c r="Q8" s="29">
        <f t="shared" si="6"/>
        <v>15.4736027515047</v>
      </c>
      <c r="R8" s="29">
        <f t="shared" si="6"/>
        <v>-6.7235597592433578</v>
      </c>
      <c r="S8" s="29">
        <f t="shared" si="6"/>
        <v>8.7188306104902153</v>
      </c>
      <c r="T8" s="29">
        <f t="shared" si="6"/>
        <v>-4.5175408426482591</v>
      </c>
      <c r="U8" s="29">
        <f t="shared" si="6"/>
        <v>11.530524505589028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-18.586414445400351</v>
      </c>
      <c r="D9" s="10">
        <f>AFC!D9-FC_NE!D9-FC_E!D9</f>
        <v>-7.4824591573513999</v>
      </c>
      <c r="E9" s="10">
        <f>AFC!E9-FC_NE!E9-FC_E!E9</f>
        <v>-118.91547721410097</v>
      </c>
      <c r="F9" s="10">
        <f>AFC!F9-FC_NE!F9-FC_E!F9</f>
        <v>2.111779879621281</v>
      </c>
      <c r="G9" s="10">
        <f>AFC!G9-FC_NE!G9-FC_E!G9</f>
        <v>-27.658383490971119</v>
      </c>
      <c r="H9" s="10">
        <f>AFC!H9-FC_NE!H9-FC_E!H9</f>
        <v>41.41702493551179</v>
      </c>
      <c r="I9" s="10">
        <f>AFC!I9-FC_NE!I9-FC_E!I9</f>
        <v>-43.464832330180457</v>
      </c>
      <c r="J9" s="10">
        <f>AFC!J9-FC_NE!J9-FC_E!J9</f>
        <v>2.2462596732586917</v>
      </c>
      <c r="K9" s="10">
        <f>AFC!K9-FC_NE!K9-FC_E!K9</f>
        <v>-12.160791057609686</v>
      </c>
      <c r="L9" s="10">
        <f>AFC!L9-FC_NE!L9-FC_E!L9</f>
        <v>-8.1350816852965409</v>
      </c>
      <c r="M9" s="10">
        <f>AFC!M9-FC_NE!M9-FC_E!M9</f>
        <v>-45.740928632846021</v>
      </c>
      <c r="N9" s="10">
        <f>AFC!N9-FC_NE!N9-FC_E!N9</f>
        <v>-9.5815993121238989</v>
      </c>
      <c r="O9" s="10">
        <f>AFC!O9-FC_NE!O9-FC_E!O9</f>
        <v>17.482545141874425</v>
      </c>
      <c r="P9" s="10">
        <f>AFC!P9-FC_NE!P9-FC_E!P9</f>
        <v>15.908254514187433</v>
      </c>
      <c r="Q9" s="10">
        <f>AFC!Q9-FC_NE!Q9-FC_E!Q9</f>
        <v>15.4736027515047</v>
      </c>
      <c r="R9" s="10">
        <f>AFC!R9-FC_NE!R9-FC_E!R9</f>
        <v>-6.7235597592433578</v>
      </c>
      <c r="S9" s="10">
        <f>AFC!S9-FC_NE!S9-FC_E!S9</f>
        <v>8.7188306104902153</v>
      </c>
      <c r="T9" s="10">
        <f>AFC!T9-FC_NE!T9-FC_E!T9</f>
        <v>-4.5175408426482591</v>
      </c>
      <c r="U9" s="10">
        <f>AFC!U9-FC_NE!U9-FC_E!U9</f>
        <v>11.530524505589028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2.2737367544323206E-13</v>
      </c>
      <c r="D10" s="10">
        <f>AFC!D10-FC_NE!D10-FC_E!D10</f>
        <v>0</v>
      </c>
      <c r="E10" s="10">
        <f>AFC!E10-FC_NE!E10-FC_E!E10</f>
        <v>-8.5984522229409777E-5</v>
      </c>
      <c r="F10" s="10">
        <f>AFC!F10-FC_NE!F10-FC_E!F10</f>
        <v>0.40275150472916721</v>
      </c>
      <c r="G10" s="10">
        <f>AFC!G10-FC_NE!G10-FC_E!G10</f>
        <v>-1.1320722269988437</v>
      </c>
      <c r="H10" s="10">
        <f>AFC!H10-FC_NE!H10-FC_E!H10</f>
        <v>-2.9510748065347343</v>
      </c>
      <c r="I10" s="10">
        <f>AFC!I10-FC_NE!I10-FC_E!I10</f>
        <v>-1.9592433361995063</v>
      </c>
      <c r="J10" s="10">
        <f>AFC!J10-FC_NE!J10-FC_E!J10</f>
        <v>-2.2737367544323206E-13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8.5984522911530803E-5</v>
      </c>
      <c r="D11" s="29">
        <f t="shared" si="8"/>
        <v>67.390283748924332</v>
      </c>
      <c r="E11" s="29">
        <f t="shared" si="8"/>
        <v>102.10662080825489</v>
      </c>
      <c r="F11" s="29">
        <f t="shared" si="8"/>
        <v>-42.884866723990115</v>
      </c>
      <c r="G11" s="29">
        <f t="shared" si="8"/>
        <v>55.818228718829744</v>
      </c>
      <c r="H11" s="29">
        <f t="shared" si="8"/>
        <v>-11.572055030094674</v>
      </c>
      <c r="I11" s="29">
        <f t="shared" si="8"/>
        <v>57.872398968185202</v>
      </c>
      <c r="J11" s="29">
        <f t="shared" si="8"/>
        <v>53.095528804814649</v>
      </c>
      <c r="K11" s="29">
        <f t="shared" si="8"/>
        <v>188.56878761822813</v>
      </c>
      <c r="L11" s="29">
        <f t="shared" si="8"/>
        <v>-24.505588993980723</v>
      </c>
      <c r="M11" s="29">
        <f t="shared" si="8"/>
        <v>125.93138435081707</v>
      </c>
      <c r="N11" s="29">
        <f t="shared" si="8"/>
        <v>26.893465176268791</v>
      </c>
      <c r="O11" s="29">
        <f t="shared" si="8"/>
        <v>-72.771797076525843</v>
      </c>
      <c r="P11" s="29">
        <f t="shared" si="8"/>
        <v>-7.4575236457435778</v>
      </c>
      <c r="Q11" s="29">
        <f t="shared" si="8"/>
        <v>115.28942390368907</v>
      </c>
      <c r="R11" s="29">
        <f t="shared" si="8"/>
        <v>162.57007738606131</v>
      </c>
      <c r="S11" s="29">
        <f t="shared" si="8"/>
        <v>60.224161650873711</v>
      </c>
      <c r="T11" s="29">
        <f t="shared" si="8"/>
        <v>51.12115219258456</v>
      </c>
      <c r="U11" s="29">
        <f t="shared" si="8"/>
        <v>84.296560619075649</v>
      </c>
      <c r="V11" s="29">
        <f t="shared" si="8"/>
        <v>62.641358555450353</v>
      </c>
      <c r="W11" s="29">
        <f t="shared" si="8"/>
        <v>34.011349957000064</v>
      </c>
      <c r="X11" s="29">
        <f t="shared" ref="X11" si="9">SUM(X12:X16)</f>
        <v>56.920808254503697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8.5984522911530803E-5</v>
      </c>
      <c r="D13" s="10">
        <f>AFC!D13-FC_NE!D13-FC_E!D13</f>
        <v>67.390283748924332</v>
      </c>
      <c r="E13" s="10">
        <f>AFC!E13-FC_NE!E13-FC_E!E13</f>
        <v>102.10662080825489</v>
      </c>
      <c r="F13" s="10">
        <f>AFC!F13-FC_NE!F13-FC_E!F13</f>
        <v>-42.884866723990115</v>
      </c>
      <c r="G13" s="10">
        <f>AFC!G13-FC_NE!G13-FC_E!G13</f>
        <v>55.818228718829744</v>
      </c>
      <c r="H13" s="10">
        <f>AFC!H13-FC_NE!H13-FC_E!H13</f>
        <v>-11.572055030094674</v>
      </c>
      <c r="I13" s="10">
        <f>AFC!I13-FC_NE!I13-FC_E!I13</f>
        <v>58.541186586413914</v>
      </c>
      <c r="J13" s="10">
        <f>AFC!J13-FC_NE!J13-FC_E!J13</f>
        <v>53.095442820291851</v>
      </c>
      <c r="K13" s="10">
        <f>AFC!K13-FC_NE!K13-FC_E!K13</f>
        <v>189.23757523645685</v>
      </c>
      <c r="L13" s="10">
        <f>AFC!L13-FC_NE!L13-FC_E!L13</f>
        <v>-24.505588993980723</v>
      </c>
      <c r="M13" s="10">
        <f>AFC!M13-FC_NE!M13-FC_E!M13</f>
        <v>125.93138435081707</v>
      </c>
      <c r="N13" s="10">
        <f>AFC!N13-FC_NE!N13-FC_E!N13</f>
        <v>26.893465176268791</v>
      </c>
      <c r="O13" s="10">
        <f>AFC!O13-FC_NE!O13-FC_E!O13</f>
        <v>-72.771797076525843</v>
      </c>
      <c r="P13" s="10">
        <f>AFC!P13-FC_NE!P13-FC_E!P13</f>
        <v>-7.4575236457435778</v>
      </c>
      <c r="Q13" s="10">
        <f>AFC!Q13-FC_NE!Q13-FC_E!Q13</f>
        <v>115.28942390368907</v>
      </c>
      <c r="R13" s="10">
        <f>AFC!R13-FC_NE!R13-FC_E!R13</f>
        <v>162.57007738606131</v>
      </c>
      <c r="S13" s="10">
        <f>AFC!S13-FC_NE!S13-FC_E!S13</f>
        <v>60.224161650873711</v>
      </c>
      <c r="T13" s="10">
        <f>AFC!T13-FC_NE!T13-FC_E!T13</f>
        <v>51.12115219258456</v>
      </c>
      <c r="U13" s="10">
        <f>AFC!U13-FC_NE!U13-FC_E!U13</f>
        <v>84.296560619075649</v>
      </c>
      <c r="V13" s="10">
        <f>AFC!V13-FC_NE!V13-FC_E!V13</f>
        <v>62.641358555450353</v>
      </c>
      <c r="W13" s="10">
        <f>AFC!W13-FC_NE!W13-FC_E!W13</f>
        <v>34.011349957000064</v>
      </c>
      <c r="X13" s="10">
        <f>AFC!X13-FC_NE!X13-FC_E!X13</f>
        <v>56.920808254503697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-0.66878761822871269</v>
      </c>
      <c r="J15" s="10">
        <f>AFC!J15-FC_NE!J15-FC_E!J15</f>
        <v>8.5984522797843965E-5</v>
      </c>
      <c r="K15" s="10">
        <f>AFC!K15-FC_NE!K15-FC_E!K15</f>
        <v>-0.66878761822871269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-8.5984522741000546E-5</v>
      </c>
      <c r="D17" s="37">
        <f t="shared" si="10"/>
        <v>0</v>
      </c>
      <c r="E17" s="37">
        <f t="shared" si="10"/>
        <v>0</v>
      </c>
      <c r="F17" s="37">
        <f t="shared" si="10"/>
        <v>1.6337059329320915</v>
      </c>
      <c r="G17" s="37">
        <f t="shared" si="10"/>
        <v>-1.3145040611561853E-13</v>
      </c>
      <c r="H17" s="37">
        <f t="shared" si="10"/>
        <v>-8.5984522765869542E-5</v>
      </c>
      <c r="I17" s="37">
        <f t="shared" si="10"/>
        <v>-7.1054273576010019E-14</v>
      </c>
      <c r="J17" s="37">
        <f t="shared" si="10"/>
        <v>-8.5984522840476529E-5</v>
      </c>
      <c r="K17" s="37">
        <f t="shared" si="10"/>
        <v>8.5984522737447833E-5</v>
      </c>
      <c r="L17" s="37">
        <f t="shared" si="10"/>
        <v>8.5984522820936604E-5</v>
      </c>
      <c r="M17" s="37">
        <f t="shared" si="10"/>
        <v>2.7000623958883807E-13</v>
      </c>
      <c r="N17" s="37">
        <f t="shared" si="10"/>
        <v>8.5984522723236978E-5</v>
      </c>
      <c r="O17" s="37">
        <f t="shared" si="10"/>
        <v>1.1723955140041653E-13</v>
      </c>
      <c r="P17" s="37">
        <f t="shared" si="10"/>
        <v>-4.9737991503207013E-14</v>
      </c>
      <c r="Q17" s="37">
        <f t="shared" si="10"/>
        <v>0</v>
      </c>
      <c r="R17" s="37">
        <f t="shared" si="10"/>
        <v>8.5984522890214521E-5</v>
      </c>
      <c r="S17" s="37">
        <f t="shared" si="10"/>
        <v>6.3948846218409017E-14</v>
      </c>
      <c r="T17" s="37">
        <f t="shared" si="10"/>
        <v>-8.5265128291212022E-14</v>
      </c>
      <c r="U17" s="37">
        <f t="shared" si="10"/>
        <v>8.5984522847581957E-5</v>
      </c>
      <c r="V17" s="37">
        <f t="shared" si="10"/>
        <v>-7.1054273576010019E-14</v>
      </c>
      <c r="W17" s="37">
        <f t="shared" si="10"/>
        <v>8.5984522826265675E-5</v>
      </c>
      <c r="X17" s="37">
        <f t="shared" ref="X17" si="11">SUM(X18:X21)</f>
        <v>7.815970093361102E-14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1.6337059329320596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-1.1368683772161603E-13</v>
      </c>
      <c r="L19" s="10">
        <f>AFC!L19-FC_NE!L19-FC_E!L19</f>
        <v>0</v>
      </c>
      <c r="M19" s="10">
        <f>AFC!M19-FC_NE!M19-FC_E!M19</f>
        <v>1.4210854715202004E-13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6.3948846218409017E-14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4.2632564145606011E-14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-8.5984522741000546E-5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3.1974423109204508E-14</v>
      </c>
      <c r="G20" s="10">
        <f>AFC!G20-FC_NE!G20-FC_E!G20</f>
        <v>-1.3145040611561853E-13</v>
      </c>
      <c r="H20" s="10">
        <f>AFC!H20-FC_NE!H20-FC_E!H20</f>
        <v>-8.5984522765869542E-5</v>
      </c>
      <c r="I20" s="10">
        <f>AFC!I20-FC_NE!I20-FC_E!I20</f>
        <v>-7.1054273576010019E-14</v>
      </c>
      <c r="J20" s="10">
        <f>AFC!J20-FC_NE!J20-FC_E!J20</f>
        <v>-8.5984522840476529E-5</v>
      </c>
      <c r="K20" s="10">
        <f>AFC!K20-FC_NE!K20-FC_E!K20</f>
        <v>8.598452285113467E-5</v>
      </c>
      <c r="L20" s="10">
        <f>AFC!L20-FC_NE!L20-FC_E!L20</f>
        <v>8.5984522820936604E-5</v>
      </c>
      <c r="M20" s="10">
        <f>AFC!M20-FC_NE!M20-FC_E!M20</f>
        <v>1.2789769243681803E-13</v>
      </c>
      <c r="N20" s="10">
        <f>AFC!N20-FC_NE!N20-FC_E!N20</f>
        <v>8.5984522723236978E-5</v>
      </c>
      <c r="O20" s="10">
        <f>AFC!O20-FC_NE!O20-FC_E!O20</f>
        <v>1.1723955140041653E-13</v>
      </c>
      <c r="P20" s="10">
        <f>AFC!P20-FC_NE!P20-FC_E!P20</f>
        <v>-4.9737991503207013E-14</v>
      </c>
      <c r="Q20" s="10">
        <f>AFC!Q20-FC_NE!Q20-FC_E!Q20</f>
        <v>0</v>
      </c>
      <c r="R20" s="10">
        <f>AFC!R20-FC_NE!R20-FC_E!R20</f>
        <v>8.5984522890214521E-5</v>
      </c>
      <c r="S20" s="10">
        <f>AFC!S20-FC_NE!S20-FC_E!S20</f>
        <v>0</v>
      </c>
      <c r="T20" s="10">
        <f>AFC!T20-FC_NE!T20-FC_E!T20</f>
        <v>-8.5265128291212022E-14</v>
      </c>
      <c r="U20" s="10">
        <f>AFC!U20-FC_NE!U20-FC_E!U20</f>
        <v>8.5984522847581957E-5</v>
      </c>
      <c r="V20" s="10">
        <f>AFC!V20-FC_NE!V20-FC_E!V20</f>
        <v>-7.1054273576010019E-14</v>
      </c>
      <c r="W20" s="10">
        <f>AFC!W20-FC_NE!W20-FC_E!W20</f>
        <v>8.5984522783633111E-5</v>
      </c>
      <c r="X20" s="10">
        <f>AFC!X20-FC_NE!X20-FC_E!X20</f>
        <v>7.815970093361102E-14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31.666466036117811</v>
      </c>
      <c r="D26" s="37">
        <f t="shared" si="14"/>
        <v>135.39707652622235</v>
      </c>
      <c r="E26" s="37">
        <f t="shared" si="14"/>
        <v>-218.79991401547437</v>
      </c>
      <c r="F26" s="37">
        <f t="shared" si="14"/>
        <v>-270.64591573516833</v>
      </c>
      <c r="G26" s="37">
        <f t="shared" si="14"/>
        <v>-388.72631126399097</v>
      </c>
      <c r="H26" s="37">
        <f t="shared" si="14"/>
        <v>-720.24703353396046</v>
      </c>
      <c r="I26" s="37">
        <f t="shared" si="14"/>
        <v>34.021496130703056</v>
      </c>
      <c r="J26" s="37">
        <f t="shared" si="14"/>
        <v>-27.21865864143389</v>
      </c>
      <c r="K26" s="37">
        <f t="shared" si="14"/>
        <v>453.54015477214898</v>
      </c>
      <c r="L26" s="37">
        <f t="shared" si="14"/>
        <v>268.15511607909718</v>
      </c>
      <c r="M26" s="37">
        <f t="shared" si="14"/>
        <v>-508.96182287188265</v>
      </c>
      <c r="N26" s="37">
        <f t="shared" si="14"/>
        <v>-135.71969045570938</v>
      </c>
      <c r="O26" s="37">
        <f t="shared" si="14"/>
        <v>-782.82975064488141</v>
      </c>
      <c r="P26" s="37">
        <f t="shared" si="14"/>
        <v>-972.11676698193185</v>
      </c>
      <c r="Q26" s="37">
        <f t="shared" si="14"/>
        <v>-1039.3947549441075</v>
      </c>
      <c r="R26" s="37">
        <f t="shared" si="14"/>
        <v>-787.10490111782951</v>
      </c>
      <c r="S26" s="37">
        <f t="shared" si="14"/>
        <v>-1215.8925193465152</v>
      </c>
      <c r="T26" s="37">
        <f t="shared" si="14"/>
        <v>830.71100601891908</v>
      </c>
      <c r="U26" s="37">
        <f t="shared" si="14"/>
        <v>281.28400687874705</v>
      </c>
      <c r="V26" s="37">
        <f t="shared" si="14"/>
        <v>-730.58658641442082</v>
      </c>
      <c r="W26" s="37">
        <f t="shared" si="14"/>
        <v>-711.67953568358109</v>
      </c>
      <c r="X26" s="37">
        <f t="shared" ref="X26" si="15">SUM(X27,X33)</f>
        <v>-274.51066208084512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-8.5984523238380461E-5</v>
      </c>
      <c r="D27" s="29">
        <f t="shared" si="16"/>
        <v>1.1013412404281553E-13</v>
      </c>
      <c r="E27" s="29">
        <f t="shared" si="16"/>
        <v>3.576956148724264E-2</v>
      </c>
      <c r="F27" s="29">
        <f t="shared" si="16"/>
        <v>0</v>
      </c>
      <c r="G27" s="29">
        <f t="shared" si="16"/>
        <v>-1.460653820117841E-11</v>
      </c>
      <c r="H27" s="29">
        <f t="shared" si="16"/>
        <v>-4.0602751504726751</v>
      </c>
      <c r="I27" s="29">
        <f t="shared" si="16"/>
        <v>0</v>
      </c>
      <c r="J27" s="29">
        <f t="shared" si="16"/>
        <v>7.9580786405131221E-12</v>
      </c>
      <c r="K27" s="29">
        <f t="shared" si="16"/>
        <v>-3.5527136788005009E-15</v>
      </c>
      <c r="L27" s="29">
        <f t="shared" si="16"/>
        <v>-7.2901684688986279E-12</v>
      </c>
      <c r="M27" s="29">
        <f t="shared" si="16"/>
        <v>-8.5984515736825529E-5</v>
      </c>
      <c r="N27" s="29">
        <f t="shared" si="16"/>
        <v>8.5984536100980336E-5</v>
      </c>
      <c r="O27" s="29">
        <f t="shared" si="16"/>
        <v>-9.0949470177292824E-13</v>
      </c>
      <c r="P27" s="29">
        <f t="shared" si="16"/>
        <v>8.5984536436711778E-5</v>
      </c>
      <c r="Q27" s="29">
        <f t="shared" si="16"/>
        <v>-8.5984522911530803E-5</v>
      </c>
      <c r="R27" s="29">
        <f t="shared" si="16"/>
        <v>-1.5234036254696548E-11</v>
      </c>
      <c r="S27" s="29">
        <f t="shared" si="16"/>
        <v>8.5984522684157128E-5</v>
      </c>
      <c r="T27" s="29">
        <f t="shared" si="16"/>
        <v>-1.3642420526593924E-12</v>
      </c>
      <c r="U27" s="29">
        <f t="shared" si="16"/>
        <v>8.5984522456783452E-5</v>
      </c>
      <c r="V27" s="29">
        <f t="shared" si="16"/>
        <v>1.432365337450392E-11</v>
      </c>
      <c r="W27" s="29">
        <f t="shared" si="16"/>
        <v>-1.1546319456101628E-13</v>
      </c>
      <c r="X27" s="29">
        <f t="shared" ref="X27" si="17">SUM(X28:X32)</f>
        <v>-1.075494411020518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0</v>
      </c>
      <c r="E28" s="10">
        <f>AFC!E28-FC_NE!E28-FC_E!E28</f>
        <v>7.2759576141834259E-12</v>
      </c>
      <c r="F28" s="10">
        <f>AFC!F28-FC_NE!F28-FC_E!F28</f>
        <v>0</v>
      </c>
      <c r="G28" s="10">
        <f>AFC!G28-FC_NE!G28-FC_E!G28</f>
        <v>-1.4550138871527452E-11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7.2759576141834259E-12</v>
      </c>
      <c r="K28" s="10">
        <f>AFC!K28-FC_NE!K28-FC_E!K28</f>
        <v>0</v>
      </c>
      <c r="L28" s="10">
        <f>AFC!L28-FC_NE!L28-FC_E!L28</f>
        <v>-7.2759576141834259E-12</v>
      </c>
      <c r="M28" s="10">
        <f>AFC!M28-FC_NE!M28-FC_E!M28</f>
        <v>7.2741812573440257E-12</v>
      </c>
      <c r="N28" s="10">
        <f>AFC!N28-FC_NE!N28-FC_E!N28</f>
        <v>1.4553691585206252E-11</v>
      </c>
      <c r="O28" s="10">
        <f>AFC!O28-FC_NE!O28-FC_E!O28</f>
        <v>0</v>
      </c>
      <c r="P28" s="10">
        <f>AFC!P28-FC_NE!P28-FC_E!P28</f>
        <v>1.4548362514688051E-11</v>
      </c>
      <c r="Q28" s="10">
        <f>AFC!Q28-FC_NE!Q28-FC_E!Q28</f>
        <v>0</v>
      </c>
      <c r="R28" s="10">
        <f>AFC!R28-FC_NE!R28-FC_E!R28</f>
        <v>-1.4551915228366852E-11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1.4551915228366852E-11</v>
      </c>
      <c r="W28" s="10">
        <f>AFC!W28-FC_NE!W28-FC_E!W28</f>
        <v>0</v>
      </c>
      <c r="X28" s="10">
        <f>AFC!X28-FC_NE!X28-FC_E!X28</f>
        <v>-1.4551915228366852E-11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-4.5474735088646412E-13</v>
      </c>
      <c r="D30" s="10">
        <f>AFC!D30-FC_NE!D30-FC_E!D30</f>
        <v>1.1368683772161603E-13</v>
      </c>
      <c r="E30" s="10">
        <f>AFC!E30-FC_NE!E30-FC_E!E30</f>
        <v>3.081083404988135</v>
      </c>
      <c r="F30" s="10">
        <f>AFC!F30-FC_NE!F30-FC_E!F30</f>
        <v>0</v>
      </c>
      <c r="G30" s="10">
        <f>AFC!G30-FC_NE!G30-FC_E!G30</f>
        <v>-5.6843418860808015E-14</v>
      </c>
      <c r="H30" s="10">
        <f>AFC!H30-FC_NE!H30-FC_E!H30</f>
        <v>8.5984523025217641E-5</v>
      </c>
      <c r="I30" s="10">
        <f>AFC!I30-FC_NE!I30-FC_E!I30</f>
        <v>0</v>
      </c>
      <c r="J30" s="10">
        <f>AFC!J30-FC_NE!J30-FC_E!J30</f>
        <v>6.8212102632969618E-13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-2.2737367544323206E-13</v>
      </c>
      <c r="N30" s="10">
        <f>AFC!N30-FC_NE!N30-FC_E!N30</f>
        <v>8.598452154728875E-5</v>
      </c>
      <c r="O30" s="10">
        <f>AFC!O30-FC_NE!O30-FC_E!O30</f>
        <v>-9.0949470177292824E-13</v>
      </c>
      <c r="P30" s="10">
        <f>AFC!P30-FC_NE!P30-FC_E!P30</f>
        <v>8.5984521888349263E-5</v>
      </c>
      <c r="Q30" s="10">
        <f>AFC!Q30-FC_NE!Q30-FC_E!Q30</f>
        <v>-8.5984522911530803E-5</v>
      </c>
      <c r="R30" s="10">
        <f>AFC!R30-FC_NE!R30-FC_E!R30</f>
        <v>-6.8212102632969618E-13</v>
      </c>
      <c r="S30" s="10">
        <f>AFC!S30-FC_NE!S30-FC_E!S30</f>
        <v>8.5984522684157128E-5</v>
      </c>
      <c r="T30" s="10">
        <f>AFC!T30-FC_NE!T30-FC_E!T30</f>
        <v>-1.3642420526593924E-12</v>
      </c>
      <c r="U30" s="10">
        <f>AFC!U30-FC_NE!U30-FC_E!U30</f>
        <v>8.5984522456783452E-5</v>
      </c>
      <c r="V30" s="10">
        <f>AFC!V30-FC_NE!V30-FC_E!V30</f>
        <v>-2.2737367544323206E-13</v>
      </c>
      <c r="W30" s="10">
        <f>AFC!W30-FC_NE!W30-FC_E!W30</f>
        <v>-1.1368683772161603E-13</v>
      </c>
      <c r="X30" s="10">
        <f>AFC!X30-FC_NE!X30-FC_E!X30</f>
        <v>5.6843418860808015E-14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-8.5984522783633111E-5</v>
      </c>
      <c r="D31" s="10">
        <f>AFC!D31-FC_NE!D31-FC_E!D31</f>
        <v>-3.5527136788005009E-15</v>
      </c>
      <c r="E31" s="10">
        <f>AFC!E31-FC_NE!E31-FC_E!E31</f>
        <v>-3.0453138435081684</v>
      </c>
      <c r="F31" s="10">
        <f>AFC!F31-FC_NE!F31-FC_E!F31</f>
        <v>0</v>
      </c>
      <c r="G31" s="10">
        <f>AFC!G31-FC_NE!G31-FC_E!G31</f>
        <v>4.4408920985006262E-16</v>
      </c>
      <c r="H31" s="10">
        <f>AFC!H31-FC_NE!H31-FC_E!H31</f>
        <v>-4.0603611349957003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-3.5527136788005009E-15</v>
      </c>
      <c r="L31" s="10">
        <f>AFC!L31-FC_NE!L31-FC_E!L31</f>
        <v>-1.4210854715202004E-14</v>
      </c>
      <c r="M31" s="10">
        <f>AFC!M31-FC_NE!M31-FC_E!M31</f>
        <v>-8.5984522783633111E-5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-8.8817841970012523E-16</v>
      </c>
      <c r="W31" s="10">
        <f>AFC!W31-FC_NE!W31-FC_E!W31</f>
        <v>-1.7763568394002505E-15</v>
      </c>
      <c r="X31" s="10">
        <f>AFC!X31-FC_NE!X31-FC_E!X31</f>
        <v>-1.0754944110060229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31.666552020641049</v>
      </c>
      <c r="D33" s="29">
        <f t="shared" si="18"/>
        <v>135.39707652622224</v>
      </c>
      <c r="E33" s="29">
        <f t="shared" si="18"/>
        <v>-218.83568357696163</v>
      </c>
      <c r="F33" s="29">
        <f t="shared" si="18"/>
        <v>-270.64591573516833</v>
      </c>
      <c r="G33" s="29">
        <f t="shared" si="18"/>
        <v>-388.72631126397636</v>
      </c>
      <c r="H33" s="29">
        <f t="shared" si="18"/>
        <v>-716.18675838348781</v>
      </c>
      <c r="I33" s="29">
        <f t="shared" si="18"/>
        <v>34.021496130703056</v>
      </c>
      <c r="J33" s="29">
        <f t="shared" si="18"/>
        <v>-27.218658641441849</v>
      </c>
      <c r="K33" s="29">
        <f t="shared" si="18"/>
        <v>453.54015477214898</v>
      </c>
      <c r="L33" s="29">
        <f t="shared" si="18"/>
        <v>268.15511607910446</v>
      </c>
      <c r="M33" s="29">
        <f t="shared" si="18"/>
        <v>-508.9617368873669</v>
      </c>
      <c r="N33" s="29">
        <f t="shared" si="18"/>
        <v>-135.71977644024548</v>
      </c>
      <c r="O33" s="29">
        <f t="shared" si="18"/>
        <v>-782.82975064488051</v>
      </c>
      <c r="P33" s="29">
        <f t="shared" si="18"/>
        <v>-972.11685296646829</v>
      </c>
      <c r="Q33" s="29">
        <f t="shared" si="18"/>
        <v>-1039.3946689595846</v>
      </c>
      <c r="R33" s="29">
        <f t="shared" si="18"/>
        <v>-787.10490111781428</v>
      </c>
      <c r="S33" s="29">
        <f t="shared" si="18"/>
        <v>-1215.8926053310379</v>
      </c>
      <c r="T33" s="29">
        <f t="shared" si="18"/>
        <v>830.71100601892044</v>
      </c>
      <c r="U33" s="29">
        <f t="shared" si="18"/>
        <v>281.28392089422459</v>
      </c>
      <c r="V33" s="29">
        <f t="shared" si="18"/>
        <v>-730.58658641443515</v>
      </c>
      <c r="W33" s="29">
        <f t="shared" si="18"/>
        <v>-711.67953568358098</v>
      </c>
      <c r="X33" s="29">
        <f t="shared" ref="X33" si="19">SUM(X34:X50)</f>
        <v>-273.43516766982458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9.0949470177292824E-13</v>
      </c>
      <c r="D34" s="10">
        <f>AFC!D34-FC_NE!D34-FC_E!D34</f>
        <v>2.2737367544323206E-13</v>
      </c>
      <c r="E34" s="10">
        <f>AFC!E34-FC_NE!E34-FC_E!E34</f>
        <v>-4.5474735088646412E-13</v>
      </c>
      <c r="F34" s="10">
        <f>AFC!F34-FC_NE!F34-FC_E!F34</f>
        <v>9.0949470177292824E-13</v>
      </c>
      <c r="G34" s="10">
        <f>AFC!G34-FC_NE!G34-FC_E!G34</f>
        <v>-9.0949470177292824E-13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-4.5474735088646412E-13</v>
      </c>
      <c r="L34" s="10">
        <f>AFC!L34-FC_NE!L34-FC_E!L34</f>
        <v>0</v>
      </c>
      <c r="M34" s="10">
        <f>AFC!M34-FC_NE!M34-FC_E!M34</f>
        <v>9.0949470177292824E-13</v>
      </c>
      <c r="N34" s="10">
        <f>AFC!N34-FC_NE!N34-FC_E!N34</f>
        <v>-4.5474735088646412E-13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-9.0949470177292824E-13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9.0949470177292824E-13</v>
      </c>
      <c r="U34" s="10">
        <f>AFC!U34-FC_NE!U34-FC_E!U34</f>
        <v>0</v>
      </c>
      <c r="V34" s="10">
        <f>AFC!V34-FC_NE!V34-FC_E!V34</f>
        <v>-9.0949470177292824E-13</v>
      </c>
      <c r="W34" s="10">
        <f>AFC!W34-FC_NE!W34-FC_E!W34</f>
        <v>9.0949470177292824E-13</v>
      </c>
      <c r="X34" s="10">
        <f>AFC!X34-FC_NE!X34-FC_E!X34</f>
        <v>-8.5984523138904478E-5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-20.335253654342523</v>
      </c>
      <c r="D36" s="10">
        <f>AFC!D36-FC_NE!D36-FC_E!D36</f>
        <v>15.816423043851046</v>
      </c>
      <c r="E36" s="10">
        <f>AFC!E36-FC_NE!E36-FC_E!E36</f>
        <v>-11.297420464317383</v>
      </c>
      <c r="F36" s="10">
        <f>AFC!F36-FC_NE!F36-FC_E!F36</f>
        <v>-13.556921754084215</v>
      </c>
      <c r="G36" s="10">
        <f>AFC!G36-FC_NE!G36-FC_E!G36</f>
        <v>-30.503009458297583</v>
      </c>
      <c r="H36" s="10">
        <f>AFC!H36-FC_NE!H36-FC_E!H36</f>
        <v>-10.167755803955515</v>
      </c>
      <c r="I36" s="10">
        <f>AFC!I36-FC_NE!I36-FC_E!I36</f>
        <v>-5.6486672398968949</v>
      </c>
      <c r="J36" s="10">
        <f>AFC!J36-FC_NE!J36-FC_E!J36</f>
        <v>18.075752364574782</v>
      </c>
      <c r="K36" s="10">
        <f>AFC!K36-FC_NE!K36-FC_E!K36</f>
        <v>4.5190025795359361</v>
      </c>
      <c r="L36" s="10">
        <f>AFC!L36-FC_NE!L36-FC_E!L36</f>
        <v>-2.2595012897695597</v>
      </c>
      <c r="M36" s="10">
        <f>AFC!M36-FC_NE!M36-FC_E!M36</f>
        <v>-3.389337919175432</v>
      </c>
      <c r="N36" s="10">
        <f>AFC!N36-FC_NE!N36-FC_E!N36</f>
        <v>1.1295786758375925</v>
      </c>
      <c r="O36" s="10">
        <f>AFC!O36-FC_NE!O36-FC_E!O36</f>
        <v>-24.854342218400461</v>
      </c>
      <c r="P36" s="10">
        <f>AFC!P36-FC_NE!P36-FC_E!P36</f>
        <v>-31.632932072226822</v>
      </c>
      <c r="Q36" s="10">
        <f>AFC!Q36-FC_NE!Q36-FC_E!Q36</f>
        <v>-42.930008598452332</v>
      </c>
      <c r="R36" s="10">
        <f>AFC!R36-FC_NE!R36-FC_E!R36</f>
        <v>-29.373172828890347</v>
      </c>
      <c r="S36" s="10">
        <f>AFC!S36-FC_NE!S36-FC_E!S36</f>
        <v>-79.081771281170404</v>
      </c>
      <c r="T36" s="10">
        <f>AFC!T36-FC_NE!T36-FC_E!T36</f>
        <v>20.33533963886498</v>
      </c>
      <c r="U36" s="10">
        <f>AFC!U36-FC_NE!U36-FC_E!U36</f>
        <v>53.097850386930986</v>
      </c>
      <c r="V36" s="10">
        <f>AFC!V36-FC_NE!V36-FC_E!V36</f>
        <v>-19.20550300945888</v>
      </c>
      <c r="W36" s="10">
        <f>AFC!W36-FC_NE!W36-FC_E!W36</f>
        <v>-50.838435081685702</v>
      </c>
      <c r="X36" s="10">
        <f>AFC!X36-FC_NE!X36-FC_E!X36</f>
        <v>-6.8993121238177082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-19.045571797078082</v>
      </c>
      <c r="D37" s="10">
        <f>AFC!D37-FC_NE!D37-FC_E!D37</f>
        <v>2.1161650902849942</v>
      </c>
      <c r="E37" s="10">
        <f>AFC!E37-FC_NE!E37-FC_E!E37</f>
        <v>99.460103181427257</v>
      </c>
      <c r="F37" s="10">
        <f>AFC!F37-FC_NE!F37-FC_E!F37</f>
        <v>122.73809114359756</v>
      </c>
      <c r="G37" s="10">
        <f>AFC!G37-FC_NE!G37-FC_E!G37</f>
        <v>115.33147033533714</v>
      </c>
      <c r="H37" s="10">
        <f>AFC!H37-FC_NE!H37-FC_E!H37</f>
        <v>-58.194668959587034</v>
      </c>
      <c r="I37" s="10">
        <f>AFC!I37-FC_NE!I37-FC_E!I37</f>
        <v>9.5227858985381317</v>
      </c>
      <c r="J37" s="10">
        <f>AFC!J37-FC_NE!J37-FC_E!J37</f>
        <v>-9.5226999140168118</v>
      </c>
      <c r="K37" s="10">
        <f>AFC!K37-FC_NE!K37-FC_E!K37</f>
        <v>61.369045571797869</v>
      </c>
      <c r="L37" s="10">
        <f>AFC!L37-FC_NE!L37-FC_E!L37</f>
        <v>-8.4647463456567493</v>
      </c>
      <c r="M37" s="10">
        <f>AFC!M37-FC_NE!M37-FC_E!M37</f>
        <v>-5.2904557179717813</v>
      </c>
      <c r="N37" s="10">
        <f>AFC!N37-FC_NE!N37-FC_E!N37</f>
        <v>-17.98744625967538</v>
      </c>
      <c r="O37" s="10">
        <f>AFC!O37-FC_NE!O37-FC_E!O37</f>
        <v>1.057953568357334</v>
      </c>
      <c r="P37" s="10">
        <f>AFC!P37-FC_NE!P37-FC_E!P37</f>
        <v>-13.755030094582253</v>
      </c>
      <c r="Q37" s="10">
        <f>AFC!Q37-FC_NE!Q37-FC_E!Q37</f>
        <v>-46.555803955287956</v>
      </c>
      <c r="R37" s="10">
        <f>AFC!R37-FC_NE!R37-FC_E!R37</f>
        <v>-33.858899398107496</v>
      </c>
      <c r="S37" s="10">
        <f>AFC!S37-FC_NE!S37-FC_E!S37</f>
        <v>-20.103783319002105</v>
      </c>
      <c r="T37" s="10">
        <f>AFC!T37-FC_NE!T37-FC_E!T37</f>
        <v>48.671969045572951</v>
      </c>
      <c r="U37" s="10">
        <f>AFC!U37-FC_NE!U37-FC_E!U37</f>
        <v>76.182287188306873</v>
      </c>
      <c r="V37" s="10">
        <f>AFC!V37-FC_NE!V37-FC_E!V37</f>
        <v>-67.717540842649214</v>
      </c>
      <c r="W37" s="10">
        <f>AFC!W37-FC_NE!W37-FC_E!W37</f>
        <v>-52.904299226140211</v>
      </c>
      <c r="X37" s="10">
        <f>AFC!X37-FC_NE!X37-FC_E!X37</f>
        <v>-89.952278589854359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8.5984522785409467E-5</v>
      </c>
      <c r="D38" s="10">
        <f>AFC!D38-FC_NE!D38-FC_E!D38</f>
        <v>0</v>
      </c>
      <c r="E38" s="10">
        <f>AFC!E38-FC_NE!E38-FC_E!E38</f>
        <v>1.058125537403269</v>
      </c>
      <c r="F38" s="10">
        <f>AFC!F38-FC_NE!F38-FC_E!F38</f>
        <v>-1.0581255374032636</v>
      </c>
      <c r="G38" s="10">
        <f>AFC!G38-FC_NE!G38-FC_E!G38</f>
        <v>-8.5984522787185824E-5</v>
      </c>
      <c r="H38" s="10">
        <f>AFC!H38-FC_NE!H38-FC_E!H38</f>
        <v>0</v>
      </c>
      <c r="I38" s="10">
        <f>AFC!I38-FC_NE!I38-FC_E!I38</f>
        <v>-8.5984522787185824E-5</v>
      </c>
      <c r="J38" s="10">
        <f>AFC!J38-FC_NE!J38-FC_E!J38</f>
        <v>-1.0581255374032654</v>
      </c>
      <c r="K38" s="10">
        <f>AFC!K38-FC_NE!K38-FC_E!K38</f>
        <v>-8.5984522783633111E-5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8.5984522787185824E-5</v>
      </c>
      <c r="O38" s="10">
        <f>AFC!O38-FC_NE!O38-FC_E!O38</f>
        <v>-1.0581255374032672</v>
      </c>
      <c r="P38" s="10">
        <f>AFC!P38-FC_NE!P38-FC_E!P38</f>
        <v>0</v>
      </c>
      <c r="Q38" s="10">
        <f>AFC!Q38-FC_NE!Q38-FC_E!Q38</f>
        <v>1.0580395528804813</v>
      </c>
      <c r="R38" s="10">
        <f>AFC!R38-FC_NE!R38-FC_E!R38</f>
        <v>8.5984522785409467E-5</v>
      </c>
      <c r="S38" s="10">
        <f>AFC!S38-FC_NE!S38-FC_E!S38</f>
        <v>8.5984522785409467E-5</v>
      </c>
      <c r="T38" s="10">
        <f>AFC!T38-FC_NE!T38-FC_E!T38</f>
        <v>0</v>
      </c>
      <c r="U38" s="10">
        <f>AFC!U38-FC_NE!U38-FC_E!U38</f>
        <v>8.5984522785409467E-5</v>
      </c>
      <c r="V38" s="10">
        <f>AFC!V38-FC_NE!V38-FC_E!V38</f>
        <v>-1.0581255374032672</v>
      </c>
      <c r="W38" s="10">
        <f>AFC!W38-FC_NE!W38-FC_E!W38</f>
        <v>-3.1742046431642308</v>
      </c>
      <c r="X38" s="10">
        <f>AFC!X38-FC_NE!X38-FC_E!X38</f>
        <v>-0.56921754084264897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1.0581255374032565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-15.799656061908081</v>
      </c>
      <c r="D40" s="10">
        <f>AFC!D40-FC_NE!D40-FC_E!D40</f>
        <v>-14.746345657782513</v>
      </c>
      <c r="E40" s="10">
        <f>AFC!E40-FC_NE!E40-FC_E!E40</f>
        <v>-18.959587274289561</v>
      </c>
      <c r="F40" s="10">
        <f>AFC!F40-FC_NE!F40-FC_E!F40</f>
        <v>-33.705932932072074</v>
      </c>
      <c r="G40" s="10">
        <f>AFC!G40-FC_NE!G40-FC_E!G40</f>
        <v>-47.398968185726744</v>
      </c>
      <c r="H40" s="10">
        <f>AFC!H40-FC_NE!H40-FC_E!H40</f>
        <v>-36.865864144454918</v>
      </c>
      <c r="I40" s="10">
        <f>AFC!I40-FC_NE!I40-FC_E!I40</f>
        <v>-2.1066208082520461</v>
      </c>
      <c r="J40" s="10">
        <f>AFC!J40-FC_NE!J40-FC_E!J40</f>
        <v>-8.4264832330181889</v>
      </c>
      <c r="K40" s="10">
        <f>AFC!K40-FC_NE!K40-FC_E!K40</f>
        <v>-11.586414445399896</v>
      </c>
      <c r="L40" s="10">
        <f>AFC!L40-FC_NE!L40-FC_E!L40</f>
        <v>5.2665520206346628</v>
      </c>
      <c r="M40" s="10">
        <f>AFC!M40-FC_NE!M40-FC_E!M40</f>
        <v>-11.586414445398077</v>
      </c>
      <c r="N40" s="10">
        <f>AFC!N40-FC_NE!N40-FC_E!N40</f>
        <v>-10.533104041273418</v>
      </c>
      <c r="O40" s="10">
        <f>AFC!O40-FC_NE!O40-FC_E!O40</f>
        <v>4.2132416165079576</v>
      </c>
      <c r="P40" s="10">
        <f>AFC!P40-FC_NE!P40-FC_E!P40</f>
        <v>-17.90627687016331</v>
      </c>
      <c r="Q40" s="10">
        <f>AFC!Q40-FC_NE!Q40-FC_E!Q40</f>
        <v>-53.718830610491068</v>
      </c>
      <c r="R40" s="10">
        <f>AFC!R40-FC_NE!R40-FC_E!R40</f>
        <v>-70.571797076526536</v>
      </c>
      <c r="S40" s="10">
        <f>AFC!S40-FC_NE!S40-FC_E!S40</f>
        <v>-20.012897678417858</v>
      </c>
      <c r="T40" s="10">
        <f>AFC!T40-FC_NE!T40-FC_E!T40</f>
        <v>-11.586414445400351</v>
      </c>
      <c r="U40" s="10">
        <f>AFC!U40-FC_NE!U40-FC_E!U40</f>
        <v>-14.746345657782513</v>
      </c>
      <c r="V40" s="10">
        <f>AFC!V40-FC_NE!V40-FC_E!V40</f>
        <v>-37.919174548579122</v>
      </c>
      <c r="W40" s="10">
        <f>AFC!W40-FC_NE!W40-FC_E!W40</f>
        <v>-41.079105760963785</v>
      </c>
      <c r="X40" s="10">
        <f>AFC!X40-FC_NE!X40-FC_E!X40</f>
        <v>-52.633877901975893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-3.8191672047105385E-14</v>
      </c>
      <c r="D41" s="10">
        <f>AFC!D41-FC_NE!D41-FC_E!D41</f>
        <v>-8.5984522808502106E-5</v>
      </c>
      <c r="E41" s="10">
        <f>AFC!E41-FC_NE!E41-FC_E!E41</f>
        <v>-8.5984522788962181E-5</v>
      </c>
      <c r="F41" s="10">
        <f>AFC!F41-FC_NE!F41-FC_E!F41</f>
        <v>-6.4837024638109142E-14</v>
      </c>
      <c r="G41" s="10">
        <f>AFC!G41-FC_NE!G41-FC_E!G41</f>
        <v>0</v>
      </c>
      <c r="H41" s="10">
        <f>AFC!H41-FC_NE!H41-FC_E!H41</f>
        <v>8.5984522229409777E-5</v>
      </c>
      <c r="I41" s="10">
        <f>AFC!I41-FC_NE!I41-FC_E!I41</f>
        <v>-8.5984522229409777E-5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9.0949470177292824E-13</v>
      </c>
      <c r="O41" s="10">
        <f>AFC!O41-FC_NE!O41-FC_E!O41</f>
        <v>8.598452404839918E-5</v>
      </c>
      <c r="P41" s="10">
        <f>AFC!P41-FC_NE!P41-FC_E!P41</f>
        <v>1.8189894035458565E-12</v>
      </c>
      <c r="Q41" s="10">
        <f>AFC!Q41-FC_NE!Q41-FC_E!Q41</f>
        <v>0</v>
      </c>
      <c r="R41" s="10">
        <f>AFC!R41-FC_NE!R41-FC_E!R41</f>
        <v>-1.8189894035458565E-12</v>
      </c>
      <c r="S41" s="10">
        <f>AFC!S41-FC_NE!S41-FC_E!S41</f>
        <v>1.8189894035458565E-12</v>
      </c>
      <c r="T41" s="10">
        <f>AFC!T41-FC_NE!T41-FC_E!T41</f>
        <v>0</v>
      </c>
      <c r="U41" s="10">
        <f>AFC!U41-FC_NE!U41-FC_E!U41</f>
        <v>-5.4569682106375694E-12</v>
      </c>
      <c r="V41" s="10">
        <f>AFC!V41-FC_NE!V41-FC_E!V41</f>
        <v>1.8189894035458565E-12</v>
      </c>
      <c r="W41" s="10">
        <f>AFC!W41-FC_NE!W41-FC_E!W41</f>
        <v>0</v>
      </c>
      <c r="X41" s="10">
        <f>AFC!X41-FC_NE!X41-FC_E!X41</f>
        <v>3.2330180568062777E-2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-32.948753224419306</v>
      </c>
      <c r="D42" s="10">
        <f>AFC!D42-FC_NE!D42-FC_E!D42</f>
        <v>-95.657781599313239</v>
      </c>
      <c r="E42" s="10">
        <f>AFC!E42-FC_NE!E42-FC_E!E42</f>
        <v>-51.017540842648486</v>
      </c>
      <c r="F42" s="10">
        <f>AFC!F42-FC_NE!F42-FC_E!F42</f>
        <v>-32.948839208942445</v>
      </c>
      <c r="G42" s="10">
        <f>AFC!G42-FC_NE!G42-FC_E!G42</f>
        <v>-43.577386070506691</v>
      </c>
      <c r="H42" s="10">
        <f>AFC!H42-FC_NE!H42-FC_E!H42</f>
        <v>-41.451676698193296</v>
      </c>
      <c r="I42" s="10">
        <f>AFC!I42-FC_NE!I42-FC_E!I42</f>
        <v>-2.1257093723129401</v>
      </c>
      <c r="J42" s="10">
        <f>AFC!J42-FC_NE!J42-FC_E!J42</f>
        <v>-5.3142734307834871</v>
      </c>
      <c r="K42" s="10">
        <f>AFC!K42-FC_NE!K42-FC_E!K42</f>
        <v>-15.94290627687019</v>
      </c>
      <c r="L42" s="10">
        <f>AFC!L42-FC_NE!L42-FC_E!L42</f>
        <v>-3.1885640584696375</v>
      </c>
      <c r="M42" s="10">
        <f>AFC!M42-FC_NE!M42-FC_E!M42</f>
        <v>-9.5657781599306873</v>
      </c>
      <c r="N42" s="10">
        <f>AFC!N42-FC_NE!N42-FC_E!N42</f>
        <v>-1.0629406706789268</v>
      </c>
      <c r="O42" s="10">
        <f>AFC!O42-FC_NE!O42-FC_E!O42</f>
        <v>-8.5030094582973561</v>
      </c>
      <c r="P42" s="10">
        <f>AFC!P42-FC_NE!P42-FC_E!P42</f>
        <v>-26.571711092003397</v>
      </c>
      <c r="Q42" s="10">
        <f>AFC!Q42-FC_NE!Q42-FC_E!Q42</f>
        <v>-31.885812553740607</v>
      </c>
      <c r="R42" s="10">
        <f>AFC!R42-FC_NE!R42-FC_E!R42</f>
        <v>6.3773000859839613</v>
      </c>
      <c r="S42" s="10">
        <f>AFC!S42-FC_NE!S42-FC_E!S42</f>
        <v>-1.0628546861555606</v>
      </c>
      <c r="T42" s="10">
        <f>AFC!T42-FC_NE!T42-FC_E!T42</f>
        <v>-2.1257093723118032</v>
      </c>
      <c r="U42" s="10">
        <f>AFC!U42-FC_NE!U42-FC_E!U42</f>
        <v>48.891745485812862</v>
      </c>
      <c r="V42" s="10">
        <f>AFC!V42-FC_NE!V42-FC_E!V42</f>
        <v>-64.834737747205281</v>
      </c>
      <c r="W42" s="10">
        <f>AFC!W42-FC_NE!W42-FC_E!W42</f>
        <v>-3.1886500429920943</v>
      </c>
      <c r="X42" s="10">
        <f>AFC!X42-FC_NE!X42-FC_E!X42</f>
        <v>-17.512811693894491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-6.1622527944928152</v>
      </c>
      <c r="D43" s="10">
        <f>AFC!D43-FC_NE!D43-FC_E!D43</f>
        <v>169.46113499570129</v>
      </c>
      <c r="E43" s="10">
        <f>AFC!E43-FC_NE!E43-FC_E!E43</f>
        <v>47.243680137573392</v>
      </c>
      <c r="F43" s="10">
        <f>AFC!F43-FC_NE!F43-FC_E!F43</f>
        <v>44.162682717105781</v>
      </c>
      <c r="G43" s="10">
        <f>AFC!G43-FC_NE!G43-FC_E!G43</f>
        <v>41.081685296645446</v>
      </c>
      <c r="H43" s="10">
        <f>AFC!H43-FC_NE!H43-FC_E!H43</f>
        <v>-65.730266552018293</v>
      </c>
      <c r="I43" s="10">
        <f>AFC!I43-FC_NE!I43-FC_E!I43</f>
        <v>-7.189079965603014</v>
      </c>
      <c r="J43" s="10">
        <f>AFC!J43-FC_NE!J43-FC_E!J43</f>
        <v>5.1350816853009746</v>
      </c>
      <c r="K43" s="10">
        <f>AFC!K43-FC_NE!K43-FC_E!K43</f>
        <v>247.51625107481232</v>
      </c>
      <c r="L43" s="10">
        <f>AFC!L43-FC_NE!L43-FC_E!L43</f>
        <v>2.0540842648333637</v>
      </c>
      <c r="M43" s="10">
        <f>AFC!M43-FC_NE!M43-FC_E!M43</f>
        <v>-68.811521926061687</v>
      </c>
      <c r="N43" s="10">
        <f>AFC!N43-FC_NE!N43-FC_E!N43</f>
        <v>16.432502149611537</v>
      </c>
      <c r="O43" s="10">
        <f>AFC!O43-FC_NE!O43-FC_E!O43</f>
        <v>-67.784436801372067</v>
      </c>
      <c r="P43" s="10">
        <f>AFC!P43-FC_NE!P43-FC_E!P43</f>
        <v>-156.10954428203331</v>
      </c>
      <c r="Q43" s="10">
        <f>AFC!Q43-FC_NE!Q43-FC_E!Q43</f>
        <v>-26.702923473771079</v>
      </c>
      <c r="R43" s="10">
        <f>AFC!R43-FC_NE!R43-FC_E!R43</f>
        <v>-140.70412725710776</v>
      </c>
      <c r="S43" s="10">
        <f>AFC!S43-FC_NE!S43-FC_E!S43</f>
        <v>-163.29914015477334</v>
      </c>
      <c r="T43" s="10">
        <f>AFC!T43-FC_NE!T43-FC_E!T43</f>
        <v>269.0839208942416</v>
      </c>
      <c r="U43" s="10">
        <f>AFC!U43-FC_NE!U43-FC_E!U43</f>
        <v>112.97411865863251</v>
      </c>
      <c r="V43" s="10">
        <f>AFC!V43-FC_NE!V43-FC_E!V43</f>
        <v>-170.48830610489313</v>
      </c>
      <c r="W43" s="10">
        <f>AFC!W43-FC_NE!W43-FC_E!W43</f>
        <v>-225.94806534823874</v>
      </c>
      <c r="X43" s="10">
        <f>AFC!X43-FC_NE!X43-FC_E!X43</f>
        <v>-334.4856405847022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7.7196044711954528</v>
      </c>
      <c r="D44" s="10">
        <f>AFC!D44-FC_NE!D44-FC_E!D44</f>
        <v>-11.579105760964922</v>
      </c>
      <c r="E44" s="10">
        <f>AFC!E44-FC_NE!E44-FC_E!E44</f>
        <v>-19.298796216684423</v>
      </c>
      <c r="F44" s="10">
        <f>AFC!F44-FC_NE!F44-FC_E!F44</f>
        <v>-53.071453138434663</v>
      </c>
      <c r="G44" s="10">
        <f>AFC!G44-FC_NE!G44-FC_E!G44</f>
        <v>-55.001461736888132</v>
      </c>
      <c r="H44" s="10">
        <f>AFC!H44-FC_NE!H44-FC_E!H44</f>
        <v>-74.300429922611556</v>
      </c>
      <c r="I44" s="10">
        <f>AFC!I44-FC_NE!I44-FC_E!I44</f>
        <v>69.475580395527004</v>
      </c>
      <c r="J44" s="10">
        <f>AFC!J44-FC_NE!J44-FC_E!J44</f>
        <v>8.5984522002036101E-5</v>
      </c>
      <c r="K44" s="10">
        <f>AFC!K44-FC_NE!K44-FC_E!K44</f>
        <v>-7.7194325021484929</v>
      </c>
      <c r="L44" s="10">
        <f>AFC!L44-FC_NE!L44-FC_E!L44</f>
        <v>-17.368873602752501</v>
      </c>
      <c r="M44" s="10">
        <f>AFC!M44-FC_NE!M44-FC_E!M44</f>
        <v>-0.96500429922593867</v>
      </c>
      <c r="N44" s="10">
        <f>AFC!N44-FC_NE!N44-FC_E!N44</f>
        <v>-0.96509028374975969</v>
      </c>
      <c r="O44" s="10">
        <f>AFC!O44-FC_NE!O44-FC_E!O44</f>
        <v>-16.404041272570794</v>
      </c>
      <c r="P44" s="10">
        <f>AFC!P44-FC_NE!P44-FC_E!P44</f>
        <v>-78.159759243336907</v>
      </c>
      <c r="Q44" s="10">
        <f>AFC!Q44-FC_NE!Q44-FC_E!Q44</f>
        <v>-72.370335339638928</v>
      </c>
      <c r="R44" s="10">
        <f>AFC!R44-FC_NE!R44-FC_E!R44</f>
        <v>-52.106792777298892</v>
      </c>
      <c r="S44" s="10">
        <f>AFC!S44-FC_NE!S44-FC_E!S44</f>
        <v>-5.7895958727416428</v>
      </c>
      <c r="T44" s="10">
        <f>AFC!T44-FC_NE!T44-FC_E!T44</f>
        <v>190.0926913155638</v>
      </c>
      <c r="U44" s="10">
        <f>AFC!U44-FC_NE!U44-FC_E!U44</f>
        <v>50.176698194324445</v>
      </c>
      <c r="V44" s="10">
        <f>AFC!V44-FC_NE!V44-FC_E!V44</f>
        <v>-58.861220980223038</v>
      </c>
      <c r="W44" s="10">
        <f>AFC!W44-FC_NE!W44-FC_E!W44</f>
        <v>-57.896216680997213</v>
      </c>
      <c r="X44" s="10">
        <f>AFC!X44-FC_NE!X44-FC_E!X44</f>
        <v>-35.881169389509068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-3.8405846947549236</v>
      </c>
      <c r="D45" s="10">
        <f>AFC!D45-FC_NE!D45-FC_E!D45</f>
        <v>-3.8406706792776788</v>
      </c>
      <c r="E45" s="10">
        <f>AFC!E45-FC_NE!E45-FC_E!E45</f>
        <v>8.6414445399828139</v>
      </c>
      <c r="F45" s="10">
        <f>AFC!F45-FC_NE!F45-FC_E!F45</f>
        <v>-2.8421709430404007E-14</v>
      </c>
      <c r="G45" s="10">
        <f>AFC!G45-FC_NE!G45-FC_E!G45</f>
        <v>-5.7609630266551903</v>
      </c>
      <c r="H45" s="10">
        <f>AFC!H45-FC_NE!H45-FC_E!H45</f>
        <v>-13.442304385210605</v>
      </c>
      <c r="I45" s="10">
        <f>AFC!I45-FC_NE!I45-FC_E!I45</f>
        <v>-7.6811693895099253</v>
      </c>
      <c r="J45" s="10">
        <f>AFC!J45-FC_NE!J45-FC_E!J45</f>
        <v>-4.8007738607051067</v>
      </c>
      <c r="K45" s="10">
        <f>AFC!K45-FC_NE!K45-FC_E!K45</f>
        <v>6.7211521926053877</v>
      </c>
      <c r="L45" s="10">
        <f>AFC!L45-FC_NE!L45-FC_E!L45</f>
        <v>-5.7608770421323641</v>
      </c>
      <c r="M45" s="10">
        <f>AFC!M45-FC_NE!M45-FC_E!M45</f>
        <v>-1.9202063628546</v>
      </c>
      <c r="N45" s="10">
        <f>AFC!N45-FC_NE!N45-FC_E!N45</f>
        <v>-2.880481513327581</v>
      </c>
      <c r="O45" s="10">
        <f>AFC!O45-FC_NE!O45-FC_E!O45</f>
        <v>-7.6814273430782691</v>
      </c>
      <c r="P45" s="10">
        <f>AFC!P45-FC_NE!P45-FC_E!P45</f>
        <v>-5.7609630266550909</v>
      </c>
      <c r="Q45" s="10">
        <f>AFC!Q45-FC_NE!Q45-FC_E!Q45</f>
        <v>-38.406362854686151</v>
      </c>
      <c r="R45" s="10">
        <f>AFC!R45-FC_NE!R45-FC_E!R45</f>
        <v>-11.521926053310338</v>
      </c>
      <c r="S45" s="10">
        <f>AFC!S45-FC_NE!S45-FC_E!S45</f>
        <v>-22.083662940670692</v>
      </c>
      <c r="T45" s="10">
        <f>AFC!T45-FC_NE!T45-FC_E!T45</f>
        <v>19.203267411865951</v>
      </c>
      <c r="U45" s="10">
        <f>AFC!U45-FC_NE!U45-FC_E!U45</f>
        <v>8.6415305245055976</v>
      </c>
      <c r="V45" s="10">
        <f>AFC!V45-FC_NE!V45-FC_E!V45</f>
        <v>-13.442218400687864</v>
      </c>
      <c r="W45" s="10">
        <f>AFC!W45-FC_NE!W45-FC_E!W45</f>
        <v>-16.322699914015573</v>
      </c>
      <c r="X45" s="10">
        <f>AFC!X45-FC_NE!X45-FC_E!X45</f>
        <v>-8.2900257953568115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-2.8804815133274246</v>
      </c>
      <c r="D46" s="10">
        <f>AFC!D46-FC_NE!D46-FC_E!D46</f>
        <v>-3.8405846947549662</v>
      </c>
      <c r="E46" s="10">
        <f>AFC!E46-FC_NE!E46-FC_E!E46</f>
        <v>13.442218400687864</v>
      </c>
      <c r="F46" s="10">
        <f>AFC!F46-FC_NE!F46-FC_E!F46</f>
        <v>8.5984522797843965E-5</v>
      </c>
      <c r="G46" s="10">
        <f>AFC!G46-FC_NE!G46-FC_E!G46</f>
        <v>14.402493551160831</v>
      </c>
      <c r="H46" s="10">
        <f>AFC!H46-FC_NE!H46-FC_E!H46</f>
        <v>-1.9203783319001673</v>
      </c>
      <c r="I46" s="10">
        <f>AFC!I46-FC_NE!I46-FC_E!I46</f>
        <v>14.402407566637976</v>
      </c>
      <c r="J46" s="10">
        <f>AFC!J46-FC_NE!J46-FC_E!J46</f>
        <v>-9.6015477214101566</v>
      </c>
      <c r="K46" s="10">
        <f>AFC!K46-FC_NE!K46-FC_E!K46</f>
        <v>-20.163370593293166</v>
      </c>
      <c r="L46" s="10">
        <f>AFC!L46-FC_NE!L46-FC_E!L46</f>
        <v>-6.7211521926053592</v>
      </c>
      <c r="M46" s="10">
        <f>AFC!M46-FC_NE!M46-FC_E!M46</f>
        <v>-7.6813413585554144</v>
      </c>
      <c r="N46" s="10">
        <f>AFC!N46-FC_NE!N46-FC_E!N46</f>
        <v>5.7609630266551335</v>
      </c>
      <c r="O46" s="10">
        <f>AFC!O46-FC_NE!O46-FC_E!O46</f>
        <v>-4.8007738607051351</v>
      </c>
      <c r="P46" s="10">
        <f>AFC!P46-FC_NE!P46-FC_E!P46</f>
        <v>-34.565864144454224</v>
      </c>
      <c r="Q46" s="10">
        <f>AFC!Q46-FC_NE!Q46-FC_E!Q46</f>
        <v>-135.38254514187446</v>
      </c>
      <c r="R46" s="10">
        <f>AFC!R46-FC_NE!R46-FC_E!R46</f>
        <v>-119.05993121238174</v>
      </c>
      <c r="S46" s="10">
        <f>AFC!S46-FC_NE!S46-FC_E!S46</f>
        <v>-72.012123817712791</v>
      </c>
      <c r="T46" s="10">
        <f>AFC!T46-FC_NE!T46-FC_E!T46</f>
        <v>26.884522785898582</v>
      </c>
      <c r="U46" s="10">
        <f>AFC!U46-FC_NE!U46-FC_E!U46</f>
        <v>21.123559759243449</v>
      </c>
      <c r="V46" s="10">
        <f>AFC!V46-FC_NE!V46-FC_E!V46</f>
        <v>-31.685382631126515</v>
      </c>
      <c r="W46" s="10">
        <f>AFC!W46-FC_NE!W46-FC_E!W46</f>
        <v>-48.968185726569459</v>
      </c>
      <c r="X46" s="10">
        <f>AFC!X46-FC_NE!X46-FC_E!X46</f>
        <v>-38.596560619088734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17.282889079964889</v>
      </c>
      <c r="D47" s="10">
        <f>AFC!D47-FC_NE!D47-FC_E!D47</f>
        <v>14.402321582115064</v>
      </c>
      <c r="E47" s="10">
        <f>AFC!E47-FC_NE!E47-FC_E!E47</f>
        <v>31.685382631127368</v>
      </c>
      <c r="F47" s="10">
        <f>AFC!F47-FC_NE!F47-FC_E!F47</f>
        <v>-8.5984523138904478E-5</v>
      </c>
      <c r="G47" s="10">
        <f>AFC!G47-FC_NE!G47-FC_E!G47</f>
        <v>36.486156491830798</v>
      </c>
      <c r="H47" s="10">
        <f>AFC!H47-FC_NE!H47-FC_E!H47</f>
        <v>-1.9202923473771989</v>
      </c>
      <c r="I47" s="10">
        <f>AFC!I47-FC_NE!I47-FC_E!I47</f>
        <v>24.96414445399887</v>
      </c>
      <c r="J47" s="10">
        <f>AFC!J47-FC_NE!J47-FC_E!J47</f>
        <v>-5.7609630266542808</v>
      </c>
      <c r="K47" s="10">
        <f>AFC!K47-FC_NE!K47-FC_E!K47</f>
        <v>-22.08366294067082</v>
      </c>
      <c r="L47" s="10">
        <f>AFC!L47-FC_NE!L47-FC_E!L47</f>
        <v>9.6016337059322723</v>
      </c>
      <c r="M47" s="10">
        <f>AFC!M47-FC_NE!M47-FC_E!M47</f>
        <v>4.8007738607045667</v>
      </c>
      <c r="N47" s="10">
        <f>AFC!N47-FC_NE!N47-FC_E!N47</f>
        <v>2.8805674978511888</v>
      </c>
      <c r="O47" s="10">
        <f>AFC!O47-FC_NE!O47-FC_E!O47</f>
        <v>-45.127515047291809</v>
      </c>
      <c r="P47" s="10">
        <f>AFC!P47-FC_NE!P47-FC_E!P47</f>
        <v>41.287016337060095</v>
      </c>
      <c r="Q47" s="10">
        <f>AFC!Q47-FC_NE!Q47-FC_E!Q47</f>
        <v>-319.73336199484095</v>
      </c>
      <c r="R47" s="10">
        <f>AFC!R47-FC_NE!R47-FC_E!R47</f>
        <v>-253.48228718830649</v>
      </c>
      <c r="S47" s="10">
        <f>AFC!S47-FC_NE!S47-FC_E!S47</f>
        <v>-208.35477214101422</v>
      </c>
      <c r="T47" s="10">
        <f>AFC!T47-FC_NE!T47-FC_E!T47</f>
        <v>234.27910576096258</v>
      </c>
      <c r="U47" s="10">
        <f>AFC!U47-FC_NE!U47-FC_E!U47</f>
        <v>78.733104041272782</v>
      </c>
      <c r="V47" s="10">
        <f>AFC!V47-FC_NE!V47-FC_E!V47</f>
        <v>-90.255030094583731</v>
      </c>
      <c r="W47" s="10">
        <f>AFC!W47-FC_NE!W47-FC_E!W47</f>
        <v>24.964230438520758</v>
      </c>
      <c r="X47" s="10">
        <f>AFC!X47-FC_NE!X47-FC_E!X47</f>
        <v>86.907050730868605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3.8812553740331168</v>
      </c>
      <c r="D48" s="10">
        <f>AFC!D48-FC_NE!D48-FC_E!D48</f>
        <v>45.02244196044785</v>
      </c>
      <c r="E48" s="10">
        <f>AFC!E48-FC_NE!E48-FC_E!E48</f>
        <v>-24.063714531384903</v>
      </c>
      <c r="F48" s="10">
        <f>AFC!F48-FC_NE!F48-FC_E!F48</f>
        <v>-17.077558039553423</v>
      </c>
      <c r="G48" s="10">
        <f>AFC!G48-FC_NE!G48-FC_E!G48</f>
        <v>-32.602493551159569</v>
      </c>
      <c r="H48" s="10">
        <f>AFC!H48-FC_NE!H48-FC_E!H48</f>
        <v>-27.168787618229544</v>
      </c>
      <c r="I48" s="10">
        <f>AFC!I48-FC_NE!I48-FC_E!I48</f>
        <v>12.420034393809601</v>
      </c>
      <c r="J48" s="10">
        <f>AFC!J48-FC_NE!J48-FC_E!J48</f>
        <v>0.77644024075652851</v>
      </c>
      <c r="K48" s="10">
        <f>AFC!K48-FC_NE!K48-FC_E!K48</f>
        <v>-31.049957007737703</v>
      </c>
      <c r="L48" s="10">
        <f>AFC!L48-FC_NE!L48-FC_E!L48</f>
        <v>-33.378503869302676</v>
      </c>
      <c r="M48" s="10">
        <f>AFC!M48-FC_NE!M48-FC_E!M48</f>
        <v>-31.049957007738158</v>
      </c>
      <c r="N48" s="10">
        <f>AFC!N48-FC_NE!N48-FC_E!N48</f>
        <v>-57.44256233877968</v>
      </c>
      <c r="O48" s="10">
        <f>AFC!O48-FC_NE!O48-FC_E!O48</f>
        <v>-6.9863284608773029</v>
      </c>
      <c r="P48" s="10">
        <f>AFC!P48-FC_NE!P48-FC_E!P48</f>
        <v>-61.323731728289431</v>
      </c>
      <c r="Q48" s="10">
        <f>AFC!Q48-FC_NE!Q48-FC_E!Q48</f>
        <v>-7.7625967325877809</v>
      </c>
      <c r="R48" s="10">
        <f>AFC!R48-FC_NE!R48-FC_E!R48</f>
        <v>69.862252794496953</v>
      </c>
      <c r="S48" s="10">
        <f>AFC!S48-FC_NE!S48-FC_E!S48</f>
        <v>-182.41848667239969</v>
      </c>
      <c r="T48" s="10">
        <f>AFC!T48-FC_NE!T48-FC_E!T48</f>
        <v>14.748667239896577</v>
      </c>
      <c r="U48" s="10">
        <f>AFC!U48-FC_NE!U48-FC_E!U48</f>
        <v>20.958555460016441</v>
      </c>
      <c r="V48" s="10">
        <f>AFC!V48-FC_NE!V48-FC_E!V48</f>
        <v>38.036199484093004</v>
      </c>
      <c r="W48" s="10">
        <f>AFC!W48-FC_NE!W48-FC_E!W48</f>
        <v>24.839896818572015</v>
      </c>
      <c r="X48" s="10">
        <f>AFC!X48-FC_NE!X48-FC_E!X48</f>
        <v>34.333619948409137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1.9202923473774263</v>
      </c>
      <c r="D49" s="10">
        <f>AFC!D49-FC_NE!D49-FC_E!D49</f>
        <v>-5.7609630266551335</v>
      </c>
      <c r="E49" s="10">
        <f>AFC!E49-FC_NE!E49-FC_E!E49</f>
        <v>-20.163370593293152</v>
      </c>
      <c r="F49" s="10">
        <f>AFC!F49-FC_NE!F49-FC_E!F49</f>
        <v>2.8421709430404007E-14</v>
      </c>
      <c r="G49" s="10">
        <f>AFC!G49-FC_NE!G49-FC_E!G49</f>
        <v>5.7609630266551974</v>
      </c>
      <c r="H49" s="10">
        <f>AFC!H49-FC_NE!H49-FC_E!H49</f>
        <v>-4.8007738607051351</v>
      </c>
      <c r="I49" s="10">
        <f>AFC!I49-FC_NE!I49-FC_E!I49</f>
        <v>4.8007738607050641</v>
      </c>
      <c r="J49" s="10">
        <f>AFC!J49-FC_NE!J49-FC_E!J49</f>
        <v>4.8007738607050854</v>
      </c>
      <c r="K49" s="10">
        <f>AFC!K49-FC_NE!K49-FC_E!K49</f>
        <v>6.7212381771281251</v>
      </c>
      <c r="L49" s="10">
        <f>AFC!L49-FC_NE!L49-FC_E!L49</f>
        <v>0.96018916595013337</v>
      </c>
      <c r="M49" s="10">
        <f>AFC!M49-FC_NE!M49-FC_E!M49</f>
        <v>2.8804815133276023</v>
      </c>
      <c r="N49" s="10">
        <f>AFC!N49-FC_NE!N49-FC_E!N49</f>
        <v>1.9202923473774689</v>
      </c>
      <c r="O49" s="10">
        <f>AFC!O49-FC_NE!O49-FC_E!O49</f>
        <v>-2.8803955288048151</v>
      </c>
      <c r="P49" s="10">
        <f>AFC!P49-FC_NE!P49-FC_E!P49</f>
        <v>-12.482029234737759</v>
      </c>
      <c r="Q49" s="10">
        <f>AFC!Q49-FC_NE!Q49-FC_E!Q49</f>
        <v>-56.649441100601884</v>
      </c>
      <c r="R49" s="10">
        <f>AFC!R49-FC_NE!R49-FC_E!R49</f>
        <v>-0.96018916595012627</v>
      </c>
      <c r="S49" s="10">
        <f>AFC!S49-FC_NE!S49-FC_E!S49</f>
        <v>-7.6811693895098898</v>
      </c>
      <c r="T49" s="10">
        <f>AFC!T49-FC_NE!T49-FC_E!T49</f>
        <v>-1.9202923473774689</v>
      </c>
      <c r="U49" s="10">
        <f>AFC!U49-FC_NE!U49-FC_E!U49</f>
        <v>-3.8406706792777356</v>
      </c>
      <c r="V49" s="10">
        <f>AFC!V49-FC_NE!V49-FC_E!V49</f>
        <v>-5.7608770421324422</v>
      </c>
      <c r="W49" s="10">
        <f>AFC!W49-FC_NE!W49-FC_E!W49</f>
        <v>-4.8008598452278548</v>
      </c>
      <c r="X49" s="10">
        <f>AFC!X49-FC_NE!X49-FC_E!X49</f>
        <v>-3.3269991401547685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100.8168529664664</v>
      </c>
      <c r="D50" s="10">
        <f>AFC!D50-FC_NE!D50-FC_E!D50</f>
        <v>24.004127257093046</v>
      </c>
      <c r="E50" s="10">
        <f>AFC!E50-FC_NE!E50-FC_E!E50</f>
        <v>-275.56612209802245</v>
      </c>
      <c r="F50" s="10">
        <f>AFC!F50-FC_NE!F50-FC_E!F50</f>
        <v>-286.12785898538209</v>
      </c>
      <c r="G50" s="10">
        <f>AFC!G50-FC_NE!G50-FC_E!G50</f>
        <v>-386.94471195184815</v>
      </c>
      <c r="H50" s="10">
        <f>AFC!H50-FC_NE!H50-FC_E!H50</f>
        <v>-380.22364574376684</v>
      </c>
      <c r="I50" s="10">
        <f>AFC!I50-FC_NE!I50-FC_E!I50</f>
        <v>-76.812811693893764</v>
      </c>
      <c r="J50" s="10">
        <f>AFC!J50-FC_NE!J50-FC_E!J50</f>
        <v>-11.521926053309926</v>
      </c>
      <c r="K50" s="10">
        <f>AFC!K50-FC_NE!K50-FC_E!K50</f>
        <v>235.23929492691286</v>
      </c>
      <c r="L50" s="10">
        <f>AFC!L50-FC_NE!L50-FC_E!L50</f>
        <v>327.41487532244287</v>
      </c>
      <c r="M50" s="10">
        <f>AFC!M50-FC_NE!M50-FC_E!M50</f>
        <v>-376.38297506448816</v>
      </c>
      <c r="N50" s="10">
        <f>AFC!N50-FC_NE!N50-FC_E!N50</f>
        <v>-72.972141014616909</v>
      </c>
      <c r="O50" s="10">
        <f>AFC!O50-FC_NE!O50-FC_E!O50</f>
        <v>-602.02063628546853</v>
      </c>
      <c r="P50" s="10">
        <f>AFC!P50-FC_NE!P50-FC_E!P50</f>
        <v>-575.13602751504766</v>
      </c>
      <c r="Q50" s="10">
        <f>AFC!Q50-FC_NE!Q50-FC_E!Q50</f>
        <v>-208.35468615649106</v>
      </c>
      <c r="R50" s="10">
        <f>AFC!R50-FC_NE!R50-FC_E!R50</f>
        <v>-151.70541702493645</v>
      </c>
      <c r="S50" s="10">
        <f>AFC!S50-FC_NE!S50-FC_E!S50</f>
        <v>-433.99243336199419</v>
      </c>
      <c r="T50" s="10">
        <f>AFC!T50-FC_NE!T50-FC_E!T50</f>
        <v>23.043938091142195</v>
      </c>
      <c r="U50" s="10">
        <f>AFC!U50-FC_NE!U50-FC_E!U50</f>
        <v>-170.9085984522784</v>
      </c>
      <c r="V50" s="10">
        <f>AFC!V50-FC_NE!V50-FC_E!V50</f>
        <v>-207.39466895958662</v>
      </c>
      <c r="W50" s="10">
        <f>AFC!W50-FC_NE!W50-FC_E!W50</f>
        <v>-256.36294067067979</v>
      </c>
      <c r="X50" s="10">
        <f>AFC!X50-FC_NE!X50-FC_E!X50</f>
        <v>193.43981083404947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-7.9105760978563922E-3</v>
      </c>
      <c r="D51" s="37">
        <f>AFC!D51-FC_NE!D51-FC_E!D51</f>
        <v>4.8753224426036468E-2</v>
      </c>
      <c r="E51" s="37">
        <f>AFC!E51-FC_NE!E51-FC_E!E51</f>
        <v>4.4024075667039142E-2</v>
      </c>
      <c r="F51" s="37">
        <f>AFC!F51-FC_NE!F51-FC_E!F51</f>
        <v>97.978675838348863</v>
      </c>
      <c r="G51" s="37">
        <f>AFC!G51-FC_NE!G51-FC_E!G51</f>
        <v>500.23224419604958</v>
      </c>
      <c r="H51" s="37">
        <f>AFC!H51-FC_NE!H51-FC_E!H51</f>
        <v>723.94084264832054</v>
      </c>
      <c r="I51" s="37">
        <f>AFC!I51-FC_NE!I51-FC_E!I51</f>
        <v>366.14032674119699</v>
      </c>
      <c r="J51" s="37">
        <f>AFC!J51-FC_NE!J51-FC_E!J51</f>
        <v>-65.949355116086736</v>
      </c>
      <c r="K51" s="37">
        <f>AFC!K51-FC_NE!K51-FC_E!K51</f>
        <v>5.3315563198557356</v>
      </c>
      <c r="L51" s="37">
        <f>AFC!L51-FC_NE!L51-FC_E!L51</f>
        <v>43.643336199482292</v>
      </c>
      <c r="M51" s="37">
        <f>AFC!M51-FC_NE!M51-FC_E!M51</f>
        <v>11.27480653481507</v>
      </c>
      <c r="N51" s="37">
        <f>AFC!N51-FC_NE!N51-FC_E!N51</f>
        <v>3.0016337059332727</v>
      </c>
      <c r="O51" s="37">
        <f>AFC!O51-FC_NE!O51-FC_E!O51</f>
        <v>387.93766122097441</v>
      </c>
      <c r="P51" s="37">
        <f>AFC!P51-FC_NE!P51-FC_E!P51</f>
        <v>386.75374032673972</v>
      </c>
      <c r="Q51" s="37">
        <f>AFC!Q51-FC_NE!Q51-FC_E!Q51</f>
        <v>-25.942390369729765</v>
      </c>
      <c r="R51" s="37">
        <f>AFC!R51-FC_NE!R51-FC_E!R51</f>
        <v>0.87996560619103548</v>
      </c>
      <c r="S51" s="37">
        <f>AFC!S51-FC_NE!S51-FC_E!S51</f>
        <v>17.115305245064519</v>
      </c>
      <c r="T51" s="37">
        <f>AFC!T51-FC_NE!T51-FC_E!T51</f>
        <v>190.70808254515396</v>
      </c>
      <c r="U51" s="37">
        <f>AFC!U51-FC_NE!U51-FC_E!U51</f>
        <v>154.36371453138963</v>
      </c>
      <c r="V51" s="37">
        <f>AFC!V51-FC_NE!V51-FC_E!V51</f>
        <v>94.905245055897467</v>
      </c>
      <c r="W51" s="37">
        <f>AFC!W51-FC_NE!W51-FC_E!W51</f>
        <v>152.84737747205327</v>
      </c>
      <c r="X51" s="37">
        <f>AFC!X51-FC_NE!X51-FC_E!X51</f>
        <v>51.55081685296318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7.9965606190701699E-3</v>
      </c>
      <c r="D52" s="37">
        <f t="shared" si="20"/>
        <v>7.7386070512799332E-3</v>
      </c>
      <c r="E52" s="37">
        <f t="shared" si="20"/>
        <v>3.3963886499853047E-2</v>
      </c>
      <c r="F52" s="37">
        <f t="shared" si="20"/>
        <v>3.4049871024237399E-2</v>
      </c>
      <c r="G52" s="37">
        <f t="shared" si="20"/>
        <v>2.9492691316385544E-2</v>
      </c>
      <c r="H52" s="37">
        <f t="shared" si="20"/>
        <v>2.9406706792685533E-2</v>
      </c>
      <c r="I52" s="37">
        <f t="shared" si="20"/>
        <v>7.7042132416221959E-2</v>
      </c>
      <c r="J52" s="37">
        <f t="shared" si="20"/>
        <v>-0.55133276010330201</v>
      </c>
      <c r="K52" s="37">
        <f t="shared" si="20"/>
        <v>-10.992605331041439</v>
      </c>
      <c r="L52" s="37">
        <f t="shared" si="20"/>
        <v>0.26311263972697441</v>
      </c>
      <c r="M52" s="37">
        <f t="shared" si="20"/>
        <v>-4.2992261660632081E-4</v>
      </c>
      <c r="N52" s="37">
        <f t="shared" si="20"/>
        <v>-2.9723445926777003E-12</v>
      </c>
      <c r="O52" s="37">
        <f t="shared" si="20"/>
        <v>-1.7196904581112671E-4</v>
      </c>
      <c r="P52" s="37">
        <f t="shared" si="20"/>
        <v>1.7196904461283524E-4</v>
      </c>
      <c r="Q52" s="37">
        <f t="shared" si="20"/>
        <v>2.579535680896014E-4</v>
      </c>
      <c r="R52" s="37">
        <f t="shared" si="20"/>
        <v>1.7196904535835347E-4</v>
      </c>
      <c r="S52" s="37">
        <f t="shared" si="20"/>
        <v>-3.4393809142460596E-4</v>
      </c>
      <c r="T52" s="37">
        <f t="shared" si="20"/>
        <v>-0.90834049871030198</v>
      </c>
      <c r="U52" s="37">
        <f t="shared" si="20"/>
        <v>-3.4393809313362778E-4</v>
      </c>
      <c r="V52" s="37">
        <f t="shared" si="20"/>
        <v>4.2992261398630549E-4</v>
      </c>
      <c r="W52" s="37">
        <f t="shared" si="20"/>
        <v>-5.1590713864549387E-4</v>
      </c>
      <c r="X52" s="37">
        <f t="shared" ref="X52" si="21">SUM(X53:X70)</f>
        <v>-6.0189165802002932E-4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4.5474735088646412E-13</v>
      </c>
      <c r="E53" s="10">
        <f>AFC!E53-FC_NE!E53-FC_E!E53</f>
        <v>-6.8212102632969618E-13</v>
      </c>
      <c r="F53" s="10">
        <f>AFC!F53-FC_NE!F53-FC_E!F53</f>
        <v>0</v>
      </c>
      <c r="G53" s="10">
        <f>AFC!G53-FC_NE!G53-FC_E!G53</f>
        <v>4.5474735088646412E-13</v>
      </c>
      <c r="H53" s="10">
        <f>AFC!H53-FC_NE!H53-FC_E!H53</f>
        <v>4.5474735088646412E-13</v>
      </c>
      <c r="I53" s="10">
        <f>AFC!I53-FC_NE!I53-FC_E!I53</f>
        <v>4.5474735088646412E-13</v>
      </c>
      <c r="J53" s="10">
        <f>AFC!J53-FC_NE!J53-FC_E!J53</f>
        <v>4.5474735088646412E-13</v>
      </c>
      <c r="K53" s="10">
        <f>AFC!K53-FC_NE!K53-FC_E!K53</f>
        <v>-6.8212102632969618E-13</v>
      </c>
      <c r="L53" s="10">
        <f>AFC!L53-FC_NE!L53-FC_E!L53</f>
        <v>-4.5474735088646412E-13</v>
      </c>
      <c r="M53" s="10">
        <f>AFC!M53-FC_NE!M53-FC_E!M53</f>
        <v>-1.3642420526593924E-12</v>
      </c>
      <c r="N53" s="10">
        <f>AFC!N53-FC_NE!N53-FC_E!N53</f>
        <v>4.5474735088646412E-13</v>
      </c>
      <c r="O53" s="10">
        <f>AFC!O53-FC_NE!O53-FC_E!O53</f>
        <v>0</v>
      </c>
      <c r="P53" s="10">
        <f>AFC!P53-FC_NE!P53-FC_E!P53</f>
        <v>4.5474735088646412E-13</v>
      </c>
      <c r="Q53" s="10">
        <f>AFC!Q53-FC_NE!Q53-FC_E!Q53</f>
        <v>9.0949470177292824E-13</v>
      </c>
      <c r="R53" s="10">
        <f>AFC!R53-FC_NE!R53-FC_E!R53</f>
        <v>-9.0949470177292824E-13</v>
      </c>
      <c r="S53" s="10">
        <f>AFC!S53-FC_NE!S53-FC_E!S53</f>
        <v>-9.0949470177292824E-13</v>
      </c>
      <c r="T53" s="10">
        <f>AFC!T53-FC_NE!T53-FC_E!T53</f>
        <v>2.2737367544323206E-13</v>
      </c>
      <c r="U53" s="10">
        <f>AFC!U53-FC_NE!U53-FC_E!U53</f>
        <v>-9.0949470177292824E-13</v>
      </c>
      <c r="V53" s="10">
        <f>AFC!V53-FC_NE!V53-FC_E!V53</f>
        <v>0</v>
      </c>
      <c r="W53" s="10">
        <f>AFC!W53-FC_NE!W53-FC_E!W53</f>
        <v>-4.5474735088646412E-13</v>
      </c>
      <c r="X53" s="10">
        <f>AFC!X53-FC_NE!X53-FC_E!X53</f>
        <v>4.5474735088646412E-13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1.1368683772161603E-13</v>
      </c>
      <c r="F55" s="10">
        <f>AFC!F55-FC_NE!F55-FC_E!F55</f>
        <v>6.8212102632969618E-13</v>
      </c>
      <c r="G55" s="10">
        <f>AFC!G55-FC_NE!G55-FC_E!G55</f>
        <v>2.2737367544323206E-13</v>
      </c>
      <c r="H55" s="10">
        <f>AFC!H55-FC_NE!H55-FC_E!H55</f>
        <v>-4.5474735088646412E-13</v>
      </c>
      <c r="I55" s="10">
        <f>AFC!I55-FC_NE!I55-FC_E!I55</f>
        <v>-4.5474735088646412E-13</v>
      </c>
      <c r="J55" s="10">
        <f>AFC!J55-FC_NE!J55-FC_E!J55</f>
        <v>-4.5474735088646412E-13</v>
      </c>
      <c r="K55" s="10">
        <f>AFC!K55-FC_NE!K55-FC_E!K55</f>
        <v>-4.5474735088646412E-13</v>
      </c>
      <c r="L55" s="10">
        <f>AFC!L55-FC_NE!L55-FC_E!L55</f>
        <v>-4.5474735088646412E-13</v>
      </c>
      <c r="M55" s="10">
        <f>AFC!M55-FC_NE!M55-FC_E!M55</f>
        <v>-4.5474735088646412E-13</v>
      </c>
      <c r="N55" s="10">
        <f>AFC!N55-FC_NE!N55-FC_E!N55</f>
        <v>0</v>
      </c>
      <c r="O55" s="10">
        <f>AFC!O55-FC_NE!O55-FC_E!O55</f>
        <v>-9.0949470177292824E-13</v>
      </c>
      <c r="P55" s="10">
        <f>AFC!P55-FC_NE!P55-FC_E!P55</f>
        <v>9.0949470177292824E-13</v>
      </c>
      <c r="Q55" s="10">
        <f>AFC!Q55-FC_NE!Q55-FC_E!Q55</f>
        <v>-9.0949470177292824E-13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9.0949470177292824E-13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4.4408920985006262E-16</v>
      </c>
      <c r="D56" s="10">
        <f>AFC!D56-FC_NE!D56-FC_E!D56</f>
        <v>-2.2204460492503131E-16</v>
      </c>
      <c r="E56" s="10">
        <f>AFC!E56-FC_NE!E56-FC_E!E56</f>
        <v>8.8817841970012523E-16</v>
      </c>
      <c r="F56" s="10">
        <f>AFC!F56-FC_NE!F56-FC_E!F56</f>
        <v>2.2204460492503131E-16</v>
      </c>
      <c r="G56" s="10">
        <f>AFC!G56-FC_NE!G56-FC_E!G56</f>
        <v>-4.4408920985006262E-16</v>
      </c>
      <c r="H56" s="10">
        <f>AFC!H56-FC_NE!H56-FC_E!H56</f>
        <v>8.8817841970012523E-16</v>
      </c>
      <c r="I56" s="10">
        <f>AFC!I56-FC_NE!I56-FC_E!I56</f>
        <v>0</v>
      </c>
      <c r="J56" s="10">
        <f>AFC!J56-FC_NE!J56-FC_E!J56</f>
        <v>7.1054273576010019E-15</v>
      </c>
      <c r="K56" s="10">
        <f>AFC!K56-FC_NE!K56-FC_E!K56</f>
        <v>-8.5265128291212022E-14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1.1368683772161603E-13</v>
      </c>
      <c r="R56" s="10">
        <f>AFC!R56-FC_NE!R56-FC_E!R56</f>
        <v>0</v>
      </c>
      <c r="S56" s="10">
        <f>AFC!S56-FC_NE!S56-FC_E!S56</f>
        <v>-1.1368683772161603E-13</v>
      </c>
      <c r="T56" s="10">
        <f>AFC!T56-FC_NE!T56-FC_E!T56</f>
        <v>-1.1368683772161603E-13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-4.5474735088646412E-13</v>
      </c>
      <c r="X56" s="10">
        <f>AFC!X56-FC_NE!X56-FC_E!X56</f>
        <v>4.5474735088646412E-13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7.9105760962931981E-3</v>
      </c>
      <c r="D57" s="10">
        <f>AFC!D57-FC_NE!D57-FC_E!D57</f>
        <v>7.824591573509565E-3</v>
      </c>
      <c r="E57" s="10">
        <f>AFC!E57-FC_NE!E57-FC_E!E57</f>
        <v>3.4049871023221101E-2</v>
      </c>
      <c r="F57" s="10">
        <f>AFC!F57-FC_NE!F57-FC_E!F57</f>
        <v>3.3963886500444573E-2</v>
      </c>
      <c r="G57" s="10">
        <f>AFC!G57-FC_NE!G57-FC_E!G57</f>
        <v>2.9492691315553543E-2</v>
      </c>
      <c r="H57" s="10">
        <f>AFC!H57-FC_NE!H57-FC_E!H57</f>
        <v>2.9320722270000488E-2</v>
      </c>
      <c r="I57" s="10">
        <f>AFC!I57-FC_NE!I57-FC_E!I57</f>
        <v>2.9320722269986277E-2</v>
      </c>
      <c r="J57" s="10">
        <f>AFC!J57-FC_NE!J57-FC_E!J57</f>
        <v>-2.5795356835089933E-4</v>
      </c>
      <c r="K57" s="10">
        <f>AFC!K57-FC_NE!K57-FC_E!K57</f>
        <v>0</v>
      </c>
      <c r="L57" s="10">
        <f>AFC!L57-FC_NE!L57-FC_E!L57</f>
        <v>-8.5984522741000546E-5</v>
      </c>
      <c r="M57" s="10">
        <f>AFC!M57-FC_NE!M57-FC_E!M57</f>
        <v>-8.5984522826265675E-5</v>
      </c>
      <c r="N57" s="10">
        <f>AFC!N57-FC_NE!N57-FC_E!N57</f>
        <v>-8.5984522769422256E-5</v>
      </c>
      <c r="O57" s="10">
        <f>AFC!O57-FC_NE!O57-FC_E!O57</f>
        <v>7.673861546209082E-13</v>
      </c>
      <c r="P57" s="10">
        <f>AFC!P57-FC_NE!P57-FC_E!P57</f>
        <v>-8.598452356523012E-5</v>
      </c>
      <c r="Q57" s="10">
        <f>AFC!Q57-FC_NE!Q57-FC_E!Q57</f>
        <v>0</v>
      </c>
      <c r="R57" s="10">
        <f>AFC!R57-FC_NE!R57-FC_E!R57</f>
        <v>1.7196904525462742E-4</v>
      </c>
      <c r="S57" s="10">
        <f>AFC!S57-FC_NE!S57-FC_E!S57</f>
        <v>-8.5984522968374222E-5</v>
      </c>
      <c r="T57" s="10">
        <f>AFC!T57-FC_NE!T57-FC_E!T57</f>
        <v>1.0231815394945443E-12</v>
      </c>
      <c r="U57" s="10">
        <f>AFC!U57-FC_NE!U57-FC_E!U57</f>
        <v>-8.5984522627313709E-5</v>
      </c>
      <c r="V57" s="10">
        <f>AFC!V57-FC_NE!V57-FC_E!V57</f>
        <v>-8.5984522399940033E-5</v>
      </c>
      <c r="W57" s="10">
        <f>AFC!W57-FC_NE!W57-FC_E!W57</f>
        <v>-8.598452257047029E-5</v>
      </c>
      <c r="X57" s="10">
        <f>AFC!X57-FC_NE!X57-FC_E!X57</f>
        <v>-1.7196904570937477E-4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-8.5984522786297646E-5</v>
      </c>
      <c r="F58" s="10">
        <f>AFC!F58-FC_NE!F58-FC_E!F58</f>
        <v>0</v>
      </c>
      <c r="G58" s="10">
        <f>AFC!G58-FC_NE!G58-FC_E!G58</f>
        <v>-8.5984522786075601E-5</v>
      </c>
      <c r="H58" s="10">
        <f>AFC!H58-FC_NE!H58-FC_E!H58</f>
        <v>0</v>
      </c>
      <c r="I58" s="10">
        <f>AFC!I58-FC_NE!I58-FC_E!I58</f>
        <v>-8.5984522785936823E-5</v>
      </c>
      <c r="J58" s="10">
        <f>AFC!J58-FC_NE!J58-FC_E!J58</f>
        <v>-8.5984522785909068E-5</v>
      </c>
      <c r="K58" s="10">
        <f>AFC!K58-FC_NE!K58-FC_E!K58</f>
        <v>-8.5984522785881312E-5</v>
      </c>
      <c r="L58" s="10">
        <f>AFC!L58-FC_NE!L58-FC_E!L58</f>
        <v>-8.5984522785936823E-5</v>
      </c>
      <c r="M58" s="10">
        <f>AFC!M58-FC_NE!M58-FC_E!M58</f>
        <v>-8.5984522785936823E-5</v>
      </c>
      <c r="N58" s="10">
        <f>AFC!N58-FC_NE!N58-FC_E!N58</f>
        <v>-8.5984522785909068E-5</v>
      </c>
      <c r="O58" s="10">
        <f>AFC!O58-FC_NE!O58-FC_E!O58</f>
        <v>-8.5984522785909068E-5</v>
      </c>
      <c r="P58" s="10">
        <f>AFC!P58-FC_NE!P58-FC_E!P58</f>
        <v>-8.5984522785936823E-5</v>
      </c>
      <c r="Q58" s="10">
        <f>AFC!Q58-FC_NE!Q58-FC_E!Q58</f>
        <v>-8.5984522785936823E-5</v>
      </c>
      <c r="R58" s="10">
        <f>AFC!R58-FC_NE!R58-FC_E!R58</f>
        <v>-8.5984522785936823E-5</v>
      </c>
      <c r="S58" s="10">
        <f>AFC!S58-FC_NE!S58-FC_E!S58</f>
        <v>-8.5984522785936823E-5</v>
      </c>
      <c r="T58" s="10">
        <f>AFC!T58-FC_NE!T58-FC_E!T58</f>
        <v>-8.5984522785936823E-5</v>
      </c>
      <c r="U58" s="10">
        <f>AFC!U58-FC_NE!U58-FC_E!U58</f>
        <v>-8.5984522785936823E-5</v>
      </c>
      <c r="V58" s="10">
        <f>AFC!V58-FC_NE!V58-FC_E!V58</f>
        <v>-8.5984522785881312E-5</v>
      </c>
      <c r="W58" s="10">
        <f>AFC!W58-FC_NE!W58-FC_E!W58</f>
        <v>-8.5984522785936823E-5</v>
      </c>
      <c r="X58" s="10">
        <f>AFC!X58-FC_NE!X58-FC_E!X58</f>
        <v>-8.5984522785936823E-5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-8.5984522684157128E-5</v>
      </c>
      <c r="E59" s="10">
        <f>AFC!E59-FC_NE!E59-FC_E!E59</f>
        <v>0</v>
      </c>
      <c r="F59" s="10">
        <f>AFC!F59-FC_NE!F59-FC_E!F59</f>
        <v>8.5984523138904478E-5</v>
      </c>
      <c r="G59" s="10">
        <f>AFC!G59-FC_NE!G59-FC_E!G59</f>
        <v>0</v>
      </c>
      <c r="H59" s="10">
        <f>AFC!H59-FC_NE!H59-FC_E!H59</f>
        <v>8.5984522684157128E-5</v>
      </c>
      <c r="I59" s="10">
        <f>AFC!I59-FC_NE!I59-FC_E!I59</f>
        <v>0</v>
      </c>
      <c r="J59" s="10">
        <f>AFC!J59-FC_NE!J59-FC_E!J59</f>
        <v>0</v>
      </c>
      <c r="K59" s="10">
        <f>AFC!K59-FC_NE!K59-FC_E!K59</f>
        <v>2.5795356850721873E-4</v>
      </c>
      <c r="L59" s="10">
        <f>AFC!L59-FC_NE!L59-FC_E!L59</f>
        <v>-1.7196904263983015E-4</v>
      </c>
      <c r="M59" s="10">
        <f>AFC!M59-FC_NE!M59-FC_E!M59</f>
        <v>-8.5984523593651829E-5</v>
      </c>
      <c r="N59" s="10">
        <f>AFC!N59-FC_NE!N59-FC_E!N59</f>
        <v>1.719690421850828E-4</v>
      </c>
      <c r="O59" s="10">
        <f>AFC!O59-FC_NE!O59-FC_E!O59</f>
        <v>-8.5984522684157128E-5</v>
      </c>
      <c r="P59" s="10">
        <f>AFC!P59-FC_NE!P59-FC_E!P59</f>
        <v>8.5984521319915075E-5</v>
      </c>
      <c r="Q59" s="10">
        <f>AFC!Q59-FC_NE!Q59-FC_E!Q59</f>
        <v>1.7196904445881955E-4</v>
      </c>
      <c r="R59" s="10">
        <f>AFC!R59-FC_NE!R59-FC_E!R59</f>
        <v>-8.5984522229409777E-5</v>
      </c>
      <c r="S59" s="10">
        <f>AFC!S59-FC_NE!S59-FC_E!S59</f>
        <v>-1.7196904536831426E-4</v>
      </c>
      <c r="T59" s="10">
        <f>AFC!T59-FC_NE!T59-FC_E!T59</f>
        <v>0</v>
      </c>
      <c r="U59" s="10">
        <f>AFC!U59-FC_NE!U59-FC_E!U59</f>
        <v>-1.7196904627780896E-4</v>
      </c>
      <c r="V59" s="10">
        <f>AFC!V59-FC_NE!V59-FC_E!V59</f>
        <v>-2.5795356805247138E-4</v>
      </c>
      <c r="W59" s="10">
        <f>AFC!W59-FC_NE!W59-FC_E!W59</f>
        <v>-1.7196904627780896E-4</v>
      </c>
      <c r="X59" s="10">
        <f>AFC!X59-FC_NE!X59-FC_E!X59</f>
        <v>-8.5984523138904478E-5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8.5984522776527683E-5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-4.2632564145606011E-14</v>
      </c>
      <c r="G61" s="10">
        <f>AFC!G61-FC_NE!G61-FC_E!G61</f>
        <v>8.5984522922188944E-5</v>
      </c>
      <c r="H61" s="10">
        <f>AFC!H61-FC_NE!H61-FC_E!H61</f>
        <v>0</v>
      </c>
      <c r="I61" s="10">
        <f>AFC!I61-FC_NE!I61-FC_E!I61</f>
        <v>4.7807394668964776E-2</v>
      </c>
      <c r="J61" s="10">
        <f>AFC!J61-FC_NE!J61-FC_E!J61</f>
        <v>-2.3903697334560547E-2</v>
      </c>
      <c r="K61" s="10">
        <f>AFC!K61-FC_NE!K61-FC_E!K61</f>
        <v>-7.1625107480645767E-2</v>
      </c>
      <c r="L61" s="10">
        <f>AFC!L61-FC_NE!L61-FC_E!L61</f>
        <v>-8.5984522762316828E-5</v>
      </c>
      <c r="M61" s="10">
        <f>AFC!M61-FC_NE!M61-FC_E!M61</f>
        <v>-8.5984522868898239E-5</v>
      </c>
      <c r="N61" s="10">
        <f>AFC!N61-FC_NE!N61-FC_E!N61</f>
        <v>-8.5984522741000546E-5</v>
      </c>
      <c r="O61" s="10">
        <f>AFC!O61-FC_NE!O61-FC_E!O61</f>
        <v>0</v>
      </c>
      <c r="P61" s="10">
        <f>AFC!P61-FC_NE!P61-FC_E!P61</f>
        <v>-1.4210854715202004E-13</v>
      </c>
      <c r="Q61" s="10">
        <f>AFC!Q61-FC_NE!Q61-FC_E!Q61</f>
        <v>8.5984522797843965E-5</v>
      </c>
      <c r="R61" s="10">
        <f>AFC!R61-FC_NE!R61-FC_E!R61</f>
        <v>-7.1054273576010019E-14</v>
      </c>
      <c r="S61" s="10">
        <f>AFC!S61-FC_NE!S61-FC_E!S61</f>
        <v>0</v>
      </c>
      <c r="T61" s="10">
        <f>AFC!T61-FC_NE!T61-FC_E!T61</f>
        <v>0</v>
      </c>
      <c r="U61" s="10">
        <f>AFC!U61-FC_NE!U61-FC_E!U61</f>
        <v>0</v>
      </c>
      <c r="V61" s="10">
        <f>AFC!V61-FC_NE!V61-FC_E!V61</f>
        <v>-8.5984522741000546E-5</v>
      </c>
      <c r="W61" s="10">
        <f>AFC!W61-FC_NE!W61-FC_E!W61</f>
        <v>-1.7196904570937477E-4</v>
      </c>
      <c r="X61" s="10">
        <f>AFC!X61-FC_NE!X61-FC_E!X61</f>
        <v>-1.7196904552463366E-4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5.6843418860808015E-14</v>
      </c>
      <c r="J62" s="10">
        <f>AFC!J62-FC_NE!J62-FC_E!J62</f>
        <v>-8.5984522741000546E-5</v>
      </c>
      <c r="K62" s="10">
        <f>AFC!K62-FC_NE!K62-FC_E!K62</f>
        <v>0</v>
      </c>
      <c r="L62" s="10">
        <f>AFC!L62-FC_NE!L62-FC_E!L62</f>
        <v>1.1368683772161603E-13</v>
      </c>
      <c r="M62" s="10">
        <f>AFC!M62-FC_NE!M62-FC_E!M62</f>
        <v>-8.5984522797843965E-5</v>
      </c>
      <c r="N62" s="10">
        <f>AFC!N62-FC_NE!N62-FC_E!N62</f>
        <v>5.6843418860808015E-14</v>
      </c>
      <c r="O62" s="10">
        <f>AFC!O62-FC_NE!O62-FC_E!O62</f>
        <v>8.5984522741000546E-5</v>
      </c>
      <c r="P62" s="10">
        <f>AFC!P62-FC_NE!P62-FC_E!P62</f>
        <v>8.5984522712578837E-5</v>
      </c>
      <c r="Q62" s="10">
        <f>AFC!Q62-FC_NE!Q62-FC_E!Q62</f>
        <v>-8.5984522741000546E-5</v>
      </c>
      <c r="R62" s="10">
        <f>AFC!R62-FC_NE!R62-FC_E!R62</f>
        <v>-8.5984522689930287E-5</v>
      </c>
      <c r="S62" s="10">
        <f>AFC!S62-FC_NE!S62-FC_E!S62</f>
        <v>-8.5984522893767235E-5</v>
      </c>
      <c r="T62" s="10">
        <f>AFC!T62-FC_NE!T62-FC_E!T62</f>
        <v>8.5984522764981364E-5</v>
      </c>
      <c r="U62" s="10">
        <f>AFC!U62-FC_NE!U62-FC_E!U62</f>
        <v>-4.4408920985006262E-14</v>
      </c>
      <c r="V62" s="10">
        <f>AFC!V62-FC_NE!V62-FC_E!V62</f>
        <v>8.5984522771198613E-5</v>
      </c>
      <c r="W62" s="10">
        <f>AFC!W62-FC_NE!W62-FC_E!W62</f>
        <v>2.3980817331903381E-14</v>
      </c>
      <c r="X62" s="10">
        <f>AFC!X62-FC_NE!X62-FC_E!X62</f>
        <v>8.5984522804061214E-5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1.2897678417883895</v>
      </c>
      <c r="K63" s="10">
        <f>AFC!K63-FC_NE!K63-FC_E!K63</f>
        <v>24.505588993981064</v>
      </c>
      <c r="L63" s="10">
        <f>AFC!L63-FC_NE!L63-FC_E!L63</f>
        <v>-0.64488392089421609</v>
      </c>
      <c r="M63" s="10">
        <f>AFC!M63-FC_NE!M63-FC_E!M63</f>
        <v>8.5265128291212022E-14</v>
      </c>
      <c r="N63" s="10">
        <f>AFC!N63-FC_NE!N63-FC_E!N63</f>
        <v>-5.6843418860808015E-14</v>
      </c>
      <c r="O63" s="10">
        <f>AFC!O63-FC_NE!O63-FC_E!O63</f>
        <v>-2.8421709430404007E-14</v>
      </c>
      <c r="P63" s="10">
        <f>AFC!P63-FC_NE!P63-FC_E!P63</f>
        <v>0</v>
      </c>
      <c r="Q63" s="10">
        <f>AFC!Q63-FC_NE!Q63-FC_E!Q63</f>
        <v>3.5881020377104278E-14</v>
      </c>
      <c r="R63" s="10">
        <f>AFC!R63-FC_NE!R63-FC_E!R63</f>
        <v>8.5984522816388159E-5</v>
      </c>
      <c r="S63" s="10">
        <f>AFC!S63-FC_NE!S63-FC_E!S63</f>
        <v>-5.6843418860808015E-14</v>
      </c>
      <c r="T63" s="10">
        <f>AFC!T63-FC_NE!T63-FC_E!T63</f>
        <v>0</v>
      </c>
      <c r="U63" s="10">
        <f>AFC!U63-FC_NE!U63-FC_E!U63</f>
        <v>8.0602191587786365E-14</v>
      </c>
      <c r="V63" s="10">
        <f>AFC!V63-FC_NE!V63-FC_E!V63</f>
        <v>-8.5984522793181029E-5</v>
      </c>
      <c r="W63" s="10">
        <f>AFC!W63-FC_NE!W63-FC_E!W63</f>
        <v>-8.5984522845250488E-5</v>
      </c>
      <c r="X63" s="10">
        <f>AFC!X63-FC_NE!X63-FC_E!X63</f>
        <v>1.2370313107190611E-14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-1.7196904553884451E-4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-1.4210854715202004E-14</v>
      </c>
      <c r="F65" s="10">
        <f>AFC!F65-FC_NE!F65-FC_E!F65</f>
        <v>1.4210854715202004E-14</v>
      </c>
      <c r="G65" s="10">
        <f>AFC!G65-FC_NE!G65-FC_E!G65</f>
        <v>1.4210854715202004E-14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-1.8167669819432604</v>
      </c>
      <c r="K65" s="10">
        <f>AFC!K65-FC_NE!K65-FC_E!K65</f>
        <v>-35.426741186586355</v>
      </c>
      <c r="L65" s="10">
        <f>AFC!L65-FC_NE!L65-FC_E!L65</f>
        <v>0.90842648323291542</v>
      </c>
      <c r="M65" s="10">
        <f>AFC!M65-FC_NE!M65-FC_E!M65</f>
        <v>0</v>
      </c>
      <c r="N65" s="10">
        <f>AFC!N65-FC_NE!N65-FC_E!N65</f>
        <v>8.5984522684157128E-5</v>
      </c>
      <c r="O65" s="10">
        <f>AFC!O65-FC_NE!O65-FC_E!O65</f>
        <v>6.8212102632969618E-13</v>
      </c>
      <c r="P65" s="10">
        <f>AFC!P65-FC_NE!P65-FC_E!P65</f>
        <v>2.2737367544323206E-13</v>
      </c>
      <c r="Q65" s="10">
        <f>AFC!Q65-FC_NE!Q65-FC_E!Q65</f>
        <v>8.5984523412463432E-5</v>
      </c>
      <c r="R65" s="10">
        <f>AFC!R65-FC_NE!R65-FC_E!R65</f>
        <v>5.4800608495497727E-13</v>
      </c>
      <c r="S65" s="10">
        <f>AFC!S65-FC_NE!S65-FC_E!S65</f>
        <v>8.598452367181153E-5</v>
      </c>
      <c r="T65" s="10">
        <f>AFC!T65-FC_NE!T65-FC_E!T65</f>
        <v>-0.90834049871141787</v>
      </c>
      <c r="U65" s="10">
        <f>AFC!U65-FC_NE!U65-FC_E!U65</f>
        <v>-8.5984523479964992E-5</v>
      </c>
      <c r="V65" s="10">
        <f>AFC!V65-FC_NE!V65-FC_E!V65</f>
        <v>7.7386070439189325E-4</v>
      </c>
      <c r="W65" s="10">
        <f>AFC!W65-FC_NE!W65-FC_E!W65</f>
        <v>-4.8316906031686813E-13</v>
      </c>
      <c r="X65" s="10">
        <f>AFC!X65-FC_NE!X65-FC_E!X65</f>
        <v>-8.5984522971926935E-5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-8.5984523593651829E-5</v>
      </c>
      <c r="P66" s="10">
        <f>AFC!P66-FC_NE!P66-FC_E!P66</f>
        <v>1.7196904548200109E-4</v>
      </c>
      <c r="Q66" s="10">
        <f>AFC!Q66-FC_NE!Q66-FC_E!Q66</f>
        <v>0</v>
      </c>
      <c r="R66" s="10">
        <f>AFC!R66-FC_NE!R66-FC_E!R66</f>
        <v>8.5984522684157128E-5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8.5984522911530803E-5</v>
      </c>
      <c r="V66" s="10">
        <f>AFC!V66-FC_NE!V66-FC_E!V66</f>
        <v>1.7196904559568793E-4</v>
      </c>
      <c r="W66" s="10">
        <f>AFC!W66-FC_NE!W66-FC_E!W66</f>
        <v>8.5984522911530803E-5</v>
      </c>
      <c r="X66" s="10">
        <f>AFC!X66-FC_NE!X66-FC_E!X66</f>
        <v>8.5984523593651829E-5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-8.3266726846886741E-16</v>
      </c>
      <c r="V69" s="10">
        <f>AFC!V69-FC_NE!V69-FC_E!V69</f>
        <v>0</v>
      </c>
      <c r="W69" s="10">
        <f>AFC!W69-FC_NE!W69-FC_E!W69</f>
        <v>4.9960036108132044E-16</v>
      </c>
      <c r="X69" s="10">
        <f>AFC!X69-FC_NE!X69-FC_E!X69</f>
        <v>8.5984522786797246E-5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8.5984522797843965E-5</v>
      </c>
      <c r="R70" s="10">
        <f>AFC!R70-FC_NE!R70-FC_E!R70</f>
        <v>8.5984522741000546E-5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-8.5984523366278154E-5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5.6843418860808015E-14</v>
      </c>
      <c r="J71" s="37">
        <f t="shared" si="22"/>
        <v>-8.5984522741000546E-5</v>
      </c>
      <c r="K71" s="37">
        <f t="shared" si="22"/>
        <v>0</v>
      </c>
      <c r="L71" s="37">
        <f t="shared" si="22"/>
        <v>1.1368683772161603E-13</v>
      </c>
      <c r="M71" s="37">
        <f t="shared" si="22"/>
        <v>-8.5984522797843965E-5</v>
      </c>
      <c r="N71" s="37">
        <f t="shared" si="22"/>
        <v>5.6843418860808015E-14</v>
      </c>
      <c r="O71" s="37">
        <f t="shared" si="22"/>
        <v>8.5984522741000546E-5</v>
      </c>
      <c r="P71" s="37">
        <f t="shared" si="22"/>
        <v>8.5984522712578837E-5</v>
      </c>
      <c r="Q71" s="37">
        <f t="shared" si="22"/>
        <v>-8.5984522741000546E-5</v>
      </c>
      <c r="R71" s="37">
        <f t="shared" si="22"/>
        <v>-8.5984522689930287E-5</v>
      </c>
      <c r="S71" s="37">
        <f t="shared" si="22"/>
        <v>-8.5984522893767235E-5</v>
      </c>
      <c r="T71" s="37">
        <f t="shared" si="22"/>
        <v>8.5984522764981364E-5</v>
      </c>
      <c r="U71" s="37">
        <f t="shared" si="22"/>
        <v>-4.4408920985006262E-14</v>
      </c>
      <c r="V71" s="37">
        <f t="shared" si="22"/>
        <v>8.5984522771198613E-5</v>
      </c>
      <c r="W71" s="37">
        <f t="shared" si="22"/>
        <v>2.3980817331903381E-14</v>
      </c>
      <c r="X71" s="37">
        <f t="shared" ref="X71" si="23">SUM(X72:X73)</f>
        <v>-7.815970093361102E-14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5.6843418860808015E-14</v>
      </c>
      <c r="J73" s="10">
        <f>AFC!J73-FC_NE!J73-FC_E!J73</f>
        <v>-8.5984522741000546E-5</v>
      </c>
      <c r="K73" s="10">
        <f>AFC!K73-FC_NE!K73-FC_E!K73</f>
        <v>0</v>
      </c>
      <c r="L73" s="10">
        <f>AFC!L73-FC_NE!L73-FC_E!L73</f>
        <v>1.1368683772161603E-13</v>
      </c>
      <c r="M73" s="10">
        <f>AFC!M73-FC_NE!M73-FC_E!M73</f>
        <v>-8.5984522797843965E-5</v>
      </c>
      <c r="N73" s="10">
        <f>AFC!N73-FC_NE!N73-FC_E!N73</f>
        <v>5.6843418860808015E-14</v>
      </c>
      <c r="O73" s="10">
        <f>AFC!O73-FC_NE!O73-FC_E!O73</f>
        <v>8.5984522741000546E-5</v>
      </c>
      <c r="P73" s="10">
        <f>AFC!P73-FC_NE!P73-FC_E!P73</f>
        <v>8.5984522712578837E-5</v>
      </c>
      <c r="Q73" s="10">
        <f>AFC!Q73-FC_NE!Q73-FC_E!Q73</f>
        <v>-8.5984522741000546E-5</v>
      </c>
      <c r="R73" s="10">
        <f>AFC!R73-FC_NE!R73-FC_E!R73</f>
        <v>-8.5984522689930287E-5</v>
      </c>
      <c r="S73" s="10">
        <f>AFC!S73-FC_NE!S73-FC_E!S73</f>
        <v>-8.5984522893767235E-5</v>
      </c>
      <c r="T73" s="10">
        <f>AFC!T73-FC_NE!T73-FC_E!T73</f>
        <v>8.5984522764981364E-5</v>
      </c>
      <c r="U73" s="10">
        <f>AFC!U73-FC_NE!U73-FC_E!U73</f>
        <v>-4.4408920985006262E-14</v>
      </c>
      <c r="V73" s="10">
        <f>AFC!V73-FC_NE!V73-FC_E!V73</f>
        <v>8.5984522771198613E-5</v>
      </c>
      <c r="W73" s="10">
        <f>AFC!W73-FC_NE!W73-FC_E!W73</f>
        <v>2.3980817331903381E-14</v>
      </c>
      <c r="X73" s="10">
        <f>AFC!X73-FC_NE!X73-FC_E!X73</f>
        <v>-7.815970093361102E-14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0</v>
      </c>
      <c r="H75" s="37">
        <f>AFC!H75-FC_NE!H75-FC_E!H75</f>
        <v>0</v>
      </c>
      <c r="I75" s="37">
        <f>AFC!I75-FC_NE!I75-FC_E!I75</f>
        <v>0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0</v>
      </c>
      <c r="M75" s="37">
        <f>AFC!M75-FC_NE!M75-FC_E!M75</f>
        <v>0</v>
      </c>
      <c r="N75" s="37">
        <f>AFC!N75-FC_NE!N75-FC_E!N75</f>
        <v>0</v>
      </c>
      <c r="O75" s="37">
        <f>AFC!O75-FC_NE!O75-FC_E!O75</f>
        <v>0</v>
      </c>
      <c r="P75" s="37">
        <f>AFC!P75-FC_NE!P75-FC_E!P75</f>
        <v>0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0</v>
      </c>
      <c r="U75" s="37">
        <f>AFC!U75-FC_NE!U75-FC_E!U75</f>
        <v>0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-0.34393809114408214</v>
      </c>
      <c r="D76" s="40">
        <f>AFC!D76-FC_NE!D76-FC_E!D76</f>
        <v>-0.60189165950214374</v>
      </c>
      <c r="E76" s="40">
        <f>AFC!E76-FC_NE!E76-FC_E!E76</f>
        <v>-1.0318142734213325</v>
      </c>
      <c r="F76" s="40">
        <f>AFC!F76-FC_NE!F76-FC_E!F76</f>
        <v>-1.8056749785027932</v>
      </c>
      <c r="G76" s="40">
        <f>AFC!G76-FC_NE!G76-FC_E!G76</f>
        <v>-2.8115219260544109</v>
      </c>
      <c r="H76" s="40">
        <f>AFC!H76-FC_NE!H76-FC_E!H76</f>
        <v>0.55889939810731448</v>
      </c>
      <c r="I76" s="40">
        <f>AFC!I76-FC_NE!I76-FC_E!I76</f>
        <v>0.60189165949486778</v>
      </c>
      <c r="J76" s="40">
        <f>AFC!J76-FC_NE!J76-FC_E!J76</f>
        <v>0.51590713670520927</v>
      </c>
      <c r="K76" s="40">
        <f>AFC!K76-FC_NE!K76-FC_E!K76</f>
        <v>0.42992261392282671</v>
      </c>
      <c r="L76" s="40">
        <f>AFC!L76-FC_NE!L76-FC_E!L76</f>
        <v>8.5984522786020534E-2</v>
      </c>
      <c r="M76" s="40">
        <f>AFC!M76-FC_NE!M76-FC_E!M76</f>
        <v>50.816852966472652</v>
      </c>
      <c r="N76" s="40">
        <f>AFC!N76-FC_NE!N76-FC_E!N76</f>
        <v>-76.526225279456412</v>
      </c>
      <c r="O76" s="40">
        <f>AFC!O76-FC_NE!O76-FC_E!O76</f>
        <v>-71.023215821143822</v>
      </c>
      <c r="P76" s="40">
        <f>AFC!P76-FC_NE!P76-FC_E!P76</f>
        <v>74.376612209798623</v>
      </c>
      <c r="Q76" s="40">
        <f>AFC!Q76-FC_NE!Q76-FC_E!Q76</f>
        <v>6.2768701633649471</v>
      </c>
      <c r="R76" s="40">
        <f>AFC!R76-FC_NE!R76-FC_E!R76</f>
        <v>3.7833190025739896</v>
      </c>
      <c r="S76" s="40">
        <f>AFC!S76-FC_NE!S76-FC_E!S76</f>
        <v>55.975924333615694</v>
      </c>
      <c r="T76" s="40">
        <f>AFC!T76-FC_NE!T76-FC_E!T76</f>
        <v>9.8882201203778095</v>
      </c>
      <c r="U76" s="40">
        <f>AFC!U76-FC_NE!U76-FC_E!U76</f>
        <v>31.384350816850201</v>
      </c>
      <c r="V76" s="40">
        <f>AFC!V76-FC_NE!V76-FC_E!V76</f>
        <v>58.325537403263297</v>
      </c>
      <c r="W76" s="40">
        <f>AFC!W76-FC_NE!W76-FC_E!W76</f>
        <v>38.48529664660964</v>
      </c>
      <c r="X76" s="40">
        <f>AFC!X76-FC_NE!X76-FC_E!X76</f>
        <v>7.2604471195190854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70F03-B472-4B9F-8AA5-398C360ADC4F}"/>
</file>

<file path=customXml/itemProps2.xml><?xml version="1.0" encoding="utf-8"?>
<ds:datastoreItem xmlns:ds="http://schemas.openxmlformats.org/officeDocument/2006/customXml" ds:itemID="{B7E6E1CC-B4D4-488E-9C48-B84AFABC5569}"/>
</file>

<file path=customXml/itemProps3.xml><?xml version="1.0" encoding="utf-8"?>
<ds:datastoreItem xmlns:ds="http://schemas.openxmlformats.org/officeDocument/2006/customXml" ds:itemID="{44514434-F6C7-4EAB-AD35-1483B6D3D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2024-05-20T16:49:49Z</dcterms:created>
  <dcterms:modified xsi:type="dcterms:W3CDTF">2024-05-20T16:49:50Z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